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rovReimbursement\HOSPITALS\SFY 2026\Web Files\"/>
    </mc:Choice>
  </mc:AlternateContent>
  <xr:revisionPtr revIDLastSave="0" documentId="8_{B3C16EE8-A878-459B-A674-0412CD1FF869}" xr6:coauthVersionLast="47" xr6:coauthVersionMax="47" xr10:uidLastSave="{00000000-0000-0000-0000-000000000000}"/>
  <bookViews>
    <workbookView xWindow="-108" yWindow="-108" windowWidth="23256" windowHeight="13896" xr2:uid="{4FFA9FC2-0ACC-4BB7-A0A2-CD717328553C}"/>
  </bookViews>
  <sheets>
    <sheet name="SFY 26 Rehab Web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<sst xmlns="http://schemas.openxmlformats.org/spreadsheetml/2006/main" count="76" uniqueCount="74">
  <si>
    <t>Inpatient Rehab Per Diems Effective July 1, 2025 through June 30, 2026</t>
  </si>
  <si>
    <t>Provider Name</t>
  </si>
  <si>
    <t>NPI</t>
  </si>
  <si>
    <t>SFY 2026
Hospital 
Specific 
Rehab 
Operating 
Rate per Day</t>
  </si>
  <si>
    <t xml:space="preserve">SFY 2026
Rehab 
Capital 
Percentage </t>
  </si>
  <si>
    <t>Augusta Medical Center</t>
  </si>
  <si>
    <t>1962475954</t>
  </si>
  <si>
    <t>Carilion Medical Center</t>
  </si>
  <si>
    <t>1780660233</t>
  </si>
  <si>
    <t>Childrens Hospital of Kings Daughter's</t>
  </si>
  <si>
    <t>1902999121</t>
  </si>
  <si>
    <t>Childrens Hospital of Richmond (at VCU)</t>
  </si>
  <si>
    <t>1194862672</t>
  </si>
  <si>
    <t>Chippenham Johnston Willis Medical Center</t>
  </si>
  <si>
    <t>1184664039</t>
  </si>
  <si>
    <t>Columbia Reston Hosp Cntr</t>
  </si>
  <si>
    <t>1538650999</t>
  </si>
  <si>
    <t>Cumberland Rehabilitation Hospital</t>
  </si>
  <si>
    <t>1871507699</t>
  </si>
  <si>
    <t>Danville Regional Medical Center</t>
  </si>
  <si>
    <t>1275606113</t>
  </si>
  <si>
    <t>Encompass Health Rehab Hosp of Richmond</t>
  </si>
  <si>
    <t>1245203942</t>
  </si>
  <si>
    <t>Healthsouth Rehabilitation - Fredericksburg</t>
  </si>
  <si>
    <t>1114040128</t>
  </si>
  <si>
    <t>Healthsouth Rehabilitation - NOVA</t>
  </si>
  <si>
    <t>1720312127</t>
  </si>
  <si>
    <t>Healthsouth Rehabilitation - Petersburg</t>
  </si>
  <si>
    <t>1154407922</t>
  </si>
  <si>
    <t>Healthsouth Rehabilitation - SWVA</t>
  </si>
  <si>
    <t>1114251972</t>
  </si>
  <si>
    <t>Henrico Doctors Hospital</t>
  </si>
  <si>
    <t>1073550166</t>
  </si>
  <si>
    <t>Inova Fairfax Hospital</t>
  </si>
  <si>
    <t>1588795462</t>
  </si>
  <si>
    <t>Inova Mount Vernon Hospital</t>
  </si>
  <si>
    <t>1013048990</t>
  </si>
  <si>
    <t>Lewis Gale Medical Center</t>
  </si>
  <si>
    <t>1437196508</t>
  </si>
  <si>
    <t>Maryview Hospital</t>
  </si>
  <si>
    <t>1922018092</t>
  </si>
  <si>
    <t>Medical College of VA (VCU)</t>
  </si>
  <si>
    <t>1023193539</t>
  </si>
  <si>
    <t>North Carolina Baptist Hospital</t>
  </si>
  <si>
    <t>1114995677</t>
  </si>
  <si>
    <t>Norton Community Hospital</t>
  </si>
  <si>
    <t>1386657161</t>
  </si>
  <si>
    <t>Rehabilitation Institute of VA</t>
  </si>
  <si>
    <t>1215462775</t>
  </si>
  <si>
    <t>Sentara Norfolk General</t>
  </si>
  <si>
    <t>1346314192</t>
  </si>
  <si>
    <t>Sentara Virginia Beach General</t>
  </si>
  <si>
    <t>1467699199</t>
  </si>
  <si>
    <t>Sentara Williamsburg Community Hosp</t>
  </si>
  <si>
    <t>1467690891</t>
  </si>
  <si>
    <t>Sheltering Arms</t>
  </si>
  <si>
    <t>1376106575</t>
  </si>
  <si>
    <t>Smyth County Community Hospital</t>
  </si>
  <si>
    <t>1134448541</t>
  </si>
  <si>
    <t>1548640717</t>
  </si>
  <si>
    <t>UVA Healthsouth Rehab Hospital</t>
  </si>
  <si>
    <t>1144293846</t>
  </si>
  <si>
    <t>Virginia Baptist Hospital</t>
  </si>
  <si>
    <t>1932203247</t>
  </si>
  <si>
    <t>Virginia Hospital Center Arlington</t>
  </si>
  <si>
    <t>1346499910</t>
  </si>
  <si>
    <t>1790785996</t>
  </si>
  <si>
    <t>Winchester Medical Center</t>
  </si>
  <si>
    <t>1962453936</t>
  </si>
  <si>
    <t>Average (Out of State-non cost reporting hospitals)</t>
  </si>
  <si>
    <t>Change Log</t>
  </si>
  <si>
    <t>Change Description</t>
  </si>
  <si>
    <t>Date Entered</t>
  </si>
  <si>
    <t>Effective Date of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</si>
</sst>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&quot;$&quot;#,##0.00"/>
    <numFmt numFmtId="166" formatCode="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strike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0" borderId="1" xfId="2" applyFont="1" applyBorder="1" applyAlignment="1">
      <alignment horizontal="center"/>
    </xf>
    <xf numFmtId="0" fontId="4" fillId="0" borderId="0" xfId="0" applyFont="1"/>
    <xf numFmtId="0" fontId="5" fillId="0" borderId="2" xfId="3" applyFont="1" applyBorder="1" applyAlignment="1">
      <alignment horizontal="center" wrapText="1"/>
    </xf>
    <xf numFmtId="49" fontId="5" fillId="0" borderId="2" xfId="3" applyNumberFormat="1" applyFont="1" applyBorder="1" applyAlignment="1">
      <alignment horizontal="center" wrapText="1"/>
    </xf>
    <xf numFmtId="43" fontId="5" fillId="0" borderId="2" xfId="4" applyFont="1" applyFill="1" applyBorder="1" applyAlignment="1">
      <alignment horizontal="center" wrapText="1"/>
    </xf>
    <xf numFmtId="164" fontId="5" fillId="0" borderId="2" xfId="5" applyNumberFormat="1" applyFont="1" applyFill="1" applyBorder="1" applyAlignment="1">
      <alignment horizontal="center" wrapText="1"/>
    </xf>
    <xf numFmtId="3" fontId="7" fillId="0" borderId="2" xfId="6" applyNumberFormat="1" applyFont="1" applyBorder="1"/>
    <xf numFmtId="1" fontId="7" fillId="0" borderId="2" xfId="6" applyNumberFormat="1" applyFont="1" applyBorder="1" applyAlignment="1">
      <alignment horizontal="center"/>
    </xf>
    <xf numFmtId="165" fontId="7" fillId="0" borderId="2" xfId="0" applyNumberFormat="1" applyFont="1" applyBorder="1"/>
    <xf numFmtId="10" fontId="7" fillId="0" borderId="2" xfId="1" applyNumberFormat="1" applyFont="1" applyBorder="1"/>
    <xf numFmtId="1" fontId="7" fillId="0" borderId="3" xfId="6" applyNumberFormat="1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1" fontId="7" fillId="0" borderId="2" xfId="6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3" fontId="8" fillId="0" borderId="2" xfId="6" applyNumberFormat="1" applyFont="1" applyBorder="1"/>
    <xf numFmtId="0" fontId="8" fillId="0" borderId="2" xfId="0" applyFont="1" applyBorder="1" applyAlignment="1">
      <alignment horizontal="center"/>
    </xf>
    <xf numFmtId="0" fontId="9" fillId="0" borderId="0" xfId="0" applyFont="1"/>
    <xf numFmtId="1" fontId="8" fillId="0" borderId="2" xfId="6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5" fillId="0" borderId="2" xfId="2" applyFont="1" applyBorder="1"/>
    <xf numFmtId="166" fontId="5" fillId="0" borderId="2" xfId="2" applyNumberFormat="1" applyFont="1" applyBorder="1" applyAlignment="1">
      <alignment horizontal="center"/>
    </xf>
    <xf numFmtId="165" fontId="5" fillId="0" borderId="2" xfId="0" applyNumberFormat="1" applyFont="1" applyBorder="1"/>
    <xf numFmtId="10" fontId="7" fillId="0" borderId="2" xfId="1" applyNumberFormat="1" applyFont="1" applyFill="1" applyBorder="1"/>
    <xf numFmtId="0" fontId="5" fillId="0" borderId="4" xfId="0" applyFont="1" applyBorder="1" applyAlignment="1">
      <alignment horizontal="center"/>
    </xf>
    <xf numFmtId="165" fontId="7" fillId="0" borderId="0" xfId="0" applyNumberFormat="1" applyFont="1"/>
  </cellXfs>
  <cellStyles count="7">
    <cellStyle name="Comma 2" xfId="4" xr:uid="{C70565E9-52E0-4B04-A34F-6C5B326A4A9B}"/>
    <cellStyle name="Normal" xfId="0" builtinId="0"/>
    <cellStyle name="Normal 2" xfId="2" xr:uid="{C6F0818F-3E94-4F65-80C2-F04372CEEC4C}"/>
    <cellStyle name="Normal 3 2" xfId="6" xr:uid="{58E0D9EC-11D8-4030-A2D5-28FEAA1F611C}"/>
    <cellStyle name="Normal 3 2 2" xfId="3" xr:uid="{7DC1D5B4-880A-4966-8C9D-1AC15F382254}"/>
    <cellStyle name="Percent" xfId="1" builtinId="5"/>
    <cellStyle name="Percent 2" xfId="5" xr:uid="{19F1E526-E585-4B9E-AAF5-96C754000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rovReimbursement\HOSPITALS\SFY%202026\Copy%20of%20Inpatient%20and%20Outpatient%20Hospital%20Rates%20SFY%2026%20updated%205-1-2025.xlsx" TargetMode="External"/><Relationship Id="rId1" Type="http://schemas.openxmlformats.org/officeDocument/2006/relationships/externalLinkPath" Target="/ProvReimbursement/HOSPITALS/SFY%202026/Copy%20of%20Inpatient%20and%20Outpatient%20Hospital%20Rates%20SFY%2026%20updated%205-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rovReimbursement\HOSPITALS\SFY%202026\Capital%20Percentage\Capital%20Percentage%20SFY26.xlsx" TargetMode="External"/><Relationship Id="rId1" Type="http://schemas.openxmlformats.org/officeDocument/2006/relationships/externalLinkPath" Target="/ProvReimbursement/HOSPITALS/SFY%202026/Capital%20Percentage/Capital%20Percentage%20S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FY 26 Acute Web File"/>
      <sheetName val="SFY 26 Rehab Web"/>
      <sheetName val="SFY 26 EAPG Web File"/>
      <sheetName val="SFY 26 Freestanding Psych"/>
      <sheetName val="Vince Hosp"/>
      <sheetName val="Vince Other"/>
      <sheetName val="Vince CS"/>
      <sheetName val="SFY 25 Acute Web File"/>
      <sheetName val="SFY 25 EAPG Web File"/>
      <sheetName val="SFY 25 Freestanding Psych Web"/>
      <sheetName val="SFY 25 Rehab Web"/>
      <sheetName val="SFY 26 Inflation"/>
    </sheetNames>
    <sheetDataSet>
      <sheetData sheetId="0">
        <row r="20">
          <cell r="H20">
            <v>6.25E-2</v>
          </cell>
        </row>
        <row r="60">
          <cell r="H60">
            <v>6.4100000000000004E-2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1962475954</v>
          </cell>
          <cell r="C3">
            <v>1491.64</v>
          </cell>
          <cell r="D3">
            <v>5.28E-2</v>
          </cell>
          <cell r="F3">
            <v>1554.14</v>
          </cell>
        </row>
        <row r="4">
          <cell r="B4" t="str">
            <v>1780660233</v>
          </cell>
          <cell r="C4">
            <v>1401</v>
          </cell>
          <cell r="D4">
            <v>5.5199999999999999E-2</v>
          </cell>
          <cell r="F4">
            <v>1459.7</v>
          </cell>
        </row>
        <row r="5">
          <cell r="B5" t="str">
            <v>1902999121</v>
          </cell>
          <cell r="C5">
            <v>1435.24</v>
          </cell>
          <cell r="D5">
            <v>0.1356</v>
          </cell>
          <cell r="F5">
            <v>1495.38</v>
          </cell>
        </row>
        <row r="6">
          <cell r="B6" t="str">
            <v>1194862672</v>
          </cell>
          <cell r="C6">
            <v>1456.36</v>
          </cell>
          <cell r="D6">
            <v>8.4599999999999995E-2</v>
          </cell>
          <cell r="F6">
            <v>1517.38</v>
          </cell>
        </row>
        <row r="7">
          <cell r="B7" t="str">
            <v>1184664039</v>
          </cell>
          <cell r="C7">
            <v>1456.36</v>
          </cell>
          <cell r="D7">
            <v>8.1699999999999995E-2</v>
          </cell>
          <cell r="F7">
            <v>1517.38</v>
          </cell>
        </row>
        <row r="8">
          <cell r="B8" t="str">
            <v>1538650999</v>
          </cell>
          <cell r="C8">
            <v>1530.04</v>
          </cell>
          <cell r="D8">
            <v>0.16470000000000001</v>
          </cell>
          <cell r="F8">
            <v>1594.15</v>
          </cell>
        </row>
        <row r="9">
          <cell r="B9" t="str">
            <v>1871507699</v>
          </cell>
          <cell r="C9">
            <v>1456.36</v>
          </cell>
          <cell r="D9">
            <v>8.4599999999999995E-2</v>
          </cell>
          <cell r="F9">
            <v>1517.38</v>
          </cell>
        </row>
        <row r="10">
          <cell r="B10" t="str">
            <v>1275606113</v>
          </cell>
          <cell r="C10">
            <v>1428.36</v>
          </cell>
          <cell r="D10">
            <v>4.6199999999999998E-2</v>
          </cell>
          <cell r="F10">
            <v>1488.21</v>
          </cell>
        </row>
        <row r="11">
          <cell r="B11" t="str">
            <v>1245203942</v>
          </cell>
          <cell r="C11">
            <v>1456.36</v>
          </cell>
          <cell r="D11">
            <v>9.2700000000000005E-2</v>
          </cell>
          <cell r="F11">
            <v>1517.38</v>
          </cell>
        </row>
        <row r="12">
          <cell r="B12" t="str">
            <v>1114040128</v>
          </cell>
          <cell r="C12">
            <v>1530.04</v>
          </cell>
          <cell r="D12">
            <v>3.4599999999999999E-2</v>
          </cell>
          <cell r="F12">
            <v>1594.15</v>
          </cell>
        </row>
        <row r="13">
          <cell r="B13" t="str">
            <v>1720312127</v>
          </cell>
          <cell r="C13">
            <v>1530.04</v>
          </cell>
          <cell r="D13">
            <v>4.3099999999999999E-2</v>
          </cell>
          <cell r="F13">
            <v>1594.15</v>
          </cell>
        </row>
        <row r="14">
          <cell r="B14" t="str">
            <v>1154407922</v>
          </cell>
          <cell r="C14">
            <v>1456.36</v>
          </cell>
          <cell r="D14">
            <v>8.2400000000000001E-2</v>
          </cell>
          <cell r="F14">
            <v>1517.38</v>
          </cell>
        </row>
        <row r="15">
          <cell r="B15" t="str">
            <v>1114251972</v>
          </cell>
          <cell r="C15">
            <v>1352.12</v>
          </cell>
          <cell r="D15">
            <v>5.1799999999999999E-2</v>
          </cell>
          <cell r="F15">
            <v>1408.77</v>
          </cell>
        </row>
        <row r="16">
          <cell r="B16" t="str">
            <v>1073550166</v>
          </cell>
          <cell r="C16">
            <v>1456.36</v>
          </cell>
          <cell r="D16">
            <v>9.9500000000000005E-2</v>
          </cell>
          <cell r="F16">
            <v>1517.38</v>
          </cell>
        </row>
        <row r="17">
          <cell r="B17" t="str">
            <v>1588795462</v>
          </cell>
          <cell r="C17">
            <v>1530.04</v>
          </cell>
          <cell r="D17">
            <v>0.1036</v>
          </cell>
          <cell r="F17">
            <v>1594.15</v>
          </cell>
        </row>
        <row r="18">
          <cell r="B18" t="str">
            <v>1013048990</v>
          </cell>
          <cell r="C18">
            <v>1530.04</v>
          </cell>
          <cell r="D18">
            <v>0.13489999999999999</v>
          </cell>
          <cell r="F18">
            <v>1594.15</v>
          </cell>
        </row>
        <row r="19">
          <cell r="B19" t="str">
            <v>1437196508</v>
          </cell>
          <cell r="C19">
            <v>1401</v>
          </cell>
          <cell r="D19">
            <v>6.7299999999999999E-2</v>
          </cell>
          <cell r="F19">
            <v>1459.7</v>
          </cell>
        </row>
        <row r="20">
          <cell r="B20" t="str">
            <v>1922018092</v>
          </cell>
          <cell r="C20">
            <v>1435.24</v>
          </cell>
          <cell r="D20">
            <v>0.1114</v>
          </cell>
          <cell r="F20">
            <v>1495.38</v>
          </cell>
        </row>
        <row r="21">
          <cell r="B21" t="str">
            <v>1023193539</v>
          </cell>
          <cell r="C21">
            <v>1456.36</v>
          </cell>
          <cell r="D21">
            <v>8.4000000000000005E-2</v>
          </cell>
          <cell r="F21">
            <v>1517.38</v>
          </cell>
        </row>
        <row r="22">
          <cell r="B22" t="str">
            <v>1114995677</v>
          </cell>
          <cell r="C22">
            <v>1461.8</v>
          </cell>
          <cell r="D22">
            <v>8.4599999999999995E-2</v>
          </cell>
          <cell r="F22">
            <v>1523.05</v>
          </cell>
        </row>
        <row r="23">
          <cell r="B23" t="str">
            <v>1386657161</v>
          </cell>
          <cell r="C23">
            <v>1352.12</v>
          </cell>
          <cell r="D23">
            <v>8.4599999999999995E-2</v>
          </cell>
          <cell r="F23">
            <v>1408.77</v>
          </cell>
        </row>
        <row r="24">
          <cell r="B24" t="str">
            <v>1215462775</v>
          </cell>
          <cell r="C24">
            <v>1435.24</v>
          </cell>
          <cell r="D24">
            <v>0.1181</v>
          </cell>
          <cell r="F24">
            <v>1495.38</v>
          </cell>
        </row>
        <row r="25">
          <cell r="B25" t="str">
            <v>1346314192</v>
          </cell>
          <cell r="C25">
            <v>1456.36</v>
          </cell>
          <cell r="D25">
            <v>7.4800000000000005E-2</v>
          </cell>
          <cell r="F25">
            <v>1517.38</v>
          </cell>
        </row>
        <row r="26">
          <cell r="B26" t="str">
            <v>1467699199</v>
          </cell>
          <cell r="C26">
            <v>1456.36</v>
          </cell>
          <cell r="D26">
            <v>8.2600000000000007E-2</v>
          </cell>
          <cell r="F26">
            <v>1517.38</v>
          </cell>
        </row>
        <row r="27">
          <cell r="B27" t="str">
            <v>1467690891</v>
          </cell>
          <cell r="C27">
            <v>1435.24</v>
          </cell>
          <cell r="D27">
            <v>0.1351</v>
          </cell>
          <cell r="F27">
            <v>1495.38</v>
          </cell>
        </row>
        <row r="28">
          <cell r="B28" t="str">
            <v>1376106575</v>
          </cell>
          <cell r="C28">
            <v>1456.36</v>
          </cell>
          <cell r="D28">
            <v>0.1772</v>
          </cell>
          <cell r="F28">
            <v>1517.38</v>
          </cell>
        </row>
        <row r="29">
          <cell r="B29" t="str">
            <v>1134448541</v>
          </cell>
          <cell r="C29">
            <v>1352.12</v>
          </cell>
          <cell r="D29">
            <v>8.4599999999999995E-2</v>
          </cell>
          <cell r="F29">
            <v>1408.77</v>
          </cell>
        </row>
        <row r="30">
          <cell r="B30" t="str">
            <v>1548640717</v>
          </cell>
          <cell r="C30">
            <v>1352.12</v>
          </cell>
          <cell r="D30">
            <v>8.4599999999999995E-2</v>
          </cell>
          <cell r="F30">
            <v>1408.77</v>
          </cell>
        </row>
        <row r="31">
          <cell r="B31" t="str">
            <v>1144293846</v>
          </cell>
          <cell r="C31">
            <v>1468.04</v>
          </cell>
          <cell r="D31">
            <v>3.9899999999999998E-2</v>
          </cell>
          <cell r="F31">
            <v>1529.55</v>
          </cell>
        </row>
        <row r="32">
          <cell r="B32" t="str">
            <v>1932203247</v>
          </cell>
          <cell r="C32">
            <v>1468.04</v>
          </cell>
          <cell r="D32">
            <v>4.7800000000000002E-2</v>
          </cell>
          <cell r="F32">
            <v>1529.55</v>
          </cell>
        </row>
        <row r="33">
          <cell r="B33" t="str">
            <v>1346499910</v>
          </cell>
          <cell r="C33">
            <v>1530.04</v>
          </cell>
          <cell r="D33">
            <v>5.7200000000000001E-2</v>
          </cell>
          <cell r="F33">
            <v>1594.15</v>
          </cell>
        </row>
        <row r="34">
          <cell r="B34" t="str">
            <v>1790785996</v>
          </cell>
          <cell r="C34">
            <v>1530.04</v>
          </cell>
          <cell r="D34">
            <v>8.4599999999999995E-2</v>
          </cell>
          <cell r="F34">
            <v>1594.15</v>
          </cell>
        </row>
        <row r="35">
          <cell r="B35" t="str">
            <v>1962453936</v>
          </cell>
          <cell r="C35">
            <v>1530.04</v>
          </cell>
          <cell r="D35">
            <v>8.0100000000000005E-2</v>
          </cell>
          <cell r="F35">
            <v>1594.15</v>
          </cell>
        </row>
        <row r="37">
          <cell r="C37">
            <v>1520.04</v>
          </cell>
          <cell r="D37">
            <v>0.1021</v>
          </cell>
          <cell r="F37">
            <v>1583.73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Hosbas"/>
      <sheetName val="2022 HOSBAS"/>
      <sheetName val="2023 HOSBAS"/>
      <sheetName val="2024 HOSBAS"/>
      <sheetName val="Regulation"/>
      <sheetName val="SFY20 Hospital Web Sheet"/>
      <sheetName val="Hospital Capital %"/>
      <sheetName val="Rehab Capital %"/>
      <sheetName val="REHAB LOOKUP"/>
      <sheetName val="Emails from MSLC"/>
      <sheetName val="SAS export acute"/>
      <sheetName val="SAS export rehab"/>
      <sheetName val="SFY 20 Rehab Web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1538100029</v>
          </cell>
          <cell r="D2">
            <v>1538100029</v>
          </cell>
          <cell r="E2">
            <v>0.1108</v>
          </cell>
          <cell r="F2">
            <v>2</v>
          </cell>
          <cell r="H2">
            <v>0.71</v>
          </cell>
          <cell r="I2">
            <v>93719</v>
          </cell>
          <cell r="J2">
            <v>93719</v>
          </cell>
          <cell r="K2">
            <v>10429</v>
          </cell>
          <cell r="L2">
            <v>7404.5899999999992</v>
          </cell>
          <cell r="M2">
            <v>7.9000000000000001E-2</v>
          </cell>
        </row>
        <row r="3">
          <cell r="C3" t="str">
            <v>1053301127</v>
          </cell>
          <cell r="D3">
            <v>1053301127</v>
          </cell>
          <cell r="E3">
            <v>0.19650000000000001</v>
          </cell>
          <cell r="F3">
            <v>2</v>
          </cell>
          <cell r="H3">
            <v>0.71</v>
          </cell>
          <cell r="I3">
            <v>1847074</v>
          </cell>
          <cell r="J3">
            <v>1847074</v>
          </cell>
          <cell r="K3">
            <v>120431</v>
          </cell>
          <cell r="L3">
            <v>85506.01</v>
          </cell>
          <cell r="M3">
            <v>4.6300000000000001E-2</v>
          </cell>
        </row>
        <row r="4">
          <cell r="C4" t="str">
            <v>1417989278</v>
          </cell>
          <cell r="D4">
            <v>1417989278</v>
          </cell>
          <cell r="E4">
            <v>0.10489999999999999</v>
          </cell>
          <cell r="F4">
            <v>2</v>
          </cell>
          <cell r="G4" t="str">
            <v>Y</v>
          </cell>
          <cell r="H4">
            <v>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0.3009</v>
          </cell>
        </row>
        <row r="5">
          <cell r="C5" t="str">
            <v>1295728491</v>
          </cell>
          <cell r="D5">
            <v>1295728491</v>
          </cell>
          <cell r="E5">
            <v>8.1900000000000001E-2</v>
          </cell>
          <cell r="F5">
            <v>2</v>
          </cell>
          <cell r="H5">
            <v>0.71</v>
          </cell>
          <cell r="I5">
            <v>62673</v>
          </cell>
          <cell r="J5">
            <v>62673</v>
          </cell>
          <cell r="K5">
            <v>4292</v>
          </cell>
          <cell r="L5">
            <v>3047.3199999999997</v>
          </cell>
          <cell r="M5">
            <v>4.8599999999999997E-2</v>
          </cell>
        </row>
        <row r="6">
          <cell r="C6" t="str">
            <v>1912969064</v>
          </cell>
          <cell r="D6">
            <v>1912969064</v>
          </cell>
          <cell r="E6">
            <v>0.15210000000000001</v>
          </cell>
          <cell r="F6">
            <v>2</v>
          </cell>
          <cell r="H6">
            <v>0.71</v>
          </cell>
          <cell r="I6">
            <v>1665921</v>
          </cell>
          <cell r="J6">
            <v>1665921</v>
          </cell>
          <cell r="K6">
            <v>154967</v>
          </cell>
          <cell r="L6">
            <v>110026.56999999999</v>
          </cell>
          <cell r="M6">
            <v>6.6000000000000003E-2</v>
          </cell>
        </row>
        <row r="7">
          <cell r="C7" t="str">
            <v>1447212592</v>
          </cell>
          <cell r="D7">
            <v>1447212592</v>
          </cell>
          <cell r="E7">
            <v>0.185</v>
          </cell>
          <cell r="F7">
            <v>2</v>
          </cell>
          <cell r="H7">
            <v>0.71</v>
          </cell>
          <cell r="I7">
            <v>1646284</v>
          </cell>
          <cell r="J7">
            <v>1646284</v>
          </cell>
          <cell r="K7">
            <v>185300</v>
          </cell>
          <cell r="L7">
            <v>131563</v>
          </cell>
          <cell r="M7">
            <v>7.9899999999999999E-2</v>
          </cell>
        </row>
        <row r="8">
          <cell r="C8" t="str">
            <v>1124058615</v>
          </cell>
          <cell r="D8">
            <v>1124058615</v>
          </cell>
          <cell r="E8">
            <v>0.19159999999999999</v>
          </cell>
          <cell r="F8">
            <v>2</v>
          </cell>
          <cell r="H8">
            <v>0.71</v>
          </cell>
          <cell r="I8">
            <v>1058497</v>
          </cell>
          <cell r="J8">
            <v>1058497</v>
          </cell>
          <cell r="K8">
            <v>131529</v>
          </cell>
          <cell r="L8">
            <v>93385.59</v>
          </cell>
          <cell r="M8">
            <v>8.8200000000000001E-2</v>
          </cell>
        </row>
        <row r="9">
          <cell r="C9" t="str">
            <v>1225036346</v>
          </cell>
          <cell r="D9">
            <v>1225036346</v>
          </cell>
          <cell r="E9">
            <v>0.19220000000000001</v>
          </cell>
          <cell r="F9">
            <v>2</v>
          </cell>
          <cell r="H9">
            <v>0.71</v>
          </cell>
          <cell r="I9">
            <v>35873</v>
          </cell>
          <cell r="J9">
            <v>35873</v>
          </cell>
          <cell r="K9">
            <v>2297</v>
          </cell>
          <cell r="L9">
            <v>1630.87</v>
          </cell>
          <cell r="M9">
            <v>4.5499999999999999E-2</v>
          </cell>
        </row>
        <row r="10">
          <cell r="C10" t="str">
            <v>1710970918</v>
          </cell>
          <cell r="D10">
            <v>1710970918</v>
          </cell>
          <cell r="E10">
            <v>0.125</v>
          </cell>
          <cell r="F10">
            <v>2</v>
          </cell>
          <cell r="H10">
            <v>0.71</v>
          </cell>
          <cell r="I10">
            <v>252468</v>
          </cell>
          <cell r="J10">
            <v>252468</v>
          </cell>
          <cell r="K10">
            <v>16519</v>
          </cell>
          <cell r="L10">
            <v>11728.49</v>
          </cell>
          <cell r="M10">
            <v>4.65E-2</v>
          </cell>
        </row>
        <row r="11">
          <cell r="C11" t="str">
            <v>1194718304</v>
          </cell>
          <cell r="D11">
            <v>1194718304</v>
          </cell>
          <cell r="E11">
            <v>9.1600000000000001E-2</v>
          </cell>
          <cell r="F11">
            <v>2</v>
          </cell>
          <cell r="G11" t="str">
            <v>Y</v>
          </cell>
          <cell r="H11">
            <v>1</v>
          </cell>
          <cell r="I11">
            <v>2425</v>
          </cell>
          <cell r="J11">
            <v>3108.9743589743589</v>
          </cell>
          <cell r="K11">
            <v>1090</v>
          </cell>
          <cell r="L11">
            <v>1090</v>
          </cell>
          <cell r="M11">
            <v>0.35060000000000002</v>
          </cell>
        </row>
        <row r="12">
          <cell r="C12" t="str">
            <v>1033102942</v>
          </cell>
          <cell r="D12">
            <v>1033102942</v>
          </cell>
          <cell r="E12">
            <v>0.3</v>
          </cell>
          <cell r="F12">
            <v>2</v>
          </cell>
          <cell r="H12">
            <v>0.71</v>
          </cell>
          <cell r="I12">
            <v>14890847</v>
          </cell>
          <cell r="J12">
            <v>14890847</v>
          </cell>
          <cell r="K12">
            <v>1136244</v>
          </cell>
          <cell r="L12">
            <v>806733.24</v>
          </cell>
          <cell r="M12">
            <v>5.4199999999999998E-2</v>
          </cell>
        </row>
        <row r="13">
          <cell r="C13" t="str">
            <v>1376536573</v>
          </cell>
          <cell r="D13">
            <v>1376536573</v>
          </cell>
          <cell r="E13">
            <v>0.2334</v>
          </cell>
          <cell r="F13">
            <v>2</v>
          </cell>
          <cell r="H13">
            <v>0.71</v>
          </cell>
          <cell r="I13">
            <v>788992</v>
          </cell>
          <cell r="J13">
            <v>788992</v>
          </cell>
          <cell r="K13">
            <v>63901</v>
          </cell>
          <cell r="L13">
            <v>45369.71</v>
          </cell>
          <cell r="M13">
            <v>5.7500000000000002E-2</v>
          </cell>
        </row>
        <row r="14">
          <cell r="C14" t="str">
            <v>1427040328</v>
          </cell>
          <cell r="D14">
            <v>1427040328</v>
          </cell>
          <cell r="E14">
            <v>7.2400000000000006E-2</v>
          </cell>
          <cell r="F14">
            <v>2</v>
          </cell>
          <cell r="H14">
            <v>0.71</v>
          </cell>
          <cell r="I14">
            <v>8772</v>
          </cell>
          <cell r="J14">
            <v>8772</v>
          </cell>
          <cell r="K14">
            <v>1445</v>
          </cell>
          <cell r="L14">
            <v>1025.95</v>
          </cell>
          <cell r="M14">
            <v>0.11700000000000001</v>
          </cell>
        </row>
        <row r="15">
          <cell r="C15" t="str">
            <v>1134134869</v>
          </cell>
          <cell r="D15">
            <v>1770693939</v>
          </cell>
          <cell r="E15">
            <v>0.22969999999999999</v>
          </cell>
          <cell r="F15">
            <v>2</v>
          </cell>
          <cell r="H15">
            <v>0.71</v>
          </cell>
          <cell r="I15">
            <v>5761373</v>
          </cell>
          <cell r="J15">
            <v>5761373</v>
          </cell>
          <cell r="K15">
            <v>280853</v>
          </cell>
          <cell r="L15">
            <v>199405.62999999998</v>
          </cell>
          <cell r="M15">
            <v>3.4599999999999999E-2</v>
          </cell>
        </row>
        <row r="16">
          <cell r="C16" t="str">
            <v>1700896354</v>
          </cell>
          <cell r="D16">
            <v>1700896354</v>
          </cell>
          <cell r="E16">
            <v>0.157</v>
          </cell>
          <cell r="F16">
            <v>2</v>
          </cell>
          <cell r="H16">
            <v>0.71</v>
          </cell>
          <cell r="I16">
            <v>2658232</v>
          </cell>
          <cell r="J16">
            <v>2658232</v>
          </cell>
          <cell r="K16">
            <v>422845</v>
          </cell>
          <cell r="L16">
            <v>300219.95</v>
          </cell>
          <cell r="M16">
            <v>0.1129</v>
          </cell>
        </row>
        <row r="17">
          <cell r="C17" t="str">
            <v>1912919481</v>
          </cell>
          <cell r="D17">
            <v>1912919481</v>
          </cell>
          <cell r="E17">
            <v>0.76570000000000005</v>
          </cell>
          <cell r="F17">
            <v>2</v>
          </cell>
          <cell r="H17">
            <v>0.76</v>
          </cell>
          <cell r="I17">
            <v>24449539</v>
          </cell>
          <cell r="J17">
            <v>24449539</v>
          </cell>
          <cell r="K17">
            <v>3862502</v>
          </cell>
          <cell r="L17">
            <v>2935501.52</v>
          </cell>
          <cell r="M17">
            <v>0.1201</v>
          </cell>
        </row>
        <row r="18">
          <cell r="C18" t="str">
            <v>1841258589</v>
          </cell>
          <cell r="D18">
            <v>1841258589</v>
          </cell>
          <cell r="E18" t="e">
            <v>#N/A</v>
          </cell>
          <cell r="F18">
            <v>1</v>
          </cell>
          <cell r="H18">
            <v>0.96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>
            <v>6.25E-2</v>
          </cell>
        </row>
        <row r="19">
          <cell r="C19" t="str">
            <v>1912939703</v>
          </cell>
          <cell r="D19">
            <v>1912939703</v>
          </cell>
          <cell r="E19">
            <v>0.53100000000000003</v>
          </cell>
          <cell r="F19">
            <v>2</v>
          </cell>
          <cell r="H19">
            <v>0.76</v>
          </cell>
          <cell r="I19">
            <v>2101905</v>
          </cell>
          <cell r="J19">
            <v>2101905</v>
          </cell>
          <cell r="K19">
            <v>325378</v>
          </cell>
          <cell r="L19">
            <v>247287.28</v>
          </cell>
          <cell r="M19">
            <v>0.1176</v>
          </cell>
        </row>
        <row r="20">
          <cell r="C20" t="str">
            <v>1598708513</v>
          </cell>
          <cell r="D20">
            <v>1598708513</v>
          </cell>
          <cell r="E20">
            <v>0.27389999999999998</v>
          </cell>
          <cell r="F20">
            <v>2</v>
          </cell>
          <cell r="H20">
            <v>0.71</v>
          </cell>
          <cell r="I20">
            <v>9783448</v>
          </cell>
          <cell r="J20">
            <v>9783448</v>
          </cell>
          <cell r="K20">
            <v>1045173</v>
          </cell>
          <cell r="L20">
            <v>742072.83</v>
          </cell>
          <cell r="M20">
            <v>7.5800000000000006E-2</v>
          </cell>
        </row>
        <row r="21">
          <cell r="C21" t="str">
            <v>1871534297</v>
          </cell>
          <cell r="D21">
            <v>1871534297</v>
          </cell>
          <cell r="E21">
            <v>0.187</v>
          </cell>
          <cell r="F21">
            <v>2</v>
          </cell>
          <cell r="H21">
            <v>0.71</v>
          </cell>
          <cell r="I21">
            <v>295241</v>
          </cell>
          <cell r="J21">
            <v>295241</v>
          </cell>
          <cell r="K21">
            <v>14078</v>
          </cell>
          <cell r="L21">
            <v>9995.3799999999992</v>
          </cell>
          <cell r="M21">
            <v>3.39E-2</v>
          </cell>
        </row>
        <row r="22">
          <cell r="C22" t="str">
            <v>1053363853</v>
          </cell>
          <cell r="D22">
            <v>1053363853</v>
          </cell>
          <cell r="E22">
            <v>0.14760000000000001</v>
          </cell>
          <cell r="F22">
            <v>2</v>
          </cell>
          <cell r="H22">
            <v>0.71</v>
          </cell>
          <cell r="I22">
            <v>2272569</v>
          </cell>
          <cell r="J22">
            <v>2272569</v>
          </cell>
          <cell r="K22">
            <v>422121</v>
          </cell>
          <cell r="L22">
            <v>299705.90999999997</v>
          </cell>
          <cell r="M22">
            <v>0.13189999999999999</v>
          </cell>
        </row>
        <row r="23">
          <cell r="C23" t="str">
            <v>1336103738</v>
          </cell>
          <cell r="D23">
            <v>1336103738</v>
          </cell>
          <cell r="E23">
            <v>3.6999999999999998E-2</v>
          </cell>
          <cell r="F23">
            <v>1</v>
          </cell>
          <cell r="H23">
            <v>0.96</v>
          </cell>
          <cell r="I23">
            <v>442541</v>
          </cell>
          <cell r="J23">
            <v>442541</v>
          </cell>
          <cell r="K23">
            <v>35060</v>
          </cell>
          <cell r="L23">
            <v>33657.599999999999</v>
          </cell>
          <cell r="M23">
            <v>7.6100000000000001E-2</v>
          </cell>
        </row>
        <row r="24">
          <cell r="C24" t="str">
            <v>1669538047</v>
          </cell>
          <cell r="D24">
            <v>1669538047</v>
          </cell>
          <cell r="E24">
            <v>0.2419</v>
          </cell>
          <cell r="F24">
            <v>1</v>
          </cell>
          <cell r="H24">
            <v>0.96</v>
          </cell>
          <cell r="I24">
            <v>1374492</v>
          </cell>
          <cell r="J24">
            <v>1374492</v>
          </cell>
          <cell r="K24">
            <v>128937</v>
          </cell>
          <cell r="L24">
            <v>123779.51999999999</v>
          </cell>
          <cell r="M24">
            <v>9.01E-2</v>
          </cell>
        </row>
        <row r="25">
          <cell r="C25" t="str">
            <v>1871507699</v>
          </cell>
          <cell r="D25">
            <v>1871507699</v>
          </cell>
          <cell r="E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e">
            <v>#N/A</v>
          </cell>
          <cell r="M25">
            <v>7.6600000000000001E-2</v>
          </cell>
        </row>
        <row r="26">
          <cell r="C26" t="str">
            <v>1154419737</v>
          </cell>
          <cell r="D26">
            <v>1154419737</v>
          </cell>
          <cell r="E26">
            <v>0.26719999999999999</v>
          </cell>
          <cell r="F26">
            <v>2</v>
          </cell>
          <cell r="H26">
            <v>0.71</v>
          </cell>
          <cell r="I26">
            <v>1240275</v>
          </cell>
          <cell r="J26">
            <v>1240275</v>
          </cell>
          <cell r="K26">
            <v>62078</v>
          </cell>
          <cell r="L26">
            <v>44075.38</v>
          </cell>
          <cell r="M26">
            <v>3.5499999999999997E-2</v>
          </cell>
        </row>
        <row r="27">
          <cell r="C27" t="str">
            <v>1285685727</v>
          </cell>
          <cell r="D27">
            <v>1285685727</v>
          </cell>
          <cell r="E27">
            <v>0.10920000000000001</v>
          </cell>
          <cell r="F27">
            <v>2</v>
          </cell>
          <cell r="G27" t="str">
            <v>Y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0.3009</v>
          </cell>
        </row>
        <row r="28">
          <cell r="C28" t="str">
            <v>1992703540</v>
          </cell>
          <cell r="D28">
            <v>1992703540</v>
          </cell>
          <cell r="E28">
            <v>0.2752</v>
          </cell>
          <cell r="F28">
            <v>2</v>
          </cell>
          <cell r="H28">
            <v>0.71</v>
          </cell>
          <cell r="I28">
            <v>241659</v>
          </cell>
          <cell r="J28">
            <v>241659</v>
          </cell>
          <cell r="K28">
            <v>16716</v>
          </cell>
          <cell r="L28">
            <v>11868.359999999999</v>
          </cell>
          <cell r="M28">
            <v>4.9099999999999998E-2</v>
          </cell>
        </row>
        <row r="29">
          <cell r="C29" t="str">
            <v>1760513980</v>
          </cell>
          <cell r="D29">
            <v>1760513980</v>
          </cell>
          <cell r="E29">
            <v>0.18729999999999999</v>
          </cell>
          <cell r="F29">
            <v>2</v>
          </cell>
          <cell r="H29">
            <v>0.71</v>
          </cell>
          <cell r="I29">
            <v>2555859</v>
          </cell>
          <cell r="J29">
            <v>2555859</v>
          </cell>
          <cell r="K29">
            <v>262745</v>
          </cell>
          <cell r="L29">
            <v>186548.94999999998</v>
          </cell>
          <cell r="M29">
            <v>7.2999999999999995E-2</v>
          </cell>
        </row>
        <row r="30">
          <cell r="C30" t="str">
            <v>1912334517</v>
          </cell>
          <cell r="D30">
            <v>1912334517</v>
          </cell>
          <cell r="E30">
            <v>0.1542</v>
          </cell>
          <cell r="F30">
            <v>2</v>
          </cell>
          <cell r="H30">
            <v>0.71</v>
          </cell>
          <cell r="I30">
            <v>322631</v>
          </cell>
          <cell r="J30">
            <v>322631</v>
          </cell>
          <cell r="K30">
            <v>27495</v>
          </cell>
          <cell r="L30">
            <v>19521.45</v>
          </cell>
          <cell r="M30">
            <v>6.0499999999999998E-2</v>
          </cell>
        </row>
        <row r="31">
          <cell r="C31" t="str">
            <v>1487640207</v>
          </cell>
          <cell r="D31">
            <v>1487640207</v>
          </cell>
          <cell r="E31">
            <v>0.3231</v>
          </cell>
          <cell r="F31">
            <v>2</v>
          </cell>
          <cell r="H31">
            <v>0.71</v>
          </cell>
          <cell r="I31">
            <v>538586</v>
          </cell>
          <cell r="J31">
            <v>538586</v>
          </cell>
          <cell r="K31">
            <v>68128</v>
          </cell>
          <cell r="L31">
            <v>48370.879999999997</v>
          </cell>
          <cell r="M31">
            <v>8.9800000000000005E-2</v>
          </cell>
        </row>
        <row r="32">
          <cell r="C32" t="str">
            <v>1427145176</v>
          </cell>
          <cell r="D32">
            <v>1427145176</v>
          </cell>
          <cell r="E32">
            <v>0.23769999999999999</v>
          </cell>
          <cell r="F32">
            <v>2</v>
          </cell>
          <cell r="H32">
            <v>0.71</v>
          </cell>
          <cell r="I32">
            <v>771907</v>
          </cell>
          <cell r="J32">
            <v>771907</v>
          </cell>
          <cell r="K32">
            <v>88785</v>
          </cell>
          <cell r="L32">
            <v>63037.35</v>
          </cell>
          <cell r="M32">
            <v>8.1699999999999995E-2</v>
          </cell>
        </row>
        <row r="33">
          <cell r="C33" t="str">
            <v>1588668842</v>
          </cell>
          <cell r="D33">
            <v>1588668842</v>
          </cell>
          <cell r="E33">
            <v>0.16850000000000001</v>
          </cell>
          <cell r="F33">
            <v>2</v>
          </cell>
          <cell r="H33">
            <v>0.71</v>
          </cell>
          <cell r="I33">
            <v>212833</v>
          </cell>
          <cell r="J33">
            <v>212833</v>
          </cell>
          <cell r="K33">
            <v>26922</v>
          </cell>
          <cell r="L33">
            <v>19114.62</v>
          </cell>
          <cell r="M33">
            <v>8.9800000000000005E-2</v>
          </cell>
        </row>
        <row r="34">
          <cell r="C34" t="str">
            <v>1073571865</v>
          </cell>
          <cell r="D34">
            <v>1073571865</v>
          </cell>
          <cell r="E34" t="e">
            <v>#N/A</v>
          </cell>
          <cell r="F34">
            <v>2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>
            <v>7.6600000000000001E-2</v>
          </cell>
        </row>
        <row r="35">
          <cell r="C35" t="str">
            <v>1124369137</v>
          </cell>
          <cell r="D35">
            <v>1124369137</v>
          </cell>
          <cell r="E35">
            <v>7.1599999999999997E-2</v>
          </cell>
          <cell r="F35">
            <v>1</v>
          </cell>
          <cell r="H35">
            <v>0.96</v>
          </cell>
          <cell r="I35">
            <v>143083</v>
          </cell>
          <cell r="J35">
            <v>143083</v>
          </cell>
          <cell r="K35">
            <v>36671</v>
          </cell>
          <cell r="L35">
            <v>35204.159999999996</v>
          </cell>
          <cell r="M35">
            <v>0.246</v>
          </cell>
        </row>
        <row r="36">
          <cell r="C36" t="str">
            <v>1194762294</v>
          </cell>
          <cell r="D36">
            <v>1194762294</v>
          </cell>
          <cell r="E36">
            <v>0.2576</v>
          </cell>
          <cell r="F36">
            <v>2</v>
          </cell>
          <cell r="H36">
            <v>0.71</v>
          </cell>
          <cell r="I36">
            <v>6039407</v>
          </cell>
          <cell r="J36">
            <v>6039407</v>
          </cell>
          <cell r="K36">
            <v>637960</v>
          </cell>
          <cell r="L36">
            <v>452951.6</v>
          </cell>
          <cell r="M36">
            <v>7.4999999999999997E-2</v>
          </cell>
        </row>
        <row r="37">
          <cell r="C37" t="str">
            <v>1194762294</v>
          </cell>
          <cell r="D37">
            <v>1194762294</v>
          </cell>
          <cell r="E37">
            <v>0.2576</v>
          </cell>
          <cell r="F37">
            <v>2</v>
          </cell>
          <cell r="H37">
            <v>0.71</v>
          </cell>
          <cell r="I37">
            <v>6039407</v>
          </cell>
          <cell r="J37">
            <v>6039407</v>
          </cell>
          <cell r="K37">
            <v>637960</v>
          </cell>
          <cell r="L37">
            <v>452951.6</v>
          </cell>
          <cell r="M37">
            <v>7.4999999999999997E-2</v>
          </cell>
        </row>
        <row r="38">
          <cell r="C38" t="str">
            <v>1487690400</v>
          </cell>
          <cell r="D38">
            <v>1487690400</v>
          </cell>
          <cell r="E38">
            <v>0.1384</v>
          </cell>
          <cell r="F38">
            <v>2</v>
          </cell>
          <cell r="H38">
            <v>0.71</v>
          </cell>
          <cell r="I38">
            <v>587327</v>
          </cell>
          <cell r="J38">
            <v>587327</v>
          </cell>
          <cell r="K38">
            <v>55111</v>
          </cell>
          <cell r="L38">
            <v>39128.81</v>
          </cell>
          <cell r="M38">
            <v>6.6600000000000006E-2</v>
          </cell>
        </row>
        <row r="39">
          <cell r="C39" t="str">
            <v>1992813240</v>
          </cell>
          <cell r="D39">
            <v>1992813240</v>
          </cell>
          <cell r="E39">
            <v>0.40210000000000001</v>
          </cell>
          <cell r="F39">
            <v>2</v>
          </cell>
          <cell r="H39">
            <v>0.71</v>
          </cell>
          <cell r="I39">
            <v>44820</v>
          </cell>
          <cell r="J39">
            <v>44820</v>
          </cell>
          <cell r="K39">
            <v>1998</v>
          </cell>
          <cell r="L39">
            <v>1418.58</v>
          </cell>
          <cell r="M39">
            <v>3.1699999999999999E-2</v>
          </cell>
        </row>
        <row r="40">
          <cell r="C40" t="str">
            <v>1255684460</v>
          </cell>
          <cell r="D40">
            <v>1255684460</v>
          </cell>
          <cell r="E40">
            <v>0.20150000000000001</v>
          </cell>
          <cell r="F40">
            <v>2</v>
          </cell>
          <cell r="H40">
            <v>0.71</v>
          </cell>
          <cell r="I40">
            <v>4409918</v>
          </cell>
          <cell r="J40">
            <v>4409918</v>
          </cell>
          <cell r="K40">
            <v>419400</v>
          </cell>
          <cell r="L40">
            <v>297774</v>
          </cell>
          <cell r="M40">
            <v>6.7500000000000004E-2</v>
          </cell>
        </row>
        <row r="41">
          <cell r="C41" t="str">
            <v>1831220714</v>
          </cell>
          <cell r="D41">
            <v>1831220714</v>
          </cell>
          <cell r="E41">
            <v>0.2717</v>
          </cell>
          <cell r="F41">
            <v>2</v>
          </cell>
          <cell r="H41">
            <v>0.71</v>
          </cell>
          <cell r="I41">
            <v>30781119</v>
          </cell>
          <cell r="J41">
            <v>30781119</v>
          </cell>
          <cell r="K41">
            <v>3576826</v>
          </cell>
          <cell r="L41">
            <v>2539546.46</v>
          </cell>
          <cell r="M41">
            <v>8.2500000000000004E-2</v>
          </cell>
        </row>
        <row r="42">
          <cell r="C42" t="str">
            <v>1285671248</v>
          </cell>
          <cell r="D42">
            <v>1285671248</v>
          </cell>
          <cell r="E42">
            <v>0.28720000000000001</v>
          </cell>
          <cell r="F42">
            <v>2</v>
          </cell>
          <cell r="H42">
            <v>0.71</v>
          </cell>
          <cell r="I42">
            <v>593363</v>
          </cell>
          <cell r="J42">
            <v>593363</v>
          </cell>
          <cell r="K42">
            <v>68729</v>
          </cell>
          <cell r="L42">
            <v>48797.59</v>
          </cell>
          <cell r="M42">
            <v>8.2199999999999995E-2</v>
          </cell>
        </row>
        <row r="43">
          <cell r="C43" t="str">
            <v>1972606465</v>
          </cell>
          <cell r="D43">
            <v>1972606465</v>
          </cell>
          <cell r="E43">
            <v>0.3125</v>
          </cell>
          <cell r="F43">
            <v>2</v>
          </cell>
          <cell r="H43">
            <v>0.71</v>
          </cell>
          <cell r="I43">
            <v>1381632</v>
          </cell>
          <cell r="J43">
            <v>1381632</v>
          </cell>
          <cell r="K43">
            <v>135176</v>
          </cell>
          <cell r="L43">
            <v>95974.959999999992</v>
          </cell>
          <cell r="M43">
            <v>6.9500000000000006E-2</v>
          </cell>
        </row>
        <row r="44">
          <cell r="C44" t="str">
            <v>1104812684</v>
          </cell>
          <cell r="D44">
            <v>1104812684</v>
          </cell>
          <cell r="E44">
            <v>0.2011</v>
          </cell>
          <cell r="F44">
            <v>2</v>
          </cell>
          <cell r="H44">
            <v>0.71</v>
          </cell>
          <cell r="I44">
            <v>785596</v>
          </cell>
          <cell r="J44">
            <v>785596</v>
          </cell>
          <cell r="K44">
            <v>82740</v>
          </cell>
          <cell r="L44">
            <v>58745.399999999994</v>
          </cell>
          <cell r="M44">
            <v>7.4800000000000005E-2</v>
          </cell>
        </row>
        <row r="45">
          <cell r="C45" t="str">
            <v>1205488996</v>
          </cell>
          <cell r="D45">
            <v>1205488996</v>
          </cell>
          <cell r="E45">
            <v>0.1095</v>
          </cell>
          <cell r="F45">
            <v>2</v>
          </cell>
          <cell r="G45" t="str">
            <v>Y</v>
          </cell>
          <cell r="H45">
            <v>1</v>
          </cell>
          <cell r="I45">
            <v>15137</v>
          </cell>
          <cell r="J45">
            <v>19406.410256410254</v>
          </cell>
          <cell r="K45">
            <v>1418</v>
          </cell>
          <cell r="L45">
            <v>1418</v>
          </cell>
          <cell r="M45">
            <v>7.3099999999999998E-2</v>
          </cell>
        </row>
        <row r="46">
          <cell r="C46" t="str">
            <v>1619914785</v>
          </cell>
          <cell r="D46">
            <v>1619914785</v>
          </cell>
          <cell r="E46">
            <v>0.31950000000000001</v>
          </cell>
          <cell r="F46">
            <v>2</v>
          </cell>
          <cell r="H46">
            <v>0.71</v>
          </cell>
          <cell r="I46">
            <v>3183910</v>
          </cell>
          <cell r="J46">
            <v>3183910</v>
          </cell>
          <cell r="K46">
            <v>329720</v>
          </cell>
          <cell r="L46">
            <v>234101.19999999998</v>
          </cell>
          <cell r="M46">
            <v>7.3499999999999996E-2</v>
          </cell>
        </row>
        <row r="47">
          <cell r="C47" t="str">
            <v>1801826912</v>
          </cell>
          <cell r="D47">
            <v>1801826912</v>
          </cell>
          <cell r="E47">
            <v>0.2293</v>
          </cell>
          <cell r="F47">
            <v>2</v>
          </cell>
          <cell r="H47">
            <v>0.71</v>
          </cell>
          <cell r="I47">
            <v>432517</v>
          </cell>
          <cell r="J47">
            <v>432517</v>
          </cell>
          <cell r="K47">
            <v>43913</v>
          </cell>
          <cell r="L47">
            <v>31178.23</v>
          </cell>
          <cell r="M47">
            <v>7.2099999999999997E-2</v>
          </cell>
        </row>
        <row r="48">
          <cell r="C48" t="str">
            <v>1235845256</v>
          </cell>
          <cell r="D48">
            <v>1235845256</v>
          </cell>
          <cell r="E48" t="e">
            <v>#N/A</v>
          </cell>
          <cell r="F48">
            <v>2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0.1045</v>
          </cell>
        </row>
        <row r="49">
          <cell r="C49" t="str">
            <v>1376564302</v>
          </cell>
          <cell r="D49">
            <v>1376564302</v>
          </cell>
          <cell r="E49">
            <v>0.20180000000000001</v>
          </cell>
          <cell r="F49">
            <v>2</v>
          </cell>
          <cell r="H49">
            <v>0.71</v>
          </cell>
          <cell r="I49">
            <v>3218174</v>
          </cell>
          <cell r="J49">
            <v>3218174</v>
          </cell>
          <cell r="K49">
            <v>595592</v>
          </cell>
          <cell r="L49">
            <v>422870.32</v>
          </cell>
          <cell r="M49">
            <v>0.13139999999999999</v>
          </cell>
        </row>
        <row r="50">
          <cell r="C50" t="str">
            <v>1376540138</v>
          </cell>
          <cell r="D50">
            <v>1376540138</v>
          </cell>
          <cell r="E50">
            <v>0.2225</v>
          </cell>
          <cell r="F50">
            <v>2</v>
          </cell>
          <cell r="H50">
            <v>0.71</v>
          </cell>
          <cell r="I50">
            <v>1162004</v>
          </cell>
          <cell r="J50">
            <v>1162004</v>
          </cell>
          <cell r="K50">
            <v>123210</v>
          </cell>
          <cell r="L50">
            <v>87479.099999999991</v>
          </cell>
          <cell r="M50">
            <v>7.5300000000000006E-2</v>
          </cell>
        </row>
        <row r="51">
          <cell r="C51" t="str">
            <v>1346248663</v>
          </cell>
          <cell r="D51">
            <v>1346248663</v>
          </cell>
          <cell r="E51">
            <v>0.1099</v>
          </cell>
          <cell r="F51">
            <v>2</v>
          </cell>
          <cell r="H51">
            <v>0.71</v>
          </cell>
          <cell r="I51">
            <v>956448</v>
          </cell>
          <cell r="J51">
            <v>956448</v>
          </cell>
          <cell r="K51">
            <v>70840</v>
          </cell>
          <cell r="L51">
            <v>50296.399999999994</v>
          </cell>
          <cell r="M51">
            <v>5.2600000000000001E-2</v>
          </cell>
        </row>
        <row r="52">
          <cell r="C52" t="str">
            <v>1427064310</v>
          </cell>
          <cell r="D52">
            <v>1427064310</v>
          </cell>
          <cell r="E52">
            <v>0.249</v>
          </cell>
          <cell r="F52">
            <v>2</v>
          </cell>
          <cell r="H52">
            <v>0.71</v>
          </cell>
          <cell r="I52">
            <v>731984</v>
          </cell>
          <cell r="J52">
            <v>731984</v>
          </cell>
          <cell r="K52">
            <v>73085</v>
          </cell>
          <cell r="L52">
            <v>51890.35</v>
          </cell>
          <cell r="M52">
            <v>7.0900000000000005E-2</v>
          </cell>
        </row>
        <row r="53">
          <cell r="C53" t="str">
            <v>1942288527</v>
          </cell>
          <cell r="D53">
            <v>1942288527</v>
          </cell>
          <cell r="E53">
            <v>0.20599999999999999</v>
          </cell>
          <cell r="F53">
            <v>2</v>
          </cell>
          <cell r="H53">
            <v>0.71</v>
          </cell>
          <cell r="I53">
            <v>5246824</v>
          </cell>
          <cell r="J53">
            <v>5246824</v>
          </cell>
          <cell r="K53">
            <v>579575</v>
          </cell>
          <cell r="L53">
            <v>411498.25</v>
          </cell>
          <cell r="M53">
            <v>7.8399999999999997E-2</v>
          </cell>
        </row>
        <row r="54">
          <cell r="C54" t="str">
            <v>1750399192</v>
          </cell>
          <cell r="D54">
            <v>1750399192</v>
          </cell>
          <cell r="E54">
            <v>0.2326</v>
          </cell>
          <cell r="F54">
            <v>2</v>
          </cell>
          <cell r="H54">
            <v>0.71</v>
          </cell>
          <cell r="I54">
            <v>801909</v>
          </cell>
          <cell r="J54">
            <v>801909</v>
          </cell>
          <cell r="K54">
            <v>106044</v>
          </cell>
          <cell r="L54">
            <v>75291.239999999991</v>
          </cell>
          <cell r="M54">
            <v>9.3899999999999997E-2</v>
          </cell>
        </row>
        <row r="55">
          <cell r="C55" t="str">
            <v>1437175734</v>
          </cell>
          <cell r="D55">
            <v>1437175734</v>
          </cell>
          <cell r="E55">
            <v>0.30380000000000001</v>
          </cell>
          <cell r="F55">
            <v>1</v>
          </cell>
          <cell r="H55">
            <v>0.96</v>
          </cell>
          <cell r="I55">
            <v>24215408</v>
          </cell>
          <cell r="J55">
            <v>24215408</v>
          </cell>
          <cell r="K55">
            <v>1838438</v>
          </cell>
          <cell r="L55">
            <v>1764900.48</v>
          </cell>
          <cell r="M55">
            <v>7.2900000000000006E-2</v>
          </cell>
        </row>
        <row r="56">
          <cell r="C56" t="str">
            <v>1275570376</v>
          </cell>
          <cell r="D56">
            <v>1275570376</v>
          </cell>
          <cell r="E56">
            <v>0.1573</v>
          </cell>
          <cell r="F56">
            <v>2</v>
          </cell>
          <cell r="H56">
            <v>0.71</v>
          </cell>
          <cell r="I56">
            <v>722638</v>
          </cell>
          <cell r="J56">
            <v>722638</v>
          </cell>
          <cell r="K56">
            <v>87640</v>
          </cell>
          <cell r="L56">
            <v>62224.399999999994</v>
          </cell>
          <cell r="M56">
            <v>8.6099999999999996E-2</v>
          </cell>
        </row>
        <row r="57">
          <cell r="C57" t="str">
            <v>1922139120</v>
          </cell>
          <cell r="D57">
            <v>1922139120</v>
          </cell>
          <cell r="E57">
            <v>0.19320000000000001</v>
          </cell>
          <cell r="F57">
            <v>2</v>
          </cell>
          <cell r="H57">
            <v>0.71</v>
          </cell>
          <cell r="I57">
            <v>1766282</v>
          </cell>
          <cell r="J57">
            <v>1766282</v>
          </cell>
          <cell r="K57">
            <v>260017</v>
          </cell>
          <cell r="L57">
            <v>184612.06999999998</v>
          </cell>
          <cell r="M57">
            <v>0.1045</v>
          </cell>
        </row>
        <row r="58">
          <cell r="C58" t="str">
            <v>1144211301</v>
          </cell>
          <cell r="D58">
            <v>1144211301</v>
          </cell>
          <cell r="E58">
            <v>8.2799999999999999E-2</v>
          </cell>
          <cell r="F58">
            <v>2</v>
          </cell>
          <cell r="H58">
            <v>0.71</v>
          </cell>
          <cell r="I58">
            <v>177030</v>
          </cell>
          <cell r="J58">
            <v>177030</v>
          </cell>
          <cell r="K58">
            <v>15993</v>
          </cell>
          <cell r="L58">
            <v>11355.029999999999</v>
          </cell>
          <cell r="M58">
            <v>6.4100000000000004E-2</v>
          </cell>
        </row>
        <row r="59">
          <cell r="C59" t="str">
            <v>1326041716</v>
          </cell>
          <cell r="D59">
            <v>1326041716</v>
          </cell>
          <cell r="E59" t="e">
            <v>#N/A</v>
          </cell>
          <cell r="F59">
            <v>2</v>
          </cell>
          <cell r="H59" t="e">
            <v>#N/A</v>
          </cell>
          <cell r="I59" t="e">
            <v>#N/A</v>
          </cell>
          <cell r="J59" t="e">
            <v>#N/A</v>
          </cell>
          <cell r="K59" t="e">
            <v>#N/A</v>
          </cell>
          <cell r="L59" t="e">
            <v>#N/A</v>
          </cell>
          <cell r="M59">
            <v>7.6600000000000001E-2</v>
          </cell>
        </row>
        <row r="60">
          <cell r="C60" t="str">
            <v>1326040684</v>
          </cell>
          <cell r="D60">
            <v>1326040684</v>
          </cell>
          <cell r="E60">
            <v>8.2000000000000003E-2</v>
          </cell>
          <cell r="F60">
            <v>2</v>
          </cell>
          <cell r="G60" t="str">
            <v>Y</v>
          </cell>
          <cell r="H60">
            <v>1</v>
          </cell>
          <cell r="I60">
            <v>1779</v>
          </cell>
          <cell r="J60">
            <v>2280.7692307692305</v>
          </cell>
          <cell r="K60">
            <v>2154</v>
          </cell>
          <cell r="L60">
            <v>2154</v>
          </cell>
          <cell r="M60">
            <v>0.94440000000000002</v>
          </cell>
        </row>
        <row r="61">
          <cell r="C61" t="str">
            <v>1548366404</v>
          </cell>
          <cell r="D61">
            <v>1548366404</v>
          </cell>
          <cell r="E61">
            <v>0.23169999999999999</v>
          </cell>
          <cell r="F61">
            <v>2</v>
          </cell>
          <cell r="H61">
            <v>0.71</v>
          </cell>
          <cell r="I61">
            <v>4352471</v>
          </cell>
          <cell r="J61">
            <v>4352471</v>
          </cell>
          <cell r="K61">
            <v>581891</v>
          </cell>
          <cell r="L61">
            <v>413142.61</v>
          </cell>
          <cell r="M61">
            <v>9.4899999999999998E-2</v>
          </cell>
        </row>
        <row r="62">
          <cell r="C62" t="str">
            <v>1417005760</v>
          </cell>
          <cell r="D62">
            <v>1417005760</v>
          </cell>
          <cell r="E62">
            <v>0.31559999999999999</v>
          </cell>
          <cell r="F62">
            <v>1</v>
          </cell>
          <cell r="H62">
            <v>0.96</v>
          </cell>
          <cell r="I62">
            <v>2545853</v>
          </cell>
          <cell r="J62">
            <v>2545853</v>
          </cell>
          <cell r="K62">
            <v>329807</v>
          </cell>
          <cell r="L62">
            <v>316614.71999999997</v>
          </cell>
          <cell r="M62">
            <v>0.1244</v>
          </cell>
        </row>
        <row r="63">
          <cell r="C63" t="str">
            <v>1205882396</v>
          </cell>
          <cell r="D63">
            <v>1205882396</v>
          </cell>
          <cell r="E63">
            <v>0.33950000000000002</v>
          </cell>
          <cell r="F63">
            <v>2</v>
          </cell>
          <cell r="H63">
            <v>0.71</v>
          </cell>
          <cell r="I63">
            <v>249511</v>
          </cell>
          <cell r="J63">
            <v>249511</v>
          </cell>
          <cell r="K63">
            <v>42805</v>
          </cell>
          <cell r="L63">
            <v>30391.55</v>
          </cell>
          <cell r="M63">
            <v>0.12180000000000001</v>
          </cell>
        </row>
        <row r="64">
          <cell r="C64" t="str">
            <v>1699125526</v>
          </cell>
          <cell r="D64">
            <v>1699125526</v>
          </cell>
          <cell r="E64">
            <v>0.1888</v>
          </cell>
          <cell r="F64">
            <v>2</v>
          </cell>
          <cell r="G64" t="str">
            <v>Y</v>
          </cell>
          <cell r="H64">
            <v>1</v>
          </cell>
          <cell r="I64">
            <v>18044</v>
          </cell>
          <cell r="J64">
            <v>23133.333333333332</v>
          </cell>
          <cell r="K64">
            <v>3899</v>
          </cell>
          <cell r="L64">
            <v>3899</v>
          </cell>
          <cell r="M64">
            <v>0.16850000000000001</v>
          </cell>
        </row>
        <row r="65">
          <cell r="C65" t="str">
            <v>1366404428</v>
          </cell>
          <cell r="D65">
            <v>1366404428</v>
          </cell>
          <cell r="E65">
            <v>0.50409999999999999</v>
          </cell>
          <cell r="F65">
            <v>2</v>
          </cell>
          <cell r="H65">
            <v>0.76</v>
          </cell>
          <cell r="I65">
            <v>114573</v>
          </cell>
          <cell r="J65">
            <v>114573</v>
          </cell>
          <cell r="K65">
            <v>17063</v>
          </cell>
          <cell r="L65">
            <v>12967.880000000001</v>
          </cell>
          <cell r="M65">
            <v>0.1132</v>
          </cell>
        </row>
        <row r="66">
          <cell r="C66" t="str">
            <v>1275893307</v>
          </cell>
          <cell r="D66">
            <v>1275893307</v>
          </cell>
          <cell r="E66">
            <v>0.13200000000000001</v>
          </cell>
          <cell r="F66">
            <v>2</v>
          </cell>
          <cell r="H66">
            <v>0.71</v>
          </cell>
          <cell r="I66">
            <v>159785</v>
          </cell>
          <cell r="J66">
            <v>159785</v>
          </cell>
          <cell r="K66">
            <v>66625</v>
          </cell>
          <cell r="L66">
            <v>47303.75</v>
          </cell>
          <cell r="M66">
            <v>0.29599999999999999</v>
          </cell>
        </row>
        <row r="67">
          <cell r="C67" t="str">
            <v>1366547747</v>
          </cell>
          <cell r="D67">
            <v>1366547747</v>
          </cell>
          <cell r="E67">
            <v>0.28000000000000003</v>
          </cell>
          <cell r="F67">
            <v>2</v>
          </cell>
          <cell r="H67">
            <v>0.71</v>
          </cell>
          <cell r="I67">
            <v>5199289</v>
          </cell>
          <cell r="J67">
            <v>5199289</v>
          </cell>
          <cell r="K67">
            <v>746739</v>
          </cell>
          <cell r="L67">
            <v>530184.68999999994</v>
          </cell>
          <cell r="M67">
            <v>0.10199999999999999</v>
          </cell>
        </row>
        <row r="68">
          <cell r="C68" t="str">
            <v>1528162534</v>
          </cell>
          <cell r="D68">
            <v>1528162534</v>
          </cell>
          <cell r="E68">
            <v>0.1172</v>
          </cell>
          <cell r="F68">
            <v>2</v>
          </cell>
          <cell r="H68">
            <v>0.71</v>
          </cell>
          <cell r="I68">
            <v>265097</v>
          </cell>
          <cell r="J68">
            <v>265097</v>
          </cell>
          <cell r="K68">
            <v>47509</v>
          </cell>
          <cell r="L68">
            <v>33731.39</v>
          </cell>
          <cell r="M68">
            <v>0.12720000000000001</v>
          </cell>
        </row>
        <row r="69">
          <cell r="C69" t="str">
            <v>1760580757</v>
          </cell>
          <cell r="D69">
            <v>1760580757</v>
          </cell>
          <cell r="E69">
            <v>0.12939999999999999</v>
          </cell>
          <cell r="F69">
            <v>1</v>
          </cell>
          <cell r="H69">
            <v>0.96</v>
          </cell>
          <cell r="I69">
            <v>219395</v>
          </cell>
          <cell r="J69">
            <v>219395</v>
          </cell>
          <cell r="K69">
            <v>8790</v>
          </cell>
          <cell r="L69">
            <v>8438.4</v>
          </cell>
          <cell r="M69">
            <v>3.85E-2</v>
          </cell>
        </row>
        <row r="70">
          <cell r="C70" t="str">
            <v>1891973939</v>
          </cell>
          <cell r="D70">
            <v>1891973939</v>
          </cell>
          <cell r="E70">
            <v>0.3821</v>
          </cell>
          <cell r="F70">
            <v>2</v>
          </cell>
          <cell r="H70">
            <v>0.71</v>
          </cell>
          <cell r="I70">
            <v>21181</v>
          </cell>
          <cell r="J70">
            <v>21181</v>
          </cell>
          <cell r="K70">
            <v>1465</v>
          </cell>
          <cell r="L70">
            <v>1040.1499999999999</v>
          </cell>
          <cell r="M70">
            <v>4.9099999999999998E-2</v>
          </cell>
        </row>
        <row r="71">
          <cell r="C71" t="str">
            <v>1336109107</v>
          </cell>
          <cell r="D71">
            <v>1336109107</v>
          </cell>
          <cell r="E71">
            <v>0.19339999999999999</v>
          </cell>
          <cell r="F71">
            <v>2</v>
          </cell>
          <cell r="H71">
            <v>0.71</v>
          </cell>
          <cell r="I71">
            <v>1385306</v>
          </cell>
          <cell r="J71">
            <v>1385306</v>
          </cell>
          <cell r="K71">
            <v>147994</v>
          </cell>
          <cell r="L71">
            <v>105075.73999999999</v>
          </cell>
          <cell r="M71">
            <v>7.5899999999999995E-2</v>
          </cell>
        </row>
        <row r="72">
          <cell r="C72" t="str">
            <v>1811957681</v>
          </cell>
          <cell r="D72">
            <v>1811957681</v>
          </cell>
          <cell r="E72">
            <v>0.2109</v>
          </cell>
          <cell r="F72">
            <v>2</v>
          </cell>
          <cell r="H72">
            <v>0.71</v>
          </cell>
          <cell r="I72">
            <v>3907029</v>
          </cell>
          <cell r="J72">
            <v>3907029</v>
          </cell>
          <cell r="K72">
            <v>539150</v>
          </cell>
          <cell r="L72">
            <v>382796.5</v>
          </cell>
          <cell r="M72">
            <v>9.8000000000000004E-2</v>
          </cell>
        </row>
        <row r="73">
          <cell r="C73" t="str">
            <v>1437119310</v>
          </cell>
          <cell r="D73">
            <v>1437119310</v>
          </cell>
          <cell r="E73">
            <v>0.26369999999999999</v>
          </cell>
          <cell r="F73">
            <v>2</v>
          </cell>
          <cell r="H73">
            <v>0.71</v>
          </cell>
          <cell r="I73">
            <v>14035057</v>
          </cell>
          <cell r="J73">
            <v>14035057</v>
          </cell>
          <cell r="K73">
            <v>1587887</v>
          </cell>
          <cell r="L73">
            <v>1127399.77</v>
          </cell>
          <cell r="M73">
            <v>8.0299999999999996E-2</v>
          </cell>
        </row>
        <row r="74">
          <cell r="C74" t="str">
            <v>1528028396</v>
          </cell>
          <cell r="D74">
            <v>1528028396</v>
          </cell>
          <cell r="E74">
            <v>0.1497</v>
          </cell>
          <cell r="F74">
            <v>2</v>
          </cell>
          <cell r="H74">
            <v>0.71</v>
          </cell>
          <cell r="I74">
            <v>2532148</v>
          </cell>
          <cell r="J74">
            <v>2532148</v>
          </cell>
          <cell r="K74">
            <v>274534</v>
          </cell>
          <cell r="L74">
            <v>194919.13999999998</v>
          </cell>
          <cell r="M74">
            <v>7.6999999999999999E-2</v>
          </cell>
        </row>
        <row r="75">
          <cell r="C75" t="str">
            <v>1780694372</v>
          </cell>
          <cell r="D75">
            <v>1780694372</v>
          </cell>
          <cell r="E75">
            <v>0.21560000000000001</v>
          </cell>
          <cell r="F75">
            <v>2</v>
          </cell>
          <cell r="H75">
            <v>0.71</v>
          </cell>
          <cell r="I75">
            <v>2381713</v>
          </cell>
          <cell r="J75">
            <v>2381713</v>
          </cell>
          <cell r="K75">
            <v>223594</v>
          </cell>
          <cell r="L75">
            <v>158751.74</v>
          </cell>
          <cell r="M75">
            <v>6.6699999999999995E-2</v>
          </cell>
        </row>
        <row r="76">
          <cell r="C76" t="str">
            <v>1619938149</v>
          </cell>
          <cell r="D76">
            <v>1619938149</v>
          </cell>
          <cell r="E76">
            <v>0.1333</v>
          </cell>
          <cell r="F76">
            <v>2</v>
          </cell>
          <cell r="H76">
            <v>0.71</v>
          </cell>
          <cell r="I76">
            <v>896909</v>
          </cell>
          <cell r="J76">
            <v>896909</v>
          </cell>
          <cell r="K76">
            <v>148820</v>
          </cell>
          <cell r="L76">
            <v>105662.2</v>
          </cell>
          <cell r="M76">
            <v>0.1178</v>
          </cell>
        </row>
        <row r="77">
          <cell r="C77" t="str">
            <v>1033166442</v>
          </cell>
          <cell r="D77">
            <v>1033166442</v>
          </cell>
          <cell r="E77">
            <v>7.0699999999999999E-2</v>
          </cell>
          <cell r="F77">
            <v>2</v>
          </cell>
          <cell r="G77" t="str">
            <v>Y</v>
          </cell>
          <cell r="H77">
            <v>1</v>
          </cell>
          <cell r="I77">
            <v>12513</v>
          </cell>
          <cell r="J77">
            <v>16042.307692307691</v>
          </cell>
          <cell r="K77">
            <v>9987</v>
          </cell>
          <cell r="L77">
            <v>9987</v>
          </cell>
          <cell r="M77">
            <v>0.62250000000000005</v>
          </cell>
        </row>
        <row r="78">
          <cell r="C78" t="str">
            <v>1619076916</v>
          </cell>
          <cell r="D78">
            <v>1619076916</v>
          </cell>
          <cell r="E78">
            <v>0.26989999999999997</v>
          </cell>
          <cell r="F78">
            <v>2</v>
          </cell>
          <cell r="H78">
            <v>0.71</v>
          </cell>
          <cell r="I78">
            <v>433034</v>
          </cell>
          <cell r="J78">
            <v>433034</v>
          </cell>
          <cell r="K78">
            <v>50711</v>
          </cell>
          <cell r="L78">
            <v>36004.81</v>
          </cell>
          <cell r="M78">
            <v>8.3099999999999993E-2</v>
          </cell>
        </row>
        <row r="79">
          <cell r="C79" t="str">
            <v>1073519377</v>
          </cell>
          <cell r="D79">
            <v>1073519377</v>
          </cell>
          <cell r="E79">
            <v>3.1300000000000001E-2</v>
          </cell>
          <cell r="F79">
            <v>2</v>
          </cell>
          <cell r="H79">
            <v>0.71</v>
          </cell>
          <cell r="I79">
            <v>84312</v>
          </cell>
          <cell r="J79">
            <v>84312</v>
          </cell>
          <cell r="K79">
            <v>16877</v>
          </cell>
          <cell r="L79">
            <v>11982.67</v>
          </cell>
          <cell r="M79">
            <v>0.1421</v>
          </cell>
        </row>
        <row r="80">
          <cell r="C80" t="str">
            <v>1851936983</v>
          </cell>
          <cell r="D80">
            <v>1851936983</v>
          </cell>
          <cell r="E80">
            <v>9.7999999999999997E-3</v>
          </cell>
          <cell r="F80">
            <v>2</v>
          </cell>
          <cell r="H80">
            <v>0.71</v>
          </cell>
          <cell r="I80">
            <v>26784</v>
          </cell>
          <cell r="J80">
            <v>26784</v>
          </cell>
          <cell r="K80">
            <v>3397</v>
          </cell>
          <cell r="L80">
            <v>2411.87</v>
          </cell>
          <cell r="M80">
            <v>0.09</v>
          </cell>
        </row>
        <row r="81">
          <cell r="C81" t="str">
            <v>1104461276</v>
          </cell>
          <cell r="D81">
            <v>1104461276</v>
          </cell>
          <cell r="E81">
            <v>0.21690000000000001</v>
          </cell>
          <cell r="F81">
            <v>2</v>
          </cell>
          <cell r="H81">
            <v>0.71</v>
          </cell>
          <cell r="I81">
            <v>83136</v>
          </cell>
          <cell r="J81">
            <v>83136</v>
          </cell>
          <cell r="K81">
            <v>20010</v>
          </cell>
          <cell r="L81">
            <v>14207.099999999999</v>
          </cell>
          <cell r="M81">
            <v>0.1709</v>
          </cell>
        </row>
        <row r="82">
          <cell r="C82" t="str">
            <v>1518952761</v>
          </cell>
          <cell r="D82">
            <v>1518952761</v>
          </cell>
          <cell r="E82">
            <v>0.20100000000000001</v>
          </cell>
          <cell r="F82">
            <v>2</v>
          </cell>
          <cell r="H82">
            <v>0.71</v>
          </cell>
          <cell r="I82">
            <v>526173</v>
          </cell>
          <cell r="J82">
            <v>526173</v>
          </cell>
          <cell r="K82">
            <v>41115</v>
          </cell>
          <cell r="L82">
            <v>29191.649999999998</v>
          </cell>
          <cell r="M82">
            <v>5.5500000000000001E-2</v>
          </cell>
        </row>
        <row r="83">
          <cell r="C83" t="str">
            <v>1720623853</v>
          </cell>
          <cell r="D83">
            <v>1720623853</v>
          </cell>
          <cell r="E83">
            <v>0.2712</v>
          </cell>
          <cell r="F83">
            <v>2</v>
          </cell>
          <cell r="H83">
            <v>0.71</v>
          </cell>
          <cell r="I83">
            <v>2328820</v>
          </cell>
          <cell r="J83">
            <v>2328820</v>
          </cell>
          <cell r="K83">
            <v>244223</v>
          </cell>
          <cell r="L83">
            <v>173398.33</v>
          </cell>
          <cell r="M83">
            <v>7.4499999999999997E-2</v>
          </cell>
        </row>
        <row r="84">
          <cell r="C84" t="str">
            <v>1376876664</v>
          </cell>
          <cell r="D84">
            <v>1376876664</v>
          </cell>
          <cell r="E84">
            <v>0.43309999999999998</v>
          </cell>
          <cell r="F84">
            <v>2</v>
          </cell>
          <cell r="H84">
            <v>0.71</v>
          </cell>
          <cell r="I84">
            <v>1555613</v>
          </cell>
          <cell r="J84">
            <v>1555613</v>
          </cell>
          <cell r="K84">
            <v>193350</v>
          </cell>
          <cell r="L84">
            <v>137278.5</v>
          </cell>
          <cell r="M84">
            <v>8.8200000000000001E-2</v>
          </cell>
        </row>
        <row r="85">
          <cell r="C85" t="str">
            <v>1962464016</v>
          </cell>
          <cell r="D85">
            <v>1962464016</v>
          </cell>
          <cell r="E85">
            <v>0.20050000000000001</v>
          </cell>
          <cell r="F85">
            <v>2</v>
          </cell>
          <cell r="H85">
            <v>0.71</v>
          </cell>
          <cell r="I85">
            <v>4079171</v>
          </cell>
          <cell r="J85">
            <v>4079171</v>
          </cell>
          <cell r="K85">
            <v>459914</v>
          </cell>
          <cell r="L85">
            <v>326538.94</v>
          </cell>
          <cell r="M85">
            <v>8.0100000000000005E-2</v>
          </cell>
        </row>
        <row r="86">
          <cell r="C86" t="str">
            <v>1043343304</v>
          </cell>
          <cell r="D86">
            <v>1043343304</v>
          </cell>
          <cell r="E86">
            <v>0.2089</v>
          </cell>
          <cell r="F86">
            <v>2</v>
          </cell>
          <cell r="H86">
            <v>0.71</v>
          </cell>
          <cell r="I86">
            <v>957608</v>
          </cell>
          <cell r="J86">
            <v>957608</v>
          </cell>
          <cell r="K86">
            <v>135860</v>
          </cell>
          <cell r="L86">
            <v>96460.599999999991</v>
          </cell>
          <cell r="M86">
            <v>0.1007</v>
          </cell>
        </row>
        <row r="87">
          <cell r="C87" t="str">
            <v>1972904738</v>
          </cell>
          <cell r="D87">
            <v>1972904738</v>
          </cell>
          <cell r="E87">
            <v>0.21820000000000001</v>
          </cell>
          <cell r="F87">
            <v>2</v>
          </cell>
          <cell r="H87">
            <v>0.71</v>
          </cell>
          <cell r="I87">
            <v>784290</v>
          </cell>
          <cell r="J87">
            <v>784290</v>
          </cell>
          <cell r="K87">
            <v>168915</v>
          </cell>
          <cell r="L87">
            <v>119929.65</v>
          </cell>
          <cell r="M87">
            <v>0.15290000000000001</v>
          </cell>
        </row>
        <row r="88">
          <cell r="C88" t="str">
            <v>1518950484</v>
          </cell>
          <cell r="D88">
            <v>1518950484</v>
          </cell>
          <cell r="E88">
            <v>9.2499999999999999E-2</v>
          </cell>
          <cell r="F88">
            <v>2</v>
          </cell>
          <cell r="G88" t="str">
            <v>Y</v>
          </cell>
          <cell r="H88">
            <v>1</v>
          </cell>
          <cell r="I88">
            <v>34173</v>
          </cell>
          <cell r="J88">
            <v>43811.538461538461</v>
          </cell>
          <cell r="K88">
            <v>13879</v>
          </cell>
          <cell r="L88">
            <v>13879</v>
          </cell>
          <cell r="M88">
            <v>0.31680000000000003</v>
          </cell>
        </row>
        <row r="89">
          <cell r="C89" t="str">
            <v>1114292141</v>
          </cell>
          <cell r="D89">
            <v>1114292141</v>
          </cell>
          <cell r="E89">
            <v>0.44879999999999998</v>
          </cell>
          <cell r="F89">
            <v>2</v>
          </cell>
          <cell r="H89">
            <v>0.71</v>
          </cell>
          <cell r="I89">
            <v>235748</v>
          </cell>
          <cell r="J89">
            <v>235748</v>
          </cell>
          <cell r="K89">
            <v>17185</v>
          </cell>
          <cell r="L89">
            <v>12201.349999999999</v>
          </cell>
          <cell r="M89">
            <v>5.1799999999999999E-2</v>
          </cell>
        </row>
        <row r="90">
          <cell r="C90" t="str">
            <v>1780630608</v>
          </cell>
          <cell r="D90">
            <v>1780630608</v>
          </cell>
          <cell r="E90">
            <v>0.29459999999999997</v>
          </cell>
          <cell r="F90">
            <v>1</v>
          </cell>
          <cell r="H90">
            <v>0.96</v>
          </cell>
          <cell r="I90">
            <v>16330854</v>
          </cell>
          <cell r="J90">
            <v>16330854</v>
          </cell>
          <cell r="K90">
            <v>2292868</v>
          </cell>
          <cell r="L90">
            <v>2201153.2799999998</v>
          </cell>
          <cell r="M90">
            <v>0.1348</v>
          </cell>
        </row>
        <row r="91">
          <cell r="C91" t="str">
            <v>1629038336</v>
          </cell>
          <cell r="D91">
            <v>1629038336</v>
          </cell>
          <cell r="E91">
            <v>0.18329999999999999</v>
          </cell>
          <cell r="F91">
            <v>2</v>
          </cell>
          <cell r="H91">
            <v>0.71</v>
          </cell>
          <cell r="I91">
            <v>3391113</v>
          </cell>
          <cell r="J91">
            <v>3391113</v>
          </cell>
          <cell r="K91">
            <v>400812</v>
          </cell>
          <cell r="L91">
            <v>284576.51999999996</v>
          </cell>
          <cell r="M91">
            <v>8.3900000000000002E-2</v>
          </cell>
        </row>
        <row r="92">
          <cell r="C92" t="str">
            <v>1790785996</v>
          </cell>
          <cell r="D92">
            <v>1790785996</v>
          </cell>
          <cell r="E92">
            <v>0.2467</v>
          </cell>
          <cell r="F92">
            <v>2</v>
          </cell>
          <cell r="H92">
            <v>0.71</v>
          </cell>
          <cell r="I92">
            <v>4334543</v>
          </cell>
          <cell r="J92">
            <v>4334543</v>
          </cell>
          <cell r="K92">
            <v>291685</v>
          </cell>
          <cell r="L92">
            <v>207096.34999999998</v>
          </cell>
          <cell r="M92">
            <v>4.7800000000000002E-2</v>
          </cell>
        </row>
        <row r="93">
          <cell r="C93" t="str">
            <v>1952004657</v>
          </cell>
          <cell r="D93">
            <v>1952004657</v>
          </cell>
          <cell r="E93" t="e">
            <v>#N/A</v>
          </cell>
          <cell r="F93">
            <v>2</v>
          </cell>
          <cell r="H93" t="e">
            <v>#N/A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>
            <v>7.6600000000000001E-2</v>
          </cell>
        </row>
        <row r="94">
          <cell r="C94" t="str">
            <v>1770693939</v>
          </cell>
          <cell r="D94">
            <v>1770693939</v>
          </cell>
          <cell r="E94">
            <v>0.22969999999999999</v>
          </cell>
          <cell r="F94">
            <v>2</v>
          </cell>
          <cell r="H94">
            <v>0.71</v>
          </cell>
          <cell r="I94">
            <v>5761373</v>
          </cell>
          <cell r="J94">
            <v>5761373</v>
          </cell>
          <cell r="K94">
            <v>280853</v>
          </cell>
          <cell r="L94">
            <v>199405.62999999998</v>
          </cell>
          <cell r="M94">
            <v>3.4599999999999999E-2</v>
          </cell>
        </row>
        <row r="95">
          <cell r="C95" t="str">
            <v>1427085232</v>
          </cell>
          <cell r="D95">
            <v>1427085232</v>
          </cell>
          <cell r="E95">
            <v>0.12909999999999999</v>
          </cell>
          <cell r="F95">
            <v>2</v>
          </cell>
          <cell r="H95">
            <v>0.71</v>
          </cell>
          <cell r="I95">
            <v>193402</v>
          </cell>
          <cell r="J95">
            <v>193402</v>
          </cell>
          <cell r="K95">
            <v>38884</v>
          </cell>
          <cell r="L95">
            <v>27607.64</v>
          </cell>
          <cell r="M95">
            <v>0.14269999999999999</v>
          </cell>
        </row>
        <row r="96">
          <cell r="C96" t="str">
            <v>1548378235</v>
          </cell>
          <cell r="D96">
            <v>1548378235</v>
          </cell>
          <cell r="E96">
            <v>0.28689999999999999</v>
          </cell>
          <cell r="F96">
            <v>2</v>
          </cell>
          <cell r="H96">
            <v>0.71</v>
          </cell>
          <cell r="I96">
            <v>1003549</v>
          </cell>
          <cell r="J96">
            <v>1003549</v>
          </cell>
          <cell r="K96">
            <v>57875</v>
          </cell>
          <cell r="L96">
            <v>41091.25</v>
          </cell>
          <cell r="M96">
            <v>4.0899999999999999E-2</v>
          </cell>
        </row>
        <row r="97">
          <cell r="C97" t="str">
            <v>1619928017</v>
          </cell>
          <cell r="D97">
            <v>1619928017</v>
          </cell>
          <cell r="E97">
            <v>0.18479999999999999</v>
          </cell>
          <cell r="F97">
            <v>2</v>
          </cell>
          <cell r="H97">
            <v>0.71</v>
          </cell>
          <cell r="I97">
            <v>3707863</v>
          </cell>
          <cell r="J97">
            <v>3707863</v>
          </cell>
          <cell r="K97">
            <v>397155</v>
          </cell>
          <cell r="L97">
            <v>281980.05</v>
          </cell>
          <cell r="M97">
            <v>7.5999999999999998E-2</v>
          </cell>
        </row>
        <row r="98">
          <cell r="C98" t="str">
            <v>1184706152</v>
          </cell>
          <cell r="D98">
            <v>1184706152</v>
          </cell>
          <cell r="E98">
            <v>0.2283</v>
          </cell>
          <cell r="F98">
            <v>2</v>
          </cell>
          <cell r="H98">
            <v>0.71</v>
          </cell>
          <cell r="I98">
            <v>251160</v>
          </cell>
          <cell r="J98">
            <v>251160</v>
          </cell>
          <cell r="K98">
            <v>15042</v>
          </cell>
          <cell r="L98">
            <v>10679.82</v>
          </cell>
          <cell r="M98">
            <v>4.2500000000000003E-2</v>
          </cell>
        </row>
      </sheetData>
      <sheetData sheetId="7">
        <row r="2">
          <cell r="C2" t="str">
            <v>1962475954</v>
          </cell>
          <cell r="D2">
            <v>1962475954</v>
          </cell>
          <cell r="E2">
            <v>2</v>
          </cell>
          <cell r="G2">
            <v>0.71</v>
          </cell>
          <cell r="H2">
            <v>1847074</v>
          </cell>
          <cell r="I2">
            <v>1847074</v>
          </cell>
          <cell r="J2">
            <v>120431</v>
          </cell>
          <cell r="K2">
            <v>85506.01</v>
          </cell>
          <cell r="L2">
            <v>4.6300000000000001E-2</v>
          </cell>
        </row>
        <row r="3">
          <cell r="C3" t="str">
            <v>1780660233</v>
          </cell>
          <cell r="D3">
            <v>1780660233</v>
          </cell>
          <cell r="E3">
            <v>2</v>
          </cell>
          <cell r="G3">
            <v>0.71</v>
          </cell>
          <cell r="H3">
            <v>14890847</v>
          </cell>
          <cell r="I3">
            <v>14890847</v>
          </cell>
          <cell r="J3">
            <v>1136244</v>
          </cell>
          <cell r="K3">
            <v>806733.24</v>
          </cell>
          <cell r="L3">
            <v>5.4199999999999998E-2</v>
          </cell>
        </row>
        <row r="4">
          <cell r="C4" t="str">
            <v>1902999121</v>
          </cell>
          <cell r="D4">
            <v>1902999121</v>
          </cell>
          <cell r="E4">
            <v>2</v>
          </cell>
          <cell r="G4">
            <v>0.76</v>
          </cell>
          <cell r="H4">
            <v>24449539</v>
          </cell>
          <cell r="I4">
            <v>24449539</v>
          </cell>
          <cell r="J4">
            <v>3862502</v>
          </cell>
          <cell r="K4">
            <v>2935501.52</v>
          </cell>
          <cell r="L4">
            <v>0.1201</v>
          </cell>
        </row>
        <row r="5">
          <cell r="C5" t="str">
            <v>1184664039</v>
          </cell>
          <cell r="D5">
            <v>1184664039</v>
          </cell>
          <cell r="E5">
            <v>2</v>
          </cell>
          <cell r="G5">
            <v>0.71</v>
          </cell>
          <cell r="H5">
            <v>9783448</v>
          </cell>
          <cell r="I5">
            <v>9783448</v>
          </cell>
          <cell r="J5">
            <v>1045173</v>
          </cell>
          <cell r="K5">
            <v>742072.83</v>
          </cell>
          <cell r="L5">
            <v>7.5800000000000006E-2</v>
          </cell>
        </row>
        <row r="6">
          <cell r="C6" t="str">
            <v>1871507699</v>
          </cell>
          <cell r="D6">
            <v>1871507699</v>
          </cell>
          <cell r="E6">
            <v>2</v>
          </cell>
          <cell r="G6">
            <v>0.71</v>
          </cell>
          <cell r="H6" t="e">
            <v>#N/A</v>
          </cell>
          <cell r="I6" t="e">
            <v>#N/A</v>
          </cell>
          <cell r="J6" t="e">
            <v>#N/A</v>
          </cell>
          <cell r="K6" t="e">
            <v>#N/A</v>
          </cell>
          <cell r="L6">
            <v>7.3999999999999996E-2</v>
          </cell>
        </row>
        <row r="7">
          <cell r="C7" t="str">
            <v>1275606113</v>
          </cell>
          <cell r="D7">
            <v>1275606113</v>
          </cell>
          <cell r="E7">
            <v>2</v>
          </cell>
          <cell r="G7">
            <v>0.71</v>
          </cell>
          <cell r="H7">
            <v>1240275</v>
          </cell>
          <cell r="I7">
            <v>1240275</v>
          </cell>
          <cell r="J7">
            <v>62078</v>
          </cell>
          <cell r="K7">
            <v>44075.38</v>
          </cell>
          <cell r="L7">
            <v>3.5499999999999997E-2</v>
          </cell>
        </row>
        <row r="8">
          <cell r="C8" t="str">
            <v>1114040128</v>
          </cell>
          <cell r="D8">
            <v>1114040128</v>
          </cell>
          <cell r="E8">
            <v>2</v>
          </cell>
          <cell r="G8">
            <v>0.71</v>
          </cell>
          <cell r="H8">
            <v>52375</v>
          </cell>
          <cell r="I8">
            <v>52375</v>
          </cell>
          <cell r="J8">
            <v>2607</v>
          </cell>
          <cell r="K8">
            <v>1850.9699999999998</v>
          </cell>
          <cell r="L8">
            <v>3.5299999999999998E-2</v>
          </cell>
        </row>
        <row r="9">
          <cell r="C9" t="str">
            <v>1720312127</v>
          </cell>
          <cell r="D9">
            <v>1720312127</v>
          </cell>
          <cell r="E9">
            <v>2</v>
          </cell>
          <cell r="G9">
            <v>0.71</v>
          </cell>
          <cell r="H9">
            <v>29726</v>
          </cell>
          <cell r="I9">
            <v>29726</v>
          </cell>
          <cell r="J9">
            <v>1687</v>
          </cell>
          <cell r="K9">
            <v>1197.77</v>
          </cell>
          <cell r="L9">
            <v>4.0300000000000002E-2</v>
          </cell>
        </row>
        <row r="10">
          <cell r="C10" t="str">
            <v>1154407922</v>
          </cell>
          <cell r="D10">
            <v>1154407922</v>
          </cell>
          <cell r="E10">
            <v>2</v>
          </cell>
          <cell r="G10">
            <v>0.71</v>
          </cell>
          <cell r="H10">
            <v>39219</v>
          </cell>
          <cell r="I10">
            <v>39219</v>
          </cell>
          <cell r="J10">
            <v>3809</v>
          </cell>
          <cell r="K10">
            <v>2704.39</v>
          </cell>
          <cell r="L10">
            <v>6.9000000000000006E-2</v>
          </cell>
        </row>
        <row r="11">
          <cell r="C11" t="str">
            <v>1245203942</v>
          </cell>
          <cell r="D11">
            <v>1245203942</v>
          </cell>
          <cell r="E11">
            <v>2</v>
          </cell>
          <cell r="G11">
            <v>0.71</v>
          </cell>
          <cell r="H11">
            <v>13293</v>
          </cell>
          <cell r="I11">
            <v>13293</v>
          </cell>
          <cell r="J11">
            <v>1719</v>
          </cell>
          <cell r="K11">
            <v>1220.49</v>
          </cell>
          <cell r="L11">
            <v>9.1800000000000007E-2</v>
          </cell>
        </row>
        <row r="12">
          <cell r="C12" t="str">
            <v>1073550166</v>
          </cell>
          <cell r="D12">
            <v>1073550166</v>
          </cell>
          <cell r="E12">
            <v>2</v>
          </cell>
          <cell r="G12">
            <v>0.71</v>
          </cell>
          <cell r="H12">
            <v>6039407</v>
          </cell>
          <cell r="I12">
            <v>6039407</v>
          </cell>
          <cell r="J12">
            <v>637960</v>
          </cell>
          <cell r="K12">
            <v>452951.6</v>
          </cell>
          <cell r="L12">
            <v>7.4999999999999997E-2</v>
          </cell>
        </row>
        <row r="13">
          <cell r="C13" t="str">
            <v>1588795462</v>
          </cell>
          <cell r="D13">
            <v>1588795462</v>
          </cell>
          <cell r="E13">
            <v>2</v>
          </cell>
          <cell r="G13">
            <v>0.71</v>
          </cell>
          <cell r="H13">
            <v>30781119</v>
          </cell>
          <cell r="I13">
            <v>30781119</v>
          </cell>
          <cell r="J13">
            <v>3576826</v>
          </cell>
          <cell r="K13">
            <v>2539546.46</v>
          </cell>
          <cell r="L13">
            <v>8.2500000000000004E-2</v>
          </cell>
        </row>
        <row r="14">
          <cell r="C14" t="str">
            <v>1437196508</v>
          </cell>
          <cell r="D14">
            <v>1437196508</v>
          </cell>
          <cell r="E14">
            <v>2</v>
          </cell>
          <cell r="G14">
            <v>0.71</v>
          </cell>
          <cell r="H14">
            <v>3183910</v>
          </cell>
          <cell r="I14">
            <v>3183910</v>
          </cell>
          <cell r="J14">
            <v>329720</v>
          </cell>
          <cell r="K14">
            <v>234101.19999999998</v>
          </cell>
          <cell r="L14">
            <v>7.3499999999999996E-2</v>
          </cell>
        </row>
        <row r="15">
          <cell r="C15" t="str">
            <v>1922018092</v>
          </cell>
          <cell r="D15">
            <v>1922018092</v>
          </cell>
          <cell r="E15">
            <v>2</v>
          </cell>
          <cell r="G15">
            <v>0.71</v>
          </cell>
          <cell r="H15">
            <v>801909</v>
          </cell>
          <cell r="I15">
            <v>801909</v>
          </cell>
          <cell r="J15">
            <v>106044</v>
          </cell>
          <cell r="K15">
            <v>75291.239999999991</v>
          </cell>
          <cell r="L15">
            <v>9.3899999999999997E-2</v>
          </cell>
        </row>
        <row r="16">
          <cell r="C16" t="str">
            <v>1023193539</v>
          </cell>
          <cell r="D16">
            <v>1023193539</v>
          </cell>
          <cell r="E16">
            <v>1</v>
          </cell>
          <cell r="G16">
            <v>0.96</v>
          </cell>
          <cell r="H16">
            <v>24215408</v>
          </cell>
          <cell r="I16">
            <v>24215408</v>
          </cell>
          <cell r="J16">
            <v>1838438</v>
          </cell>
          <cell r="K16">
            <v>1764900.48</v>
          </cell>
          <cell r="L16">
            <v>7.2900000000000006E-2</v>
          </cell>
        </row>
        <row r="17">
          <cell r="C17" t="str">
            <v>1013048990</v>
          </cell>
          <cell r="D17">
            <v>1013048990</v>
          </cell>
          <cell r="E17">
            <v>2</v>
          </cell>
          <cell r="G17">
            <v>0.71</v>
          </cell>
          <cell r="H17">
            <v>1766282</v>
          </cell>
          <cell r="I17">
            <v>1766282</v>
          </cell>
          <cell r="J17">
            <v>260017</v>
          </cell>
          <cell r="K17">
            <v>184612.06999999998</v>
          </cell>
          <cell r="L17">
            <v>0.1045</v>
          </cell>
        </row>
        <row r="18">
          <cell r="C18" t="str">
            <v>1386657161</v>
          </cell>
          <cell r="D18">
            <v>1386657161</v>
          </cell>
          <cell r="E18">
            <v>2</v>
          </cell>
          <cell r="G18">
            <v>0.71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>
            <v>7.3999999999999996E-2</v>
          </cell>
        </row>
        <row r="19">
          <cell r="C19" t="str">
            <v>1215462775</v>
          </cell>
          <cell r="D19">
            <v>1215462775</v>
          </cell>
          <cell r="E19">
            <v>2</v>
          </cell>
          <cell r="G19">
            <v>0.71</v>
          </cell>
          <cell r="H19">
            <v>217933</v>
          </cell>
          <cell r="I19">
            <v>217933</v>
          </cell>
          <cell r="J19">
            <v>28733</v>
          </cell>
          <cell r="K19">
            <v>20400.43</v>
          </cell>
          <cell r="L19">
            <v>9.3600000000000003E-2</v>
          </cell>
        </row>
        <row r="20">
          <cell r="C20" t="str">
            <v>1346314192</v>
          </cell>
          <cell r="D20">
            <v>1346314192</v>
          </cell>
          <cell r="E20">
            <v>2</v>
          </cell>
          <cell r="G20">
            <v>0.71</v>
          </cell>
          <cell r="H20">
            <v>14035057</v>
          </cell>
          <cell r="I20">
            <v>14035057</v>
          </cell>
          <cell r="J20">
            <v>1587887</v>
          </cell>
          <cell r="K20">
            <v>1127399.77</v>
          </cell>
          <cell r="L20">
            <v>8.0299999999999996E-2</v>
          </cell>
        </row>
        <row r="21">
          <cell r="C21" t="str">
            <v>1467690891</v>
          </cell>
          <cell r="D21">
            <v>1467690891</v>
          </cell>
          <cell r="E21">
            <v>2</v>
          </cell>
          <cell r="G21">
            <v>0.71</v>
          </cell>
          <cell r="H21">
            <v>896909</v>
          </cell>
          <cell r="I21">
            <v>896909</v>
          </cell>
          <cell r="J21">
            <v>148820</v>
          </cell>
          <cell r="K21">
            <v>105662.2</v>
          </cell>
          <cell r="L21">
            <v>0.1178</v>
          </cell>
        </row>
        <row r="22">
          <cell r="C22" t="str">
            <v>1376106575</v>
          </cell>
          <cell r="D22">
            <v>1376106575</v>
          </cell>
          <cell r="E22">
            <v>2</v>
          </cell>
          <cell r="G22">
            <v>0.71</v>
          </cell>
          <cell r="H22">
            <v>2039004</v>
          </cell>
          <cell r="I22">
            <v>2039004</v>
          </cell>
          <cell r="J22">
            <v>326826</v>
          </cell>
          <cell r="K22">
            <v>232046.46</v>
          </cell>
          <cell r="L22">
            <v>0.1138</v>
          </cell>
        </row>
        <row r="23">
          <cell r="C23" t="str">
            <v>1134448541</v>
          </cell>
          <cell r="D23">
            <v>1134448541</v>
          </cell>
          <cell r="E23">
            <v>2</v>
          </cell>
          <cell r="G23">
            <v>0.71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>
            <v>7.3999999999999996E-2</v>
          </cell>
        </row>
        <row r="24">
          <cell r="C24" t="str">
            <v>1114251972</v>
          </cell>
          <cell r="D24">
            <v>1114251972</v>
          </cell>
          <cell r="E24">
            <v>2</v>
          </cell>
          <cell r="G24">
            <v>0.71</v>
          </cell>
          <cell r="H24">
            <v>14516</v>
          </cell>
          <cell r="I24">
            <v>14516</v>
          </cell>
          <cell r="J24">
            <v>959</v>
          </cell>
          <cell r="K24">
            <v>680.89</v>
          </cell>
          <cell r="L24">
            <v>4.6899999999999997E-2</v>
          </cell>
        </row>
        <row r="25">
          <cell r="C25" t="str">
            <v>1144293846</v>
          </cell>
          <cell r="D25">
            <v>1144293846</v>
          </cell>
          <cell r="E25">
            <v>2</v>
          </cell>
          <cell r="G25">
            <v>0.71</v>
          </cell>
          <cell r="H25">
            <v>38936</v>
          </cell>
          <cell r="I25">
            <v>38936</v>
          </cell>
          <cell r="J25">
            <v>1360</v>
          </cell>
          <cell r="K25">
            <v>965.59999999999991</v>
          </cell>
          <cell r="L25">
            <v>2.4799999999999999E-2</v>
          </cell>
        </row>
        <row r="26">
          <cell r="C26" t="str">
            <v>1932203247</v>
          </cell>
          <cell r="D26">
            <v>1932203247</v>
          </cell>
          <cell r="E26">
            <v>2</v>
          </cell>
          <cell r="G26">
            <v>0.71</v>
          </cell>
          <cell r="H26">
            <v>5761373</v>
          </cell>
          <cell r="I26">
            <v>5761373</v>
          </cell>
          <cell r="J26">
            <v>280853</v>
          </cell>
          <cell r="K26">
            <v>199405.62999999998</v>
          </cell>
          <cell r="L26">
            <v>3.4599999999999999E-2</v>
          </cell>
        </row>
        <row r="27">
          <cell r="C27" t="str">
            <v>1467699199</v>
          </cell>
          <cell r="D27">
            <v>1467699199</v>
          </cell>
          <cell r="E27">
            <v>2</v>
          </cell>
          <cell r="G27">
            <v>0.71</v>
          </cell>
          <cell r="H27">
            <v>3391113</v>
          </cell>
          <cell r="I27">
            <v>3391113</v>
          </cell>
          <cell r="J27">
            <v>400812</v>
          </cell>
          <cell r="K27">
            <v>284576.51999999996</v>
          </cell>
          <cell r="L27">
            <v>8.3900000000000002E-2</v>
          </cell>
        </row>
        <row r="28">
          <cell r="C28" t="str">
            <v>1790785996</v>
          </cell>
          <cell r="D28">
            <v>1790785996</v>
          </cell>
          <cell r="E28">
            <v>2</v>
          </cell>
          <cell r="G28">
            <v>0.71</v>
          </cell>
          <cell r="H28">
            <v>4334543</v>
          </cell>
          <cell r="I28">
            <v>4334543</v>
          </cell>
          <cell r="J28">
            <v>291685</v>
          </cell>
          <cell r="K28">
            <v>207096.34999999998</v>
          </cell>
          <cell r="L28">
            <v>4.7800000000000002E-2</v>
          </cell>
        </row>
        <row r="29">
          <cell r="C29" t="str">
            <v>1962453936</v>
          </cell>
          <cell r="D29">
            <v>1962453936</v>
          </cell>
          <cell r="E29">
            <v>2</v>
          </cell>
          <cell r="G29">
            <v>0.71</v>
          </cell>
          <cell r="H29">
            <v>3707863</v>
          </cell>
          <cell r="I29">
            <v>3707863</v>
          </cell>
          <cell r="J29">
            <v>397155</v>
          </cell>
          <cell r="K29">
            <v>281980.05</v>
          </cell>
          <cell r="L29">
            <v>7.5999999999999998E-2</v>
          </cell>
        </row>
        <row r="30">
          <cell r="C30" t="str">
            <v>1538650999</v>
          </cell>
          <cell r="D30">
            <v>1538650999</v>
          </cell>
          <cell r="E30">
            <v>2</v>
          </cell>
          <cell r="G30">
            <v>0.71</v>
          </cell>
          <cell r="H30">
            <v>2272569</v>
          </cell>
          <cell r="I30">
            <v>2272569</v>
          </cell>
          <cell r="J30">
            <v>422121</v>
          </cell>
          <cell r="K30">
            <v>299705.90999999997</v>
          </cell>
          <cell r="L30">
            <v>0.13189999999999999</v>
          </cell>
        </row>
        <row r="31">
          <cell r="L31">
            <v>7.3999999999999996E-2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1D97-9C71-477E-BA86-49BE807A9F98}">
  <dimension ref="A1:D41"/>
  <sheetViews>
    <sheetView tabSelected="1" workbookViewId="0">
      <selection activeCell="H6" sqref="H6"/>
    </sheetView>
  </sheetViews>
  <sheetFormatPr defaultColWidth="9.109375" defaultRowHeight="14.4" x14ac:dyDescent="0.3"/>
  <cols>
    <col min="1" max="1" width="51.6640625" style="21" bestFit="1" customWidth="1"/>
    <col min="2" max="2" width="11.109375" style="21" bestFit="1" customWidth="1"/>
    <col min="3" max="3" width="12.5546875" style="28" customWidth="1"/>
    <col min="4" max="4" width="13" style="22" customWidth="1"/>
    <col min="5" max="16384" width="9.109375" style="2"/>
  </cols>
  <sheetData>
    <row r="1" spans="1:4" x14ac:dyDescent="0.3">
      <c r="A1" s="1" t="s">
        <v>0</v>
      </c>
      <c r="B1" s="1"/>
      <c r="C1" s="1"/>
      <c r="D1" s="1"/>
    </row>
    <row r="2" spans="1:4" ht="72.599999999999994" x14ac:dyDescent="0.3">
      <c r="A2" s="3" t="s">
        <v>1</v>
      </c>
      <c r="B2" s="4" t="s">
        <v>2</v>
      </c>
      <c r="C2" s="5" t="s">
        <v>3</v>
      </c>
      <c r="D2" s="6" t="s">
        <v>4</v>
      </c>
    </row>
    <row r="3" spans="1:4" x14ac:dyDescent="0.3">
      <c r="A3" s="7" t="s">
        <v>5</v>
      </c>
      <c r="B3" s="8" t="s">
        <v>6</v>
      </c>
      <c r="C3" s="9">
        <f>ROUND(VLOOKUP(B3,'[1]SFY 25 Rehab Web'!$B$3:$F$37,5,FALSE),2)</f>
        <v>1554.14</v>
      </c>
      <c r="D3" s="10">
        <f>_xlfn.IFNA(VLOOKUP(B3,'[2]Rehab Capital %'!$C$2:$L$30,10,FALSE),VLOOKUP(B3,'[2]Hospital Capital %'!$C$2:$M$98,11,FALSE))</f>
        <v>4.6300000000000001E-2</v>
      </c>
    </row>
    <row r="4" spans="1:4" x14ac:dyDescent="0.3">
      <c r="A4" s="7" t="s">
        <v>7</v>
      </c>
      <c r="B4" s="8" t="s">
        <v>8</v>
      </c>
      <c r="C4" s="9">
        <f>ROUND(VLOOKUP(B4,'[1]SFY 25 Rehab Web'!$B$3:$F$37,5,FALSE),2)</f>
        <v>1459.7</v>
      </c>
      <c r="D4" s="10">
        <f>_xlfn.IFNA(VLOOKUP(B4,'[2]Rehab Capital %'!$C$2:$L$30,10,FALSE),VLOOKUP(B4,'[2]Hospital Capital %'!$C$2:$M$98,11,FALSE))</f>
        <v>5.4199999999999998E-2</v>
      </c>
    </row>
    <row r="5" spans="1:4" x14ac:dyDescent="0.3">
      <c r="A5" s="7" t="s">
        <v>9</v>
      </c>
      <c r="B5" s="11" t="s">
        <v>10</v>
      </c>
      <c r="C5" s="9">
        <f>ROUND(VLOOKUP(B5,'[1]SFY 25 Rehab Web'!$B$3:$F$37,5,FALSE),2)</f>
        <v>1495.38</v>
      </c>
      <c r="D5" s="10">
        <f>_xlfn.IFNA(VLOOKUP(B5,'[2]Rehab Capital %'!$C$2:$L$30,10,FALSE),VLOOKUP(B5,'[2]Hospital Capital %'!$C$2:$M$98,11,FALSE))</f>
        <v>0.1201</v>
      </c>
    </row>
    <row r="6" spans="1:4" x14ac:dyDescent="0.3">
      <c r="A6" s="7" t="s">
        <v>11</v>
      </c>
      <c r="B6" s="11" t="s">
        <v>12</v>
      </c>
      <c r="C6" s="9">
        <f>ROUND(VLOOKUP(B6,'[1]SFY 25 Rehab Web'!$B$3:$F$37,5,FALSE),2)</f>
        <v>1517.38</v>
      </c>
      <c r="D6" s="10">
        <f>'[1]SFY 26 Acute Web File'!H20</f>
        <v>6.25E-2</v>
      </c>
    </row>
    <row r="7" spans="1:4" x14ac:dyDescent="0.3">
      <c r="A7" s="12" t="s">
        <v>13</v>
      </c>
      <c r="B7" s="13" t="s">
        <v>14</v>
      </c>
      <c r="C7" s="9">
        <f>ROUND(VLOOKUP(B7,'[1]SFY 25 Rehab Web'!$B$3:$F$37,5,FALSE),2)</f>
        <v>1517.38</v>
      </c>
      <c r="D7" s="10">
        <f>_xlfn.IFNA(VLOOKUP(B7,'[2]Rehab Capital %'!$C$2:$L$30,10,FALSE),VLOOKUP(B7,'[2]Hospital Capital %'!$C$2:$M$98,11,FALSE))</f>
        <v>7.5800000000000006E-2</v>
      </c>
    </row>
    <row r="8" spans="1:4" x14ac:dyDescent="0.3">
      <c r="A8" s="7" t="s">
        <v>15</v>
      </c>
      <c r="B8" s="11" t="s">
        <v>16</v>
      </c>
      <c r="C8" s="9">
        <f>ROUND(VLOOKUP(B8,'[1]SFY 25 Rehab Web'!$B$3:$F$37,5,FALSE),2)</f>
        <v>1594.15</v>
      </c>
      <c r="D8" s="10">
        <f>_xlfn.IFNA(VLOOKUP(B8,'[2]Rehab Capital %'!$C$2:$L$30,10,FALSE),VLOOKUP(B8,'[2]Hospital Capital %'!$C$2:$M$98,11,FALSE))</f>
        <v>0.13189999999999999</v>
      </c>
    </row>
    <row r="9" spans="1:4" x14ac:dyDescent="0.3">
      <c r="A9" s="7" t="s">
        <v>17</v>
      </c>
      <c r="B9" s="14" t="s">
        <v>18</v>
      </c>
      <c r="C9" s="9">
        <f>ROUND(VLOOKUP(B9,'[1]SFY 25 Rehab Web'!$B$3:$F$37,5,FALSE),2)</f>
        <v>1517.38</v>
      </c>
      <c r="D9" s="10">
        <f>_xlfn.IFNA(VLOOKUP(B9,'[2]Rehab Capital %'!$C$2:$L$30,10,FALSE),VLOOKUP(B9,'[2]Hospital Capital %'!$C$2:$M$98,11,FALSE))</f>
        <v>7.3999999999999996E-2</v>
      </c>
    </row>
    <row r="10" spans="1:4" x14ac:dyDescent="0.3">
      <c r="A10" s="7" t="s">
        <v>19</v>
      </c>
      <c r="B10" s="8" t="s">
        <v>20</v>
      </c>
      <c r="C10" s="9">
        <f>ROUND(VLOOKUP(B10,'[1]SFY 25 Rehab Web'!$B$3:$F$37,5,FALSE),2)</f>
        <v>1488.21</v>
      </c>
      <c r="D10" s="10">
        <f>_xlfn.IFNA(VLOOKUP(B10,'[2]Rehab Capital %'!$C$2:$L$30,10,FALSE),VLOOKUP(B10,'[2]Hospital Capital %'!$C$2:$M$98,11,FALSE))</f>
        <v>3.5499999999999997E-2</v>
      </c>
    </row>
    <row r="11" spans="1:4" x14ac:dyDescent="0.3">
      <c r="A11" s="7" t="s">
        <v>21</v>
      </c>
      <c r="B11" s="8" t="s">
        <v>22</v>
      </c>
      <c r="C11" s="9">
        <f>ROUND(VLOOKUP(B11,'[1]SFY 25 Rehab Web'!$B$3:$F$37,5,FALSE),2)</f>
        <v>1517.38</v>
      </c>
      <c r="D11" s="10">
        <f>_xlfn.IFNA(VLOOKUP(B11,'[2]Rehab Capital %'!$C$2:$L$30,10,FALSE),VLOOKUP(B11,'[2]Hospital Capital %'!$C$2:$M$98,11,FALSE))</f>
        <v>9.1800000000000007E-2</v>
      </c>
    </row>
    <row r="12" spans="1:4" x14ac:dyDescent="0.3">
      <c r="A12" s="7" t="s">
        <v>23</v>
      </c>
      <c r="B12" s="8" t="s">
        <v>24</v>
      </c>
      <c r="C12" s="9">
        <f>ROUND(VLOOKUP(B12,'[1]SFY 25 Rehab Web'!$B$3:$F$37,5,FALSE),2)</f>
        <v>1594.15</v>
      </c>
      <c r="D12" s="10">
        <f>_xlfn.IFNA(VLOOKUP(B12,'[2]Rehab Capital %'!$C$2:$L$30,10,FALSE),VLOOKUP(B12,'[2]Hospital Capital %'!$C$2:$M$98,11,FALSE))</f>
        <v>3.5299999999999998E-2</v>
      </c>
    </row>
    <row r="13" spans="1:4" x14ac:dyDescent="0.3">
      <c r="A13" s="7" t="s">
        <v>25</v>
      </c>
      <c r="B13" s="8" t="s">
        <v>26</v>
      </c>
      <c r="C13" s="9">
        <f>ROUND(VLOOKUP(B13,'[1]SFY 25 Rehab Web'!$B$3:$F$37,5,FALSE),2)</f>
        <v>1594.15</v>
      </c>
      <c r="D13" s="10">
        <f>_xlfn.IFNA(VLOOKUP(B13,'[2]Rehab Capital %'!$C$2:$L$30,10,FALSE),VLOOKUP(B13,'[2]Hospital Capital %'!$C$2:$M$98,11,FALSE))</f>
        <v>4.0300000000000002E-2</v>
      </c>
    </row>
    <row r="14" spans="1:4" x14ac:dyDescent="0.3">
      <c r="A14" s="12" t="s">
        <v>27</v>
      </c>
      <c r="B14" s="15" t="s">
        <v>28</v>
      </c>
      <c r="C14" s="9">
        <f>ROUND(VLOOKUP(B14,'[1]SFY 25 Rehab Web'!$B$3:$F$37,5,FALSE),2)</f>
        <v>1517.38</v>
      </c>
      <c r="D14" s="10">
        <f>_xlfn.IFNA(VLOOKUP(B14,'[2]Rehab Capital %'!$C$2:$L$30,10,FALSE),VLOOKUP(B14,'[2]Hospital Capital %'!$C$2:$M$98,11,FALSE))</f>
        <v>6.9000000000000006E-2</v>
      </c>
    </row>
    <row r="15" spans="1:4" x14ac:dyDescent="0.3">
      <c r="A15" s="12" t="s">
        <v>29</v>
      </c>
      <c r="B15" s="15" t="s">
        <v>30</v>
      </c>
      <c r="C15" s="9">
        <f>ROUND(VLOOKUP(B15,'[1]SFY 25 Rehab Web'!$B$3:$F$37,5,FALSE),2)</f>
        <v>1408.77</v>
      </c>
      <c r="D15" s="10">
        <f>_xlfn.IFNA(VLOOKUP(B15,'[2]Rehab Capital %'!$C$2:$L$30,10,FALSE),VLOOKUP(B15,'[2]Hospital Capital %'!$C$2:$M$98,11,FALSE))</f>
        <v>4.6899999999999997E-2</v>
      </c>
    </row>
    <row r="16" spans="1:4" x14ac:dyDescent="0.3">
      <c r="A16" s="7" t="s">
        <v>31</v>
      </c>
      <c r="B16" s="8" t="s">
        <v>32</v>
      </c>
      <c r="C16" s="9">
        <f>ROUND(VLOOKUP(B16,'[1]SFY 25 Rehab Web'!$B$3:$F$37,5,FALSE),2)</f>
        <v>1517.38</v>
      </c>
      <c r="D16" s="10">
        <f>_xlfn.IFNA(VLOOKUP(B16,'[2]Rehab Capital %'!$C$2:$L$30,10,FALSE),VLOOKUP(B16,'[2]Hospital Capital %'!$C$2:$M$98,11,FALSE))</f>
        <v>7.4999999999999997E-2</v>
      </c>
    </row>
    <row r="17" spans="1:4" x14ac:dyDescent="0.3">
      <c r="A17" s="7" t="s">
        <v>33</v>
      </c>
      <c r="B17" s="8" t="s">
        <v>34</v>
      </c>
      <c r="C17" s="9">
        <f>ROUND(VLOOKUP(B17,'[1]SFY 25 Rehab Web'!$B$3:$F$37,5,FALSE),2)</f>
        <v>1594.15</v>
      </c>
      <c r="D17" s="10">
        <f>_xlfn.IFNA(VLOOKUP(B17,'[2]Rehab Capital %'!$C$2:$L$30,10,FALSE),VLOOKUP(B17,'[2]Hospital Capital %'!$C$2:$M$98,11,FALSE))</f>
        <v>8.2500000000000004E-2</v>
      </c>
    </row>
    <row r="18" spans="1:4" x14ac:dyDescent="0.3">
      <c r="A18" s="7" t="s">
        <v>35</v>
      </c>
      <c r="B18" s="8" t="s">
        <v>36</v>
      </c>
      <c r="C18" s="9">
        <f>ROUND(VLOOKUP(B18,'[1]SFY 25 Rehab Web'!$B$3:$F$37,5,FALSE),2)</f>
        <v>1594.15</v>
      </c>
      <c r="D18" s="10">
        <f>_xlfn.IFNA(VLOOKUP(B18,'[2]Rehab Capital %'!$C$2:$L$30,10,FALSE),VLOOKUP(B18,'[2]Hospital Capital %'!$C$2:$M$98,11,FALSE))</f>
        <v>0.1045</v>
      </c>
    </row>
    <row r="19" spans="1:4" x14ac:dyDescent="0.3">
      <c r="A19" s="7" t="s">
        <v>37</v>
      </c>
      <c r="B19" s="14" t="s">
        <v>38</v>
      </c>
      <c r="C19" s="9">
        <f>ROUND(VLOOKUP(B19,'[1]SFY 25 Rehab Web'!$B$3:$F$37,5,FALSE),2)</f>
        <v>1459.7</v>
      </c>
      <c r="D19" s="10">
        <f>_xlfn.IFNA(VLOOKUP(B19,'[2]Rehab Capital %'!$C$2:$L$30,10,FALSE),VLOOKUP(B19,'[2]Hospital Capital %'!$C$2:$M$98,11,FALSE))</f>
        <v>7.3499999999999996E-2</v>
      </c>
    </row>
    <row r="20" spans="1:4" x14ac:dyDescent="0.3">
      <c r="A20" s="12" t="s">
        <v>39</v>
      </c>
      <c r="B20" s="15" t="s">
        <v>40</v>
      </c>
      <c r="C20" s="9">
        <f>ROUND(VLOOKUP(B20,'[1]SFY 25 Rehab Web'!$B$3:$F$37,5,FALSE),2)</f>
        <v>1495.38</v>
      </c>
      <c r="D20" s="10">
        <f>_xlfn.IFNA(VLOOKUP(B20,'[2]Rehab Capital %'!$C$2:$L$30,10,FALSE),VLOOKUP(B20,'[2]Hospital Capital %'!$C$2:$M$98,11,FALSE))</f>
        <v>9.3899999999999997E-2</v>
      </c>
    </row>
    <row r="21" spans="1:4" ht="14.25" customHeight="1" x14ac:dyDescent="0.3">
      <c r="A21" s="7" t="s">
        <v>41</v>
      </c>
      <c r="B21" s="14" t="s">
        <v>42</v>
      </c>
      <c r="C21" s="9">
        <f>ROUND(VLOOKUP(B21,'[1]SFY 25 Rehab Web'!$B$3:$F$37,5,FALSE),2)</f>
        <v>1517.38</v>
      </c>
      <c r="D21" s="10">
        <f>_xlfn.IFNA(VLOOKUP(B21,'[2]Rehab Capital %'!$C$2:$L$30,10,FALSE),VLOOKUP(B21,'[2]Hospital Capital %'!$C$2:$M$98,11,FALSE))</f>
        <v>7.2900000000000006E-2</v>
      </c>
    </row>
    <row r="22" spans="1:4" x14ac:dyDescent="0.3">
      <c r="A22" s="7" t="s">
        <v>43</v>
      </c>
      <c r="B22" s="8" t="s">
        <v>44</v>
      </c>
      <c r="C22" s="9">
        <f>ROUND(VLOOKUP(B22,'[1]SFY 25 Rehab Web'!$B$3:$F$37,5,FALSE),2)</f>
        <v>1523.05</v>
      </c>
      <c r="D22" s="10">
        <f>'[1]SFY 26 Acute Web File'!H60</f>
        <v>6.4100000000000004E-2</v>
      </c>
    </row>
    <row r="23" spans="1:4" x14ac:dyDescent="0.3">
      <c r="A23" s="7" t="s">
        <v>45</v>
      </c>
      <c r="B23" s="8" t="s">
        <v>46</v>
      </c>
      <c r="C23" s="9">
        <f>ROUND(VLOOKUP(B23,'[1]SFY 25 Rehab Web'!$B$3:$F$37,5,FALSE),2)</f>
        <v>1408.77</v>
      </c>
      <c r="D23" s="10">
        <f>_xlfn.IFNA(VLOOKUP(B23,'[2]Rehab Capital %'!$C$2:$L$30,10,FALSE),VLOOKUP(B23,'[2]Hospital Capital %'!$C$2:$M$98,11,FALSE))</f>
        <v>7.3999999999999996E-2</v>
      </c>
    </row>
    <row r="24" spans="1:4" x14ac:dyDescent="0.3">
      <c r="A24" s="7" t="s">
        <v>47</v>
      </c>
      <c r="B24" s="8" t="s">
        <v>48</v>
      </c>
      <c r="C24" s="9">
        <f>ROUND(VLOOKUP(B24,'[1]SFY 25 Rehab Web'!$B$3:$F$37,5,FALSE),2)</f>
        <v>1495.38</v>
      </c>
      <c r="D24" s="10">
        <f>_xlfn.IFNA(VLOOKUP(B24,'[2]Rehab Capital %'!$C$2:$L$30,10,FALSE),VLOOKUP(B24,'[2]Hospital Capital %'!$C$2:$M$98,11,FALSE))</f>
        <v>9.3600000000000003E-2</v>
      </c>
    </row>
    <row r="25" spans="1:4" x14ac:dyDescent="0.3">
      <c r="A25" s="7" t="s">
        <v>49</v>
      </c>
      <c r="B25" s="8" t="s">
        <v>50</v>
      </c>
      <c r="C25" s="9">
        <f>ROUND(VLOOKUP(B25,'[1]SFY 25 Rehab Web'!$B$3:$F$37,5,FALSE),2)</f>
        <v>1517.38</v>
      </c>
      <c r="D25" s="10">
        <f>_xlfn.IFNA(VLOOKUP(B25,'[2]Rehab Capital %'!$C$2:$L$30,10,FALSE),VLOOKUP(B25,'[2]Hospital Capital %'!$C$2:$M$98,11,FALSE))</f>
        <v>8.0299999999999996E-2</v>
      </c>
    </row>
    <row r="26" spans="1:4" x14ac:dyDescent="0.3">
      <c r="A26" s="7" t="s">
        <v>51</v>
      </c>
      <c r="B26" s="8" t="s">
        <v>52</v>
      </c>
      <c r="C26" s="9">
        <f>ROUND(VLOOKUP(B26,'[1]SFY 25 Rehab Web'!$B$3:$F$37,5,FALSE),2)</f>
        <v>1517.38</v>
      </c>
      <c r="D26" s="10">
        <f>_xlfn.IFNA(VLOOKUP(B26,'[2]Rehab Capital %'!$C$2:$L$30,10,FALSE),VLOOKUP(B26,'[2]Hospital Capital %'!$C$2:$M$98,11,FALSE))</f>
        <v>8.3900000000000002E-2</v>
      </c>
    </row>
    <row r="27" spans="1:4" x14ac:dyDescent="0.3">
      <c r="A27" s="7" t="s">
        <v>53</v>
      </c>
      <c r="B27" s="8" t="s">
        <v>54</v>
      </c>
      <c r="C27" s="9">
        <f>ROUND(VLOOKUP(B27,'[1]SFY 25 Rehab Web'!$B$3:$F$37,5,FALSE),2)</f>
        <v>1495.38</v>
      </c>
      <c r="D27" s="10">
        <f>_xlfn.IFNA(VLOOKUP(B27,'[2]Rehab Capital %'!$C$2:$L$30,10,FALSE),VLOOKUP(B27,'[2]Hospital Capital %'!$C$2:$M$98,11,FALSE))</f>
        <v>0.1178</v>
      </c>
    </row>
    <row r="28" spans="1:4" x14ac:dyDescent="0.3">
      <c r="A28" s="12" t="s">
        <v>55</v>
      </c>
      <c r="B28" s="15" t="s">
        <v>56</v>
      </c>
      <c r="C28" s="9">
        <f>ROUND(VLOOKUP(B28,'[1]SFY 25 Rehab Web'!$B$3:$F$37,5,FALSE),2)</f>
        <v>1517.38</v>
      </c>
      <c r="D28" s="10">
        <f>_xlfn.IFNA(VLOOKUP(B28,'[2]Rehab Capital %'!$C$2:$L$30,10,FALSE),VLOOKUP(B28,'[2]Hospital Capital %'!$C$2:$M$98,11,FALSE))</f>
        <v>0.1138</v>
      </c>
    </row>
    <row r="29" spans="1:4" x14ac:dyDescent="0.3">
      <c r="A29" s="12" t="s">
        <v>57</v>
      </c>
      <c r="B29" s="16" t="s">
        <v>58</v>
      </c>
      <c r="C29" s="9">
        <f>ROUND(VLOOKUP(B29,'[1]SFY 25 Rehab Web'!$B$3:$F$37,5,FALSE),2)</f>
        <v>1408.77</v>
      </c>
      <c r="D29" s="10">
        <f>_xlfn.IFNA(VLOOKUP(B29,'[2]Rehab Capital %'!$C$2:$L$30,10,FALSE),VLOOKUP(B29,'[2]Hospital Capital %'!$C$2:$M$98,11,FALSE))</f>
        <v>7.3999999999999996E-2</v>
      </c>
    </row>
    <row r="30" spans="1:4" s="19" customFormat="1" hidden="1" x14ac:dyDescent="0.3">
      <c r="A30" s="17" t="s">
        <v>57</v>
      </c>
      <c r="B30" s="18" t="s">
        <v>59</v>
      </c>
      <c r="C30" s="9">
        <f>ROUND(VLOOKUP(B30,'[1]SFY 25 Rehab Web'!$B$3:$F$37,5,FALSE),2)</f>
        <v>1408.77</v>
      </c>
      <c r="D30" s="10" t="e">
        <f>_xlfn.IFNA(VLOOKUP(B30,'[2]Rehab Capital %'!$C$2:$L$30,10,FALSE),VLOOKUP(B30,'[2]Hospital Capital %'!$C$2:$M$98,11,FALSE))</f>
        <v>#N/A</v>
      </c>
    </row>
    <row r="31" spans="1:4" x14ac:dyDescent="0.3">
      <c r="A31" s="7" t="s">
        <v>60</v>
      </c>
      <c r="B31" s="8" t="s">
        <v>61</v>
      </c>
      <c r="C31" s="9">
        <f>ROUND(VLOOKUP(B31,'[1]SFY 25 Rehab Web'!$B$3:$F$37,5,FALSE),2)</f>
        <v>1529.55</v>
      </c>
      <c r="D31" s="10">
        <f>_xlfn.IFNA(VLOOKUP(B31,'[2]Rehab Capital %'!$C$2:$L$30,10,FALSE),VLOOKUP(B31,'[2]Hospital Capital %'!$C$2:$M$98,11,FALSE))</f>
        <v>2.4799999999999999E-2</v>
      </c>
    </row>
    <row r="32" spans="1:4" x14ac:dyDescent="0.3">
      <c r="A32" s="7" t="s">
        <v>62</v>
      </c>
      <c r="B32" s="8" t="s">
        <v>63</v>
      </c>
      <c r="C32" s="9">
        <f>ROUND(VLOOKUP(B32,'[1]SFY 25 Rehab Web'!$B$3:$F$37,5,FALSE),2)</f>
        <v>1529.55</v>
      </c>
      <c r="D32" s="10">
        <f>_xlfn.IFNA(VLOOKUP(B32,'[2]Rehab Capital %'!$C$2:$L$30,10,FALSE),VLOOKUP(B32,'[2]Hospital Capital %'!$C$2:$M$98,11,FALSE))</f>
        <v>3.4599999999999999E-2</v>
      </c>
    </row>
    <row r="33" spans="1:4" s="19" customFormat="1" hidden="1" x14ac:dyDescent="0.3">
      <c r="A33" s="17" t="s">
        <v>64</v>
      </c>
      <c r="B33" s="20" t="s">
        <v>65</v>
      </c>
      <c r="C33" s="9">
        <f>ROUND(VLOOKUP(B33,'[1]SFY 25 Rehab Web'!$B$3:$F$37,5,FALSE),2)</f>
        <v>1594.15</v>
      </c>
      <c r="D33" s="10" t="e">
        <f>_xlfn.IFNA(VLOOKUP(B33,'[2]Rehab Capital %'!$C$2:$L$30,10,FALSE),VLOOKUP(B33,'[2]Hospital Capital %'!$C$2:$M$98,11,FALSE))</f>
        <v>#N/A</v>
      </c>
    </row>
    <row r="34" spans="1:4" ht="15.75" customHeight="1" x14ac:dyDescent="0.3">
      <c r="A34" s="7" t="s">
        <v>64</v>
      </c>
      <c r="B34" s="8" t="s">
        <v>66</v>
      </c>
      <c r="C34" s="9">
        <f>ROUND(VLOOKUP(B34,'[1]SFY 25 Rehab Web'!$B$3:$F$37,5,FALSE),2)</f>
        <v>1594.15</v>
      </c>
      <c r="D34" s="10">
        <f>_xlfn.IFNA(VLOOKUP(B34,'[2]Rehab Capital %'!$C$2:$L$30,10,FALSE),VLOOKUP(B34,'[2]Hospital Capital %'!$C$2:$M$98,11,FALSE))</f>
        <v>4.7800000000000002E-2</v>
      </c>
    </row>
    <row r="35" spans="1:4" x14ac:dyDescent="0.3">
      <c r="A35" s="7" t="s">
        <v>67</v>
      </c>
      <c r="B35" s="8" t="s">
        <v>68</v>
      </c>
      <c r="C35" s="9">
        <f>ROUND(VLOOKUP(B35,'[1]SFY 25 Rehab Web'!$B$3:$F$37,5,FALSE),2)</f>
        <v>1594.15</v>
      </c>
      <c r="D35" s="10">
        <f>_xlfn.IFNA(VLOOKUP(B35,'[2]Rehab Capital %'!$C$2:$L$30,10,FALSE),VLOOKUP(B35,'[2]Hospital Capital %'!$C$2:$M$98,11,FALSE))</f>
        <v>7.5999999999999998E-2</v>
      </c>
    </row>
    <row r="36" spans="1:4" x14ac:dyDescent="0.3">
      <c r="C36" s="9"/>
    </row>
    <row r="37" spans="1:4" x14ac:dyDescent="0.3">
      <c r="A37" s="23" t="s">
        <v>69</v>
      </c>
      <c r="B37" s="24"/>
      <c r="C37" s="25">
        <f>'[1]SFY 25 Rehab Web'!F37</f>
        <v>1583.73</v>
      </c>
      <c r="D37" s="26">
        <f>ROUND('[2]Rehab Capital %'!$L$31,4)</f>
        <v>7.3999999999999996E-2</v>
      </c>
    </row>
    <row r="40" spans="1:4" ht="15" thickBot="1" x14ac:dyDescent="0.35">
      <c r="A40" s="27" t="s">
        <v>70</v>
      </c>
      <c r="B40" s="27"/>
      <c r="C40" s="27"/>
      <c r="D40" s="27"/>
    </row>
    <row r="41" spans="1:4" x14ac:dyDescent="0.3">
      <c r="A41" s="21" t="s">
        <v>71</v>
      </c>
      <c r="B41" s="21" t="s">
        <v>72</v>
      </c>
      <c r="C41" s="22" t="s">
        <v>73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26 Rehab Web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Benoit, Sara (DMAS)</dc:creator>
  <cp:lastModifiedBy>Benoit, Sara (DMAS)</cp:lastModifiedBy>
  <dcterms:created xsi:type="dcterms:W3CDTF">2025-06-06T16:12:25Z</dcterms:created>
  <dcterms:modified xsi:type="dcterms:W3CDTF">2025-06-06T16:13:02Z</dcterms:modified>
</cp:coreProperties>
</file>