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ProvReimbursement\HOSPITALS\SFY 2026\Web Files\"/>
    </mc:Choice>
  </mc:AlternateContent>
  <xr:revisionPtr revIDLastSave="0" documentId="8_{C3AC2DBD-1460-4C6B-B62E-545D794E553F}" xr6:coauthVersionLast="47" xr6:coauthVersionMax="47" xr10:uidLastSave="{00000000-0000-0000-0000-000000000000}"/>
  <bookViews>
    <workbookView xWindow="-28920" yWindow="-120" windowWidth="29040" windowHeight="15720" xr2:uid="{D52F3280-20E7-4EDF-9300-8F4120279936}"/>
  </bookViews>
  <sheets>
    <sheet name="SFY 26 Acute Web File" sheetId="1" r:id="rId1"/>
  </sheets>
  <externalReferences>
    <externalReference r:id="rId2"/>
  </externalReferences>
  <definedNames>
    <definedName name="_xlnm._FilterDatabase" localSheetId="0" hidden="1">'SFY 26 Acute Web File'!$A$2:$M$107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2" i="1" l="1"/>
</calcChain>
</file>

<file path=xl/sharedStrings.xml><?xml version="1.0" encoding="utf-8"?>
<sst xmlns="http://schemas.openxmlformats.org/spreadsheetml/2006/main" count="232" uniqueCount="232">
  <si>
    <t>DRG Rates Effective July 1, 2025 through June 30, 2026</t>
  </si>
  <si>
    <t>Provider Name</t>
  </si>
  <si>
    <t>Former NPI</t>
  </si>
  <si>
    <t>NPI</t>
  </si>
  <si>
    <t>Medicare 
Wage 
Index</t>
  </si>
  <si>
    <t>SFY 2026
Operating 
Rate Per 
Case</t>
  </si>
  <si>
    <t>SFY 2026
Psychiatric 
Operating 
Rate Per Day</t>
  </si>
  <si>
    <t>SFY 2026
Non-Psych 
Operating 
Cost to 
Charge Ratio</t>
  </si>
  <si>
    <t>SFY 2026
Capital 
Percentage</t>
  </si>
  <si>
    <t>Statewide 
Outlier 
Threshold</t>
  </si>
  <si>
    <t xml:space="preserve"> DRG 
Factor</t>
  </si>
  <si>
    <t>Alleghany Regional Hospital</t>
  </si>
  <si>
    <t>1538100029</t>
  </si>
  <si>
    <t>Augusta Medical Center</t>
  </si>
  <si>
    <t>1053301127</t>
  </si>
  <si>
    <t>Bath County Community Hospital</t>
  </si>
  <si>
    <t>1417989278</t>
  </si>
  <si>
    <t>Bedford Memorial Hospital</t>
  </si>
  <si>
    <t>1295728491</t>
  </si>
  <si>
    <t>Bon Secours Memorial Regional Medical Center</t>
  </si>
  <si>
    <t>1912969064</t>
  </si>
  <si>
    <t>Bon Secours Richmond Community Hosp</t>
  </si>
  <si>
    <t>1366404428</t>
  </si>
  <si>
    <t>Bon Secours Saint Francis Medical Center</t>
  </si>
  <si>
    <t>1447212592</t>
  </si>
  <si>
    <t>Bristol Regional Medical Center</t>
  </si>
  <si>
    <t>1124058615</t>
  </si>
  <si>
    <t>Buchanan General Hospital</t>
  </si>
  <si>
    <t>1225036346</t>
  </si>
  <si>
    <t>Carilion Franklin Memorial Hospital</t>
  </si>
  <si>
    <t>1710970918</t>
  </si>
  <si>
    <t>Carilion Medical Center</t>
  </si>
  <si>
    <t>1033102942</t>
  </si>
  <si>
    <t>Carilion New River Valley Med Cntr</t>
  </si>
  <si>
    <t>1376536573</t>
  </si>
  <si>
    <t>Carilion Tazewell Community Hosp</t>
  </si>
  <si>
    <t>1427040328</t>
  </si>
  <si>
    <t>Carillion Giles Memorial Hospital</t>
  </si>
  <si>
    <t>1194718304</t>
  </si>
  <si>
    <t>Centra Specialty</t>
  </si>
  <si>
    <t>1134134869</t>
  </si>
  <si>
    <t>Chesapeake General Hospital</t>
  </si>
  <si>
    <t>1700896354</t>
  </si>
  <si>
    <t>Childrens Hospital of Kings Daughter's</t>
  </si>
  <si>
    <t>1912919481</t>
  </si>
  <si>
    <t>Childrens Hospital of Richmond (at VCU)</t>
  </si>
  <si>
    <t>1841258589</t>
  </si>
  <si>
    <t>Childrens National Medical Center</t>
  </si>
  <si>
    <t>1912939703</t>
  </si>
  <si>
    <t>Chippenham Johnston Willis Medical Center</t>
  </si>
  <si>
    <t>1598708513</t>
  </si>
  <si>
    <t>Clinch Valley Medical Center</t>
  </si>
  <si>
    <t>1871534297</t>
  </si>
  <si>
    <t>Columbia Reston Hosp Cntr</t>
  </si>
  <si>
    <t>1053363853</t>
  </si>
  <si>
    <t>Community Memorial Hosp (VCU)</t>
  </si>
  <si>
    <t>1336103738</t>
  </si>
  <si>
    <t>Culpeper Memorial Hospital</t>
  </si>
  <si>
    <t>1669538047</t>
  </si>
  <si>
    <t>Cumberland Rehabilitation Hospital</t>
  </si>
  <si>
    <t>1871507699</t>
  </si>
  <si>
    <t>Danville Regional Medical Center</t>
  </si>
  <si>
    <t>1154419737</t>
  </si>
  <si>
    <t>Depaul Medical Center</t>
  </si>
  <si>
    <t>1134137615</t>
  </si>
  <si>
    <t>Dickenson Community Hospital</t>
  </si>
  <si>
    <t>1285685727</t>
  </si>
  <si>
    <t>Duke University Hospital</t>
  </si>
  <si>
    <t>1992703540</t>
  </si>
  <si>
    <t>Fauquier Medical Center</t>
  </si>
  <si>
    <t>1912334517</t>
  </si>
  <si>
    <t>George Washington University Hospital</t>
  </si>
  <si>
    <t>1487640207</t>
  </si>
  <si>
    <t>Georgetown University Hospital</t>
  </si>
  <si>
    <t>1427145176</t>
  </si>
  <si>
    <t>Halifax Regional Hospital</t>
  </si>
  <si>
    <t>1588668842</t>
  </si>
  <si>
    <t>Hampton Roads Specialty Hospital</t>
  </si>
  <si>
    <t>1073571865</t>
  </si>
  <si>
    <t>Haymarket Medical Center</t>
  </si>
  <si>
    <t>1124369137</t>
  </si>
  <si>
    <t>Henrico Doctors Hospital</t>
  </si>
  <si>
    <t>1194762294</t>
  </si>
  <si>
    <t>Holston Valley Medical Center</t>
  </si>
  <si>
    <t>1487690400</t>
  </si>
  <si>
    <t>Indian Path Medical Center</t>
  </si>
  <si>
    <t>1992813240</t>
  </si>
  <si>
    <t>Inova Alexandria Hospital</t>
  </si>
  <si>
    <t>1255684460</t>
  </si>
  <si>
    <t>Inova Fair Oaks Hospital</t>
  </si>
  <si>
    <t>1760513980</t>
  </si>
  <si>
    <t>Inova Fairfax Hospital</t>
  </si>
  <si>
    <t>1831220714</t>
  </si>
  <si>
    <t>Inova Mount Vernon Hospital</t>
  </si>
  <si>
    <t>1922139120</t>
  </si>
  <si>
    <t>Inova Specialty Hospital</t>
  </si>
  <si>
    <t>1235845256</t>
  </si>
  <si>
    <t>John Randolph Medical Center</t>
  </si>
  <si>
    <t>1285671248</t>
  </si>
  <si>
    <t>Johnson City Medical Center</t>
  </si>
  <si>
    <t>1972606465</t>
  </si>
  <si>
    <t>Johnston Memorial Hospital</t>
  </si>
  <si>
    <t>1104812684</t>
  </si>
  <si>
    <t>Lee County Community Hospital</t>
  </si>
  <si>
    <t>1205488996</t>
  </si>
  <si>
    <t>Lewis Gale Medical Center</t>
  </si>
  <si>
    <t>1619914785</t>
  </si>
  <si>
    <t>Lonesome Pine Hospital</t>
  </si>
  <si>
    <t>1801826912</t>
  </si>
  <si>
    <t>Loudoun Hospital Center</t>
  </si>
  <si>
    <t>1376564302</t>
  </si>
  <si>
    <t>Martha Jefferson Hospital</t>
  </si>
  <si>
    <t>1346248663</t>
  </si>
  <si>
    <t>Mary Immaculate Hospital</t>
  </si>
  <si>
    <t>1427064310</t>
  </si>
  <si>
    <t>Mary Washington Hospital</t>
  </si>
  <si>
    <t>1942288527</t>
  </si>
  <si>
    <t>Maryview Hospital</t>
  </si>
  <si>
    <t>1750399192</t>
  </si>
  <si>
    <t>Medical College of VA (VCU)</t>
  </si>
  <si>
    <t>1437175734</t>
  </si>
  <si>
    <t>Memorial Hospital of Martinsville</t>
  </si>
  <si>
    <t>1386720183</t>
  </si>
  <si>
    <t>Montgomery Regional Hospital</t>
  </si>
  <si>
    <t>1275570376</t>
  </si>
  <si>
    <t>North Carolina Baptist Hospital</t>
  </si>
  <si>
    <t>1144211301</t>
  </si>
  <si>
    <t>Norton Community Hospital</t>
  </si>
  <si>
    <t>1326041716</t>
  </si>
  <si>
    <t>Page Memorial Hospital</t>
  </si>
  <si>
    <t>1326040684</t>
  </si>
  <si>
    <t>Pioneer Community Hospital of Stokes</t>
  </si>
  <si>
    <t>1811284524</t>
  </si>
  <si>
    <t>Pitt County Memorial Hospital</t>
  </si>
  <si>
    <t>1043218944</t>
  </si>
  <si>
    <t>Prince William Medical Center (UVA)</t>
  </si>
  <si>
    <t>1417005760</t>
  </si>
  <si>
    <t>Pulaski Community Hospital</t>
  </si>
  <si>
    <t>1205882396</t>
  </si>
  <si>
    <t>Rappahannock General Hospital</t>
  </si>
  <si>
    <t>1699125526</t>
  </si>
  <si>
    <t>Riverside Doctors Hospital Williamsburg</t>
  </si>
  <si>
    <t>1275893307</t>
  </si>
  <si>
    <t>Riverside Middle Penisula Hospital</t>
  </si>
  <si>
    <t>1528162534</t>
  </si>
  <si>
    <t>Riverside Regional Medical Center</t>
  </si>
  <si>
    <t>1366547747</t>
  </si>
  <si>
    <t>Russell County Medical Center</t>
  </si>
  <si>
    <t>1891973939</t>
  </si>
  <si>
    <t>Select Specialty Hospital of Richmond</t>
  </si>
  <si>
    <t>Sentara Careplex Hospital</t>
  </si>
  <si>
    <t>1336109107</t>
  </si>
  <si>
    <t>Sentara Leigh Hospital</t>
  </si>
  <si>
    <t>1811957681</t>
  </si>
  <si>
    <t>Sentara Norfolk General</t>
  </si>
  <si>
    <t>1437119310</t>
  </si>
  <si>
    <t>Sentara Northern VA Medical Center</t>
  </si>
  <si>
    <t>1548366404</t>
  </si>
  <si>
    <t>Sentara Obici Hospital</t>
  </si>
  <si>
    <t>1376540138</t>
  </si>
  <si>
    <t>Sentara Princess Anne Hospital</t>
  </si>
  <si>
    <t>1528028396</t>
  </si>
  <si>
    <t>Sentara Rockingham Medical Center</t>
  </si>
  <si>
    <t>1780694372</t>
  </si>
  <si>
    <t>Sentara Virginia Beach General</t>
  </si>
  <si>
    <t>1629038336</t>
  </si>
  <si>
    <t>Sentara Williamsburg Community Hosp</t>
  </si>
  <si>
    <t>1619938149</t>
  </si>
  <si>
    <t>Shenandoah Memorial Hospital</t>
  </si>
  <si>
    <t>1033166442</t>
  </si>
  <si>
    <t>Shore Memorial Hospital</t>
  </si>
  <si>
    <t>1619076916</t>
  </si>
  <si>
    <t>Smyth County Community Hospital</t>
  </si>
  <si>
    <t>1073519377</t>
  </si>
  <si>
    <t>Southampton Memorial Hospital</t>
  </si>
  <si>
    <t>1851936983</t>
  </si>
  <si>
    <t>Southern Virginia Regional Medical Center</t>
  </si>
  <si>
    <t>1104461276</t>
  </si>
  <si>
    <t>Southside Community Hospital</t>
  </si>
  <si>
    <t>1518952761</t>
  </si>
  <si>
    <t>Southside Regional Medical Center</t>
  </si>
  <si>
    <t>1720623853</t>
  </si>
  <si>
    <t>Spotsylvania Regional Med Cntr</t>
  </si>
  <si>
    <t>1376876664</t>
  </si>
  <si>
    <t>St Mary's Hospital - Richmond</t>
  </si>
  <si>
    <t>1962464016</t>
  </si>
  <si>
    <t>Stafford Hospital</t>
  </si>
  <si>
    <t>1043343304</t>
  </si>
  <si>
    <t>Stonesprings Hospital Center</t>
  </si>
  <si>
    <t>1972904738</t>
  </si>
  <si>
    <t>Stonewall Jackson Hospital</t>
  </si>
  <si>
    <t>1518950484</t>
  </si>
  <si>
    <t>Twin County Regional Hospital</t>
  </si>
  <si>
    <t>1114292141</t>
  </si>
  <si>
    <t>University of Virginia Medical Center</t>
  </si>
  <si>
    <t>1780630608</t>
  </si>
  <si>
    <t>VCUHS Tappahannock Hospital</t>
  </si>
  <si>
    <t>1760580757</t>
  </si>
  <si>
    <t>Virginia Baptist Hospital</t>
  </si>
  <si>
    <t>1770693939</t>
  </si>
  <si>
    <t>Virginia Hospital Center Arlington</t>
  </si>
  <si>
    <t>1790785996</t>
  </si>
  <si>
    <t>Warren Memorial Hospital</t>
  </si>
  <si>
    <t>1427085232</t>
  </si>
  <si>
    <t>Washington Hospital Center</t>
  </si>
  <si>
    <t>1548378235</t>
  </si>
  <si>
    <t>Winchester Medical Center</t>
  </si>
  <si>
    <t>1619928017</t>
  </si>
  <si>
    <t>Wythe County Community Hospital</t>
  </si>
  <si>
    <t>1184706152</t>
  </si>
  <si>
    <t>Out of State non-cost reporting hospitals*</t>
  </si>
  <si>
    <t>Change Log</t>
  </si>
  <si>
    <t>Change Description</t>
  </si>
  <si>
    <t>Date Entered</t>
  </si>
  <si>
    <t>Effective Date of Change</t>
  </si>
  <si>
    <t>Updated ownership: Vibra Hospital of Richmond (NPI #1164863676) as previous owner replaced by Select Specialty Hospital of Richmond (NPI # 1952004657) as new owner.</t>
  </si>
  <si>
    <t>Bon Secours Harbour View Medical Center</t>
  </si>
  <si>
    <t>Added Bon Secours Harbour View Medical Center NPI 1104658434</t>
  </si>
  <si>
    <t>1104658434</t>
  </si>
  <si>
    <t>Statewide Outlier Adjustment Factor</t>
  </si>
  <si>
    <t>Statewide Non-Labor Portion</t>
  </si>
  <si>
    <t>Statewide Labor Portion</t>
  </si>
  <si>
    <t xml:space="preserve">Riverside Smithfield Hospital </t>
  </si>
  <si>
    <t>1366259863</t>
  </si>
  <si>
    <t>Added Riverside Smithfield Hospital NPI 1366259863</t>
  </si>
  <si>
    <t>Added statewide outlier values</t>
  </si>
  <si>
    <t>Stuart Community Hospital Inc</t>
  </si>
  <si>
    <t>1477368603</t>
  </si>
  <si>
    <t>Added Stuart Community Hospital Inc NPI 1477368603</t>
  </si>
  <si>
    <t xml:space="preserve">Last Updated </t>
  </si>
  <si>
    <t>**Rates established pursuant to 12VAC30-70-221 General, 12VAC30-70-351 Updating rates for inflation, and 12VAC30-70-271 Payment for capital costs.</t>
  </si>
  <si>
    <t>*Lesser of: (i) the amount reimbursed by Medicaid program in the facility’s home state; or (ii) the payment based on the statewide average operating rate pursuant to 12VAC30-70-420. Reimbursement of noncost-reporting general acute care hospital providers.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</si>
</sst>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000"/>
    <numFmt numFmtId="165" formatCode="&quot;$&quot;#,##0"/>
    <numFmt numFmtId="166" formatCode="&quot;$&quot;#,##0.00"/>
    <numFmt numFmtId="167" formatCode="_(* #,##0.0000_);_(* \(#,##0.0000\);_(* &quot;-&quot;??_);_(@_)"/>
    <numFmt numFmtId="168" formatCode="_(* #,##0.0000_);_(* \(#,##0.0000\);_(* &quot;-&quot;????_);_(@_)"/>
    <numFmt numFmtId="169" formatCode="000000000"/>
    <numFmt numFmtId="170" formatCode="0.00000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1"/>
      <name val="Aptos Narrow"/>
      <family val="2"/>
      <scheme val="minor"/>
    </font>
    <font>
      <strike/>
      <sz val="9"/>
      <name val="Arial"/>
      <family val="2"/>
    </font>
    <font>
      <strike/>
      <sz val="9"/>
      <color theme="1"/>
      <name val="Arial"/>
      <family val="2"/>
    </font>
    <font>
      <strike/>
      <sz val="11"/>
      <color theme="1"/>
      <name val="Aptos Narrow"/>
      <family val="2"/>
      <scheme val="minor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55">
    <xf numFmtId="0" fontId="0" fillId="0" borderId="0" xfId="0"/>
    <xf numFmtId="164" fontId="4" fillId="0" borderId="3" xfId="3" applyNumberFormat="1" applyFont="1" applyBorder="1" applyAlignment="1">
      <alignment horizontal="center" wrapText="1"/>
    </xf>
    <xf numFmtId="49" fontId="4" fillId="0" borderId="3" xfId="3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10" fontId="4" fillId="0" borderId="3" xfId="4" applyNumberFormat="1" applyFont="1" applyFill="1" applyBorder="1" applyAlignment="1">
      <alignment horizontal="center" wrapText="1"/>
    </xf>
    <xf numFmtId="165" fontId="4" fillId="0" borderId="3" xfId="1" applyNumberFormat="1" applyFont="1" applyFill="1" applyBorder="1" applyAlignment="1">
      <alignment horizontal="center" wrapText="1"/>
    </xf>
    <xf numFmtId="3" fontId="5" fillId="0" borderId="3" xfId="0" applyNumberFormat="1" applyFont="1" applyBorder="1"/>
    <xf numFmtId="0" fontId="5" fillId="0" borderId="3" xfId="0" applyFont="1" applyBorder="1"/>
    <xf numFmtId="164" fontId="6" fillId="0" borderId="3" xfId="0" applyNumberFormat="1" applyFont="1" applyBorder="1"/>
    <xf numFmtId="166" fontId="6" fillId="0" borderId="3" xfId="0" applyNumberFormat="1" applyFont="1" applyBorder="1"/>
    <xf numFmtId="167" fontId="6" fillId="0" borderId="3" xfId="0" applyNumberFormat="1" applyFont="1" applyBorder="1"/>
    <xf numFmtId="10" fontId="6" fillId="0" borderId="3" xfId="2" applyNumberFormat="1" applyFont="1" applyBorder="1"/>
    <xf numFmtId="165" fontId="6" fillId="0" borderId="3" xfId="1" applyNumberFormat="1" applyFont="1" applyBorder="1"/>
    <xf numFmtId="0" fontId="5" fillId="0" borderId="3" xfId="0" quotePrefix="1" applyFont="1" applyBorder="1"/>
    <xf numFmtId="164" fontId="5" fillId="0" borderId="3" xfId="0" applyNumberFormat="1" applyFont="1" applyBorder="1"/>
    <xf numFmtId="168" fontId="5" fillId="0" borderId="3" xfId="0" applyNumberFormat="1" applyFont="1" applyBorder="1"/>
    <xf numFmtId="0" fontId="7" fillId="0" borderId="0" xfId="0" applyFont="1"/>
    <xf numFmtId="3" fontId="5" fillId="0" borderId="1" xfId="0" applyNumberFormat="1" applyFont="1" applyBorder="1"/>
    <xf numFmtId="3" fontId="8" fillId="0" borderId="3" xfId="0" applyNumberFormat="1" applyFont="1" applyBorder="1"/>
    <xf numFmtId="0" fontId="8" fillId="0" borderId="3" xfId="0" applyFont="1" applyBorder="1"/>
    <xf numFmtId="164" fontId="9" fillId="0" borderId="3" xfId="0" applyNumberFormat="1" applyFont="1" applyBorder="1"/>
    <xf numFmtId="167" fontId="9" fillId="0" borderId="3" xfId="0" applyNumberFormat="1" applyFont="1" applyBorder="1"/>
    <xf numFmtId="0" fontId="10" fillId="0" borderId="0" xfId="0" applyFont="1"/>
    <xf numFmtId="0" fontId="5" fillId="0" borderId="3" xfId="0" applyFont="1" applyBorder="1" applyAlignment="1">
      <alignment horizontal="left"/>
    </xf>
    <xf numFmtId="1" fontId="5" fillId="0" borderId="3" xfId="0" applyNumberFormat="1" applyFont="1" applyBorder="1"/>
    <xf numFmtId="169" fontId="4" fillId="0" borderId="3" xfId="3" applyNumberFormat="1" applyFont="1" applyBorder="1" applyAlignment="1">
      <alignment horizontal="left"/>
    </xf>
    <xf numFmtId="0" fontId="6" fillId="0" borderId="3" xfId="0" applyFont="1" applyBorder="1"/>
    <xf numFmtId="168" fontId="11" fillId="0" borderId="3" xfId="0" applyNumberFormat="1" applyFont="1" applyBorder="1"/>
    <xf numFmtId="166" fontId="11" fillId="0" borderId="3" xfId="0" applyNumberFormat="1" applyFont="1" applyBorder="1"/>
    <xf numFmtId="167" fontId="11" fillId="0" borderId="3" xfId="0" applyNumberFormat="1" applyFont="1" applyBorder="1"/>
    <xf numFmtId="10" fontId="11" fillId="0" borderId="3" xfId="2" applyNumberFormat="1" applyFont="1" applyFill="1" applyBorder="1"/>
    <xf numFmtId="165" fontId="11" fillId="0" borderId="3" xfId="1" applyNumberFormat="1" applyFont="1" applyBorder="1"/>
    <xf numFmtId="0" fontId="6" fillId="0" borderId="0" xfId="3" applyFont="1"/>
    <xf numFmtId="0" fontId="12" fillId="0" borderId="0" xfId="0" applyFont="1"/>
    <xf numFmtId="0" fontId="6" fillId="0" borderId="4" xfId="0" applyFont="1" applyBorder="1"/>
    <xf numFmtId="43" fontId="12" fillId="0" borderId="0" xfId="0" applyNumberFormat="1" applyFont="1"/>
    <xf numFmtId="167" fontId="12" fillId="0" borderId="0" xfId="0" applyNumberFormat="1" applyFont="1"/>
    <xf numFmtId="0" fontId="6" fillId="0" borderId="5" xfId="0" applyFont="1" applyBorder="1"/>
    <xf numFmtId="165" fontId="12" fillId="0" borderId="5" xfId="1" applyNumberFormat="1" applyFont="1" applyBorder="1"/>
    <xf numFmtId="14" fontId="6" fillId="0" borderId="0" xfId="0" applyNumberFormat="1" applyFont="1"/>
    <xf numFmtId="0" fontId="6" fillId="0" borderId="0" xfId="0" applyFont="1"/>
    <xf numFmtId="14" fontId="6" fillId="0" borderId="0" xfId="1" applyNumberFormat="1" applyFont="1"/>
    <xf numFmtId="0" fontId="12" fillId="0" borderId="0" xfId="0" applyFont="1" applyAlignment="1">
      <alignment wrapText="1"/>
    </xf>
    <xf numFmtId="165" fontId="12" fillId="0" borderId="0" xfId="1" applyNumberFormat="1" applyFont="1"/>
    <xf numFmtId="49" fontId="5" fillId="0" borderId="3" xfId="0" applyNumberFormat="1" applyFont="1" applyBorder="1"/>
    <xf numFmtId="164" fontId="6" fillId="0" borderId="3" xfId="1" applyNumberFormat="1" applyFont="1" applyBorder="1"/>
    <xf numFmtId="164" fontId="11" fillId="0" borderId="3" xfId="1" applyNumberFormat="1" applyFont="1" applyBorder="1"/>
    <xf numFmtId="166" fontId="6" fillId="0" borderId="3" xfId="0" applyNumberFormat="1" applyFont="1" applyBorder="1" applyAlignment="1">
      <alignment horizontal="right"/>
    </xf>
    <xf numFmtId="10" fontId="6" fillId="0" borderId="3" xfId="2" applyNumberFormat="1" applyFont="1" applyBorder="1" applyAlignment="1">
      <alignment horizontal="right"/>
    </xf>
    <xf numFmtId="170" fontId="6" fillId="0" borderId="3" xfId="0" applyNumberFormat="1" applyFont="1" applyBorder="1" applyAlignment="1">
      <alignment horizontal="right"/>
    </xf>
    <xf numFmtId="165" fontId="6" fillId="0" borderId="0" xfId="1" applyNumberFormat="1" applyFont="1"/>
    <xf numFmtId="0" fontId="3" fillId="0" borderId="1" xfId="3" applyFont="1" applyBorder="1" applyAlignment="1">
      <alignment horizontal="center"/>
    </xf>
    <xf numFmtId="0" fontId="3" fillId="0" borderId="2" xfId="3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6" fillId="0" borderId="0" xfId="0" applyFont="1" applyAlignment="1">
      <alignment horizontal="left" wrapText="1"/>
    </xf>
  </cellXfs>
  <cellStyles count="5">
    <cellStyle name="Comma" xfId="1" builtinId="3"/>
    <cellStyle name="Normal" xfId="0" builtinId="0"/>
    <cellStyle name="Normal 3" xfId="3" xr:uid="{DA9367E8-561E-499C-8C5A-42A8BA438EEA}"/>
    <cellStyle name="Percent" xfId="2" builtinId="5"/>
    <cellStyle name="Percent 2" xfId="4" xr:uid="{422DA3D6-8D89-4A7F-A498-70B9565C95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Capital%20Percentage/Copy%20of%20PBMSLC%20-%20Riverside%20Smithfield%20Hosp%20-%20Budget%20Capital%20Calc%20for%20DMAS.xlsx" TargetMode="External"/><Relationship Id="rId2" Type="http://schemas.openxmlformats.org/officeDocument/2006/relationships/externalLinkPath" Target="file:///J:\ProvReimbursement\HOSPITALS\SFY%202026\Capital%20Percentage\Copy%20of%20PBMSLC%20-%20Riverside%20Smithfield%20Hosp%20-%20Budget%20Capital%20Calc%20for%20DMAS.xlsx" TargetMode="External"/><Relationship Id="rId1" Type="http://schemas.openxmlformats.org/officeDocument/2006/relationships/externalLinkPath" Target="/ProvReimbursement/HOSPITALS/SFY%202026/Capital%20Percentage/Copy%20of%20PBMSLC%20-%20Riverside%20Smithfield%20Hosp%20-%20Budget%20Capital%20Calc%20for%20DM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ate for Riverside Regional"/>
      <sheetName val="Capital % calc"/>
      <sheetName val="Cap % Compare"/>
      <sheetName val="Rate Request"/>
      <sheetName val="SFY 26 Acute Web Posting"/>
      <sheetName val="Rate Riverside Smithfield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0.8940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013D3-BD19-4438-BD8B-38A8ACE7C5B6}">
  <dimension ref="A1:M119"/>
  <sheetViews>
    <sheetView tabSelected="1" workbookViewId="0">
      <selection activeCell="J116" sqref="J116"/>
    </sheetView>
  </sheetViews>
  <sheetFormatPr defaultRowHeight="14.4" x14ac:dyDescent="0.3"/>
  <cols>
    <col min="1" max="1" width="42.33203125" style="33" customWidth="1"/>
    <col min="2" max="2" width="13.33203125" style="33" hidden="1" customWidth="1"/>
    <col min="3" max="3" width="12.109375" style="33" bestFit="1" customWidth="1"/>
    <col min="4" max="4" width="8.88671875" style="33"/>
    <col min="5" max="5" width="12.5546875" style="33" customWidth="1"/>
    <col min="6" max="6" width="13.88671875" style="33" customWidth="1"/>
    <col min="7" max="7" width="12.88671875" style="33" customWidth="1"/>
    <col min="8" max="9" width="11.5546875" style="33" customWidth="1"/>
    <col min="10" max="13" width="11.109375" style="43" customWidth="1"/>
  </cols>
  <sheetData>
    <row r="1" spans="1:13" x14ac:dyDescent="0.3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60.6" x14ac:dyDescent="0.3">
      <c r="A2" s="1" t="s">
        <v>1</v>
      </c>
      <c r="B2" s="1" t="s">
        <v>2</v>
      </c>
      <c r="C2" s="1" t="s">
        <v>3</v>
      </c>
      <c r="D2" s="2" t="s">
        <v>4</v>
      </c>
      <c r="E2" s="3" t="s">
        <v>5</v>
      </c>
      <c r="F2" s="1" t="s">
        <v>6</v>
      </c>
      <c r="G2" s="2" t="s">
        <v>7</v>
      </c>
      <c r="H2" s="4" t="s">
        <v>8</v>
      </c>
      <c r="I2" s="4" t="s">
        <v>10</v>
      </c>
      <c r="J2" s="5" t="s">
        <v>9</v>
      </c>
      <c r="K2" s="5" t="s">
        <v>219</v>
      </c>
      <c r="L2" s="5" t="s">
        <v>221</v>
      </c>
      <c r="M2" s="5" t="s">
        <v>220</v>
      </c>
    </row>
    <row r="3" spans="1:13" x14ac:dyDescent="0.3">
      <c r="A3" s="6" t="s">
        <v>11</v>
      </c>
      <c r="B3" s="6"/>
      <c r="C3" s="7" t="s">
        <v>12</v>
      </c>
      <c r="D3" s="8">
        <v>0.85119999999999996</v>
      </c>
      <c r="E3" s="9">
        <v>12658.57</v>
      </c>
      <c r="F3" s="9">
        <v>1112.55</v>
      </c>
      <c r="G3" s="10">
        <v>0.20699999999999999</v>
      </c>
      <c r="H3" s="11">
        <v>7.9000000000000001E-2</v>
      </c>
      <c r="I3" s="11">
        <v>0.78</v>
      </c>
      <c r="J3" s="12">
        <v>52668.05</v>
      </c>
      <c r="K3" s="45">
        <v>0.8</v>
      </c>
      <c r="L3" s="45">
        <v>0.52629999999999999</v>
      </c>
      <c r="M3" s="45">
        <v>0.47370000000000001</v>
      </c>
    </row>
    <row r="4" spans="1:13" x14ac:dyDescent="0.3">
      <c r="A4" s="6" t="s">
        <v>13</v>
      </c>
      <c r="B4" s="6"/>
      <c r="C4" s="7" t="s">
        <v>14</v>
      </c>
      <c r="D4" s="8">
        <v>0.96450000000000002</v>
      </c>
      <c r="E4" s="9">
        <v>13477.54</v>
      </c>
      <c r="F4" s="9">
        <v>1184.53</v>
      </c>
      <c r="G4" s="10">
        <v>0.3347</v>
      </c>
      <c r="H4" s="11">
        <v>4.6300000000000001E-2</v>
      </c>
      <c r="I4" s="11">
        <v>0.78</v>
      </c>
      <c r="J4" s="12">
        <v>52668.05</v>
      </c>
      <c r="K4" s="45">
        <v>0.8</v>
      </c>
      <c r="L4" s="45">
        <v>0.52629999999999999</v>
      </c>
      <c r="M4" s="45">
        <v>0.47370000000000001</v>
      </c>
    </row>
    <row r="5" spans="1:13" x14ac:dyDescent="0.3">
      <c r="A5" s="7" t="s">
        <v>15</v>
      </c>
      <c r="B5" s="7"/>
      <c r="C5" s="7" t="s">
        <v>16</v>
      </c>
      <c r="D5" s="8">
        <v>0.85119999999999996</v>
      </c>
      <c r="E5" s="9">
        <v>17781.88</v>
      </c>
      <c r="F5" s="9">
        <v>1634.03</v>
      </c>
      <c r="G5" s="10">
        <v>1.1233</v>
      </c>
      <c r="H5" s="11">
        <v>0.3009</v>
      </c>
      <c r="I5" s="11">
        <v>0.78</v>
      </c>
      <c r="J5" s="12">
        <v>52668.05</v>
      </c>
      <c r="K5" s="45">
        <v>0.8</v>
      </c>
      <c r="L5" s="45">
        <v>0.52629999999999999</v>
      </c>
      <c r="M5" s="45">
        <v>0.47370000000000001</v>
      </c>
    </row>
    <row r="6" spans="1:13" x14ac:dyDescent="0.3">
      <c r="A6" s="6" t="s">
        <v>17</v>
      </c>
      <c r="B6" s="6"/>
      <c r="C6" s="7" t="s">
        <v>18</v>
      </c>
      <c r="D6" s="8">
        <v>0.87380000000000002</v>
      </c>
      <c r="E6" s="9">
        <v>12821.93</v>
      </c>
      <c r="F6" s="9">
        <v>1126.9100000000001</v>
      </c>
      <c r="G6" s="10">
        <v>0.40910000000000002</v>
      </c>
      <c r="H6" s="11">
        <v>4.8599999999999997E-2</v>
      </c>
      <c r="I6" s="11">
        <v>0.78</v>
      </c>
      <c r="J6" s="12">
        <v>52668.05</v>
      </c>
      <c r="K6" s="45">
        <v>0.8</v>
      </c>
      <c r="L6" s="45">
        <v>0.52629999999999999</v>
      </c>
      <c r="M6" s="45">
        <v>0.47370000000000001</v>
      </c>
    </row>
    <row r="7" spans="1:13" x14ac:dyDescent="0.3">
      <c r="A7" s="6" t="s">
        <v>216</v>
      </c>
      <c r="B7" s="6"/>
      <c r="C7" s="44" t="s">
        <v>218</v>
      </c>
      <c r="D7" s="8">
        <v>0.89400000000000002</v>
      </c>
      <c r="E7" s="9">
        <v>12967.95</v>
      </c>
      <c r="F7" s="9">
        <v>1139.73</v>
      </c>
      <c r="G7" s="10">
        <v>0.375</v>
      </c>
      <c r="H7" s="11">
        <v>0.1157</v>
      </c>
      <c r="I7" s="11">
        <v>0.78</v>
      </c>
      <c r="J7" s="12">
        <v>52668.05</v>
      </c>
      <c r="K7" s="45">
        <v>0.8</v>
      </c>
      <c r="L7" s="45">
        <v>0.52629999999999999</v>
      </c>
      <c r="M7" s="45">
        <v>0.47370000000000001</v>
      </c>
    </row>
    <row r="8" spans="1:13" x14ac:dyDescent="0.3">
      <c r="A8" s="6" t="s">
        <v>19</v>
      </c>
      <c r="B8" s="6"/>
      <c r="C8" s="7" t="s">
        <v>20</v>
      </c>
      <c r="D8" s="8">
        <v>1.0125</v>
      </c>
      <c r="E8" s="9">
        <v>13824.49</v>
      </c>
      <c r="F8" s="9">
        <v>1215.02</v>
      </c>
      <c r="G8" s="10">
        <v>0.28839999999999999</v>
      </c>
      <c r="H8" s="11">
        <v>6.6000000000000003E-2</v>
      </c>
      <c r="I8" s="11">
        <v>0.78</v>
      </c>
      <c r="J8" s="12">
        <v>52668.05</v>
      </c>
      <c r="K8" s="45">
        <v>0.8</v>
      </c>
      <c r="L8" s="45">
        <v>0.52629999999999999</v>
      </c>
      <c r="M8" s="45">
        <v>0.47370000000000001</v>
      </c>
    </row>
    <row r="9" spans="1:13" x14ac:dyDescent="0.3">
      <c r="A9" s="6" t="s">
        <v>21</v>
      </c>
      <c r="B9" s="6"/>
      <c r="C9" s="7" t="s">
        <v>22</v>
      </c>
      <c r="D9" s="8">
        <v>0.9204</v>
      </c>
      <c r="E9" s="9">
        <v>13158.77</v>
      </c>
      <c r="F9" s="9">
        <v>1156.51</v>
      </c>
      <c r="G9" s="10">
        <v>0.39340000000000003</v>
      </c>
      <c r="H9" s="11">
        <v>0.1132</v>
      </c>
      <c r="I9" s="11">
        <v>0.78</v>
      </c>
      <c r="J9" s="12">
        <v>52668.05</v>
      </c>
      <c r="K9" s="45">
        <v>0.8</v>
      </c>
      <c r="L9" s="45">
        <v>0.52629999999999999</v>
      </c>
      <c r="M9" s="45">
        <v>0.47370000000000001</v>
      </c>
    </row>
    <row r="10" spans="1:13" x14ac:dyDescent="0.3">
      <c r="A10" s="6" t="s">
        <v>23</v>
      </c>
      <c r="B10" s="6"/>
      <c r="C10" s="7" t="s">
        <v>24</v>
      </c>
      <c r="D10" s="8">
        <v>0.9204</v>
      </c>
      <c r="E10" s="9">
        <v>13158.77</v>
      </c>
      <c r="F10" s="9">
        <v>1156.51</v>
      </c>
      <c r="G10" s="10">
        <v>0.29509999999999997</v>
      </c>
      <c r="H10" s="11">
        <v>7.9899999999999999E-2</v>
      </c>
      <c r="I10" s="11">
        <v>0.78</v>
      </c>
      <c r="J10" s="12">
        <v>52668.05</v>
      </c>
      <c r="K10" s="45">
        <v>0.8</v>
      </c>
      <c r="L10" s="45">
        <v>0.52629999999999999</v>
      </c>
      <c r="M10" s="45">
        <v>0.47370000000000001</v>
      </c>
    </row>
    <row r="11" spans="1:13" x14ac:dyDescent="0.3">
      <c r="A11" s="6" t="s">
        <v>25</v>
      </c>
      <c r="B11" s="6"/>
      <c r="C11" s="7" t="s">
        <v>26</v>
      </c>
      <c r="D11" s="8">
        <v>0.76380000000000003</v>
      </c>
      <c r="E11" s="9">
        <v>12026.82</v>
      </c>
      <c r="F11" s="9">
        <v>1057.03</v>
      </c>
      <c r="G11" s="10">
        <v>0.22020000000000001</v>
      </c>
      <c r="H11" s="11">
        <v>8.8200000000000001E-2</v>
      </c>
      <c r="I11" s="11">
        <v>0.78</v>
      </c>
      <c r="J11" s="12">
        <v>52668.05</v>
      </c>
      <c r="K11" s="45">
        <v>0.8</v>
      </c>
      <c r="L11" s="45">
        <v>0.52629999999999999</v>
      </c>
      <c r="M11" s="45">
        <v>0.47370000000000001</v>
      </c>
    </row>
    <row r="12" spans="1:13" x14ac:dyDescent="0.3">
      <c r="A12" s="6" t="s">
        <v>27</v>
      </c>
      <c r="B12" s="6"/>
      <c r="C12" s="7" t="s">
        <v>28</v>
      </c>
      <c r="D12" s="8">
        <v>0.79010000000000002</v>
      </c>
      <c r="E12" s="9">
        <v>12216.92</v>
      </c>
      <c r="F12" s="9">
        <v>1073.73</v>
      </c>
      <c r="G12" s="10">
        <v>0.23730000000000001</v>
      </c>
      <c r="H12" s="11">
        <v>4.5499999999999999E-2</v>
      </c>
      <c r="I12" s="11">
        <v>0.78</v>
      </c>
      <c r="J12" s="12">
        <v>52668.05</v>
      </c>
      <c r="K12" s="45">
        <v>0.8</v>
      </c>
      <c r="L12" s="45">
        <v>0.52629999999999999</v>
      </c>
      <c r="M12" s="45">
        <v>0.47370000000000001</v>
      </c>
    </row>
    <row r="13" spans="1:13" x14ac:dyDescent="0.3">
      <c r="A13" s="6" t="s">
        <v>29</v>
      </c>
      <c r="B13" s="6"/>
      <c r="C13" s="13" t="s">
        <v>30</v>
      </c>
      <c r="D13" s="8">
        <v>0.85119999999999996</v>
      </c>
      <c r="E13" s="9">
        <v>12658.57</v>
      </c>
      <c r="F13" s="9">
        <v>1112.55</v>
      </c>
      <c r="G13" s="10">
        <v>0.29420000000000002</v>
      </c>
      <c r="H13" s="11">
        <v>4.65E-2</v>
      </c>
      <c r="I13" s="11">
        <v>0.78</v>
      </c>
      <c r="J13" s="12">
        <v>52668.05</v>
      </c>
      <c r="K13" s="45">
        <v>0.8</v>
      </c>
      <c r="L13" s="45">
        <v>0.52629999999999999</v>
      </c>
      <c r="M13" s="45">
        <v>0.47370000000000001</v>
      </c>
    </row>
    <row r="14" spans="1:13" x14ac:dyDescent="0.3">
      <c r="A14" s="6" t="s">
        <v>31</v>
      </c>
      <c r="B14" s="6"/>
      <c r="C14" s="7" t="s">
        <v>32</v>
      </c>
      <c r="D14" s="8">
        <v>0.85119999999999996</v>
      </c>
      <c r="E14" s="9">
        <v>12658.57</v>
      </c>
      <c r="F14" s="9">
        <v>1112.55</v>
      </c>
      <c r="G14" s="10">
        <v>0.25069999999999998</v>
      </c>
      <c r="H14" s="11">
        <v>5.4199999999999998E-2</v>
      </c>
      <c r="I14" s="11">
        <v>0.78</v>
      </c>
      <c r="J14" s="12">
        <v>52668.05</v>
      </c>
      <c r="K14" s="45">
        <v>0.8</v>
      </c>
      <c r="L14" s="45">
        <v>0.52629999999999999</v>
      </c>
      <c r="M14" s="45">
        <v>0.47370000000000001</v>
      </c>
    </row>
    <row r="15" spans="1:13" x14ac:dyDescent="0.3">
      <c r="A15" s="6" t="s">
        <v>33</v>
      </c>
      <c r="B15" s="6"/>
      <c r="C15" s="7" t="s">
        <v>34</v>
      </c>
      <c r="D15" s="8">
        <v>0.85189999999999999</v>
      </c>
      <c r="E15" s="9">
        <v>12663.63</v>
      </c>
      <c r="F15" s="9">
        <v>1112.99</v>
      </c>
      <c r="G15" s="10">
        <v>0.28389999999999999</v>
      </c>
      <c r="H15" s="11">
        <v>5.7500000000000002E-2</v>
      </c>
      <c r="I15" s="11">
        <v>0.78</v>
      </c>
      <c r="J15" s="12">
        <v>52668.05</v>
      </c>
      <c r="K15" s="45">
        <v>0.8</v>
      </c>
      <c r="L15" s="45">
        <v>0.52629999999999999</v>
      </c>
      <c r="M15" s="45">
        <v>0.47370000000000001</v>
      </c>
    </row>
    <row r="16" spans="1:13" x14ac:dyDescent="0.3">
      <c r="A16" s="6" t="s">
        <v>35</v>
      </c>
      <c r="B16" s="6"/>
      <c r="C16" s="7" t="s">
        <v>36</v>
      </c>
      <c r="D16" s="8">
        <v>0.85189999999999999</v>
      </c>
      <c r="E16" s="9">
        <v>12663.63</v>
      </c>
      <c r="F16" s="9">
        <v>1112.99</v>
      </c>
      <c r="G16" s="10">
        <v>0.2984</v>
      </c>
      <c r="H16" s="11">
        <v>0.11700000000000001</v>
      </c>
      <c r="I16" s="11">
        <v>0.78</v>
      </c>
      <c r="J16" s="12">
        <v>52668.05</v>
      </c>
      <c r="K16" s="45">
        <v>0.8</v>
      </c>
      <c r="L16" s="45">
        <v>0.52629999999999999</v>
      </c>
      <c r="M16" s="45">
        <v>0.47370000000000001</v>
      </c>
    </row>
    <row r="17" spans="1:13" x14ac:dyDescent="0.3">
      <c r="A17" s="7" t="s">
        <v>37</v>
      </c>
      <c r="B17" s="7"/>
      <c r="C17" s="7" t="s">
        <v>38</v>
      </c>
      <c r="D17" s="8">
        <v>0.85189999999999999</v>
      </c>
      <c r="E17" s="9">
        <v>17788.98</v>
      </c>
      <c r="F17" s="9">
        <v>1634.69</v>
      </c>
      <c r="G17" s="10">
        <v>0.3548</v>
      </c>
      <c r="H17" s="11">
        <v>0.35060000000000002</v>
      </c>
      <c r="I17" s="11">
        <v>0.78</v>
      </c>
      <c r="J17" s="12">
        <v>52668.05</v>
      </c>
      <c r="K17" s="45">
        <v>0.8</v>
      </c>
      <c r="L17" s="45">
        <v>0.52629999999999999</v>
      </c>
      <c r="M17" s="45">
        <v>0.47370000000000001</v>
      </c>
    </row>
    <row r="18" spans="1:13" x14ac:dyDescent="0.3">
      <c r="A18" s="6" t="s">
        <v>39</v>
      </c>
      <c r="B18" s="6"/>
      <c r="C18" s="7" t="s">
        <v>40</v>
      </c>
      <c r="D18" s="8">
        <v>0.87380000000000002</v>
      </c>
      <c r="E18" s="9">
        <v>12821.93</v>
      </c>
      <c r="F18" s="9">
        <v>1126.9000000000001</v>
      </c>
      <c r="G18" s="10">
        <v>0.21609999999999999</v>
      </c>
      <c r="H18" s="11">
        <v>3.4599999999999999E-2</v>
      </c>
      <c r="I18" s="11">
        <v>0.78</v>
      </c>
      <c r="J18" s="12">
        <v>52668.05</v>
      </c>
      <c r="K18" s="45">
        <v>0.8</v>
      </c>
      <c r="L18" s="45">
        <v>0.52629999999999999</v>
      </c>
      <c r="M18" s="45">
        <v>0.47370000000000001</v>
      </c>
    </row>
    <row r="19" spans="1:13" x14ac:dyDescent="0.3">
      <c r="A19" s="6" t="s">
        <v>41</v>
      </c>
      <c r="B19" s="6"/>
      <c r="C19" s="7" t="s">
        <v>42</v>
      </c>
      <c r="D19" s="8">
        <v>0.89400000000000002</v>
      </c>
      <c r="E19" s="9">
        <v>12967.95</v>
      </c>
      <c r="F19" s="9">
        <v>1139.73</v>
      </c>
      <c r="G19" s="10">
        <v>0.375</v>
      </c>
      <c r="H19" s="11">
        <v>0.1129</v>
      </c>
      <c r="I19" s="11">
        <v>0.78</v>
      </c>
      <c r="J19" s="12">
        <v>52668.05</v>
      </c>
      <c r="K19" s="45">
        <v>0.8</v>
      </c>
      <c r="L19" s="45">
        <v>0.52629999999999999</v>
      </c>
      <c r="M19" s="45">
        <v>0.47370000000000001</v>
      </c>
    </row>
    <row r="20" spans="1:13" x14ac:dyDescent="0.3">
      <c r="A20" s="7" t="s">
        <v>43</v>
      </c>
      <c r="B20" s="7"/>
      <c r="C20" s="7" t="s">
        <v>44</v>
      </c>
      <c r="D20" s="8">
        <v>0.89400000000000002</v>
      </c>
      <c r="E20" s="9">
        <v>12967.95</v>
      </c>
      <c r="F20" s="9">
        <v>1139.73</v>
      </c>
      <c r="G20" s="10">
        <v>0.29330000000000001</v>
      </c>
      <c r="H20" s="11">
        <v>0.1201</v>
      </c>
      <c r="I20" s="11">
        <v>0.78</v>
      </c>
      <c r="J20" s="12">
        <v>52668.05</v>
      </c>
      <c r="K20" s="45">
        <v>0.8</v>
      </c>
      <c r="L20" s="45">
        <v>0.52629999999999999</v>
      </c>
      <c r="M20" s="45">
        <v>0.47370000000000001</v>
      </c>
    </row>
    <row r="21" spans="1:13" x14ac:dyDescent="0.3">
      <c r="A21" s="6" t="s">
        <v>45</v>
      </c>
      <c r="B21" s="6"/>
      <c r="C21" s="7" t="s">
        <v>46</v>
      </c>
      <c r="D21" s="8">
        <v>0.9204</v>
      </c>
      <c r="E21" s="9">
        <v>13158.77</v>
      </c>
      <c r="F21" s="9">
        <v>1989.44</v>
      </c>
      <c r="G21" s="10">
        <v>0.2596</v>
      </c>
      <c r="H21" s="11">
        <v>6.25E-2</v>
      </c>
      <c r="I21" s="11">
        <v>0.65159999999999996</v>
      </c>
      <c r="J21" s="12">
        <v>52668.05</v>
      </c>
      <c r="K21" s="45">
        <v>0.8</v>
      </c>
      <c r="L21" s="45">
        <v>0.52629999999999999</v>
      </c>
      <c r="M21" s="45">
        <v>0.47370000000000001</v>
      </c>
    </row>
    <row r="22" spans="1:13" x14ac:dyDescent="0.3">
      <c r="A22" s="6" t="s">
        <v>47</v>
      </c>
      <c r="B22" s="6"/>
      <c r="C22" s="7" t="s">
        <v>48</v>
      </c>
      <c r="D22" s="8">
        <v>1.1131</v>
      </c>
      <c r="E22" s="9">
        <v>14551.65</v>
      </c>
      <c r="F22" s="9">
        <v>1278.93</v>
      </c>
      <c r="G22" s="10">
        <v>0.30199999999999999</v>
      </c>
      <c r="H22" s="11">
        <v>0.1176</v>
      </c>
      <c r="I22" s="11">
        <v>0.78</v>
      </c>
      <c r="J22" s="12">
        <v>52668.05</v>
      </c>
      <c r="K22" s="45">
        <v>0.8</v>
      </c>
      <c r="L22" s="45">
        <v>0.52629999999999999</v>
      </c>
      <c r="M22" s="45">
        <v>0.47370000000000001</v>
      </c>
    </row>
    <row r="23" spans="1:13" x14ac:dyDescent="0.3">
      <c r="A23" s="6" t="s">
        <v>49</v>
      </c>
      <c r="B23" s="6"/>
      <c r="C23" s="7" t="s">
        <v>50</v>
      </c>
      <c r="D23" s="8">
        <v>0.9204</v>
      </c>
      <c r="E23" s="9">
        <v>13158.77</v>
      </c>
      <c r="F23" s="9">
        <v>1156.51</v>
      </c>
      <c r="G23" s="10">
        <v>7.9000000000000001E-2</v>
      </c>
      <c r="H23" s="11">
        <v>7.5800000000000006E-2</v>
      </c>
      <c r="I23" s="11">
        <v>0.78</v>
      </c>
      <c r="J23" s="12">
        <v>52668.05</v>
      </c>
      <c r="K23" s="45">
        <v>0.8</v>
      </c>
      <c r="L23" s="45">
        <v>0.52629999999999999</v>
      </c>
      <c r="M23" s="45">
        <v>0.47370000000000001</v>
      </c>
    </row>
    <row r="24" spans="1:13" x14ac:dyDescent="0.3">
      <c r="A24" s="6" t="s">
        <v>51</v>
      </c>
      <c r="B24" s="6"/>
      <c r="C24" s="7" t="s">
        <v>52</v>
      </c>
      <c r="D24" s="8">
        <v>0.85189999999999999</v>
      </c>
      <c r="E24" s="9">
        <v>12663.63</v>
      </c>
      <c r="F24" s="9">
        <v>1112.99</v>
      </c>
      <c r="G24" s="10">
        <v>0.25190000000000001</v>
      </c>
      <c r="H24" s="11">
        <v>3.39E-2</v>
      </c>
      <c r="I24" s="11">
        <v>0.78</v>
      </c>
      <c r="J24" s="12">
        <v>52668.05</v>
      </c>
      <c r="K24" s="45">
        <v>0.8</v>
      </c>
      <c r="L24" s="45">
        <v>0.52629999999999999</v>
      </c>
      <c r="M24" s="45">
        <v>0.47370000000000001</v>
      </c>
    </row>
    <row r="25" spans="1:13" x14ac:dyDescent="0.3">
      <c r="A25" s="6" t="s">
        <v>53</v>
      </c>
      <c r="B25" s="6"/>
      <c r="C25" s="7" t="s">
        <v>54</v>
      </c>
      <c r="D25" s="8">
        <v>1.0125</v>
      </c>
      <c r="E25" s="9">
        <v>13824.49</v>
      </c>
      <c r="F25" s="9">
        <v>1215.02</v>
      </c>
      <c r="G25" s="10">
        <v>0.15240000000000001</v>
      </c>
      <c r="H25" s="11">
        <v>0.13189999999999999</v>
      </c>
      <c r="I25" s="11">
        <v>0.78</v>
      </c>
      <c r="J25" s="12">
        <v>52668.05</v>
      </c>
      <c r="K25" s="45">
        <v>0.8</v>
      </c>
      <c r="L25" s="45">
        <v>0.52629999999999999</v>
      </c>
      <c r="M25" s="45">
        <v>0.47370000000000001</v>
      </c>
    </row>
    <row r="26" spans="1:13" x14ac:dyDescent="0.3">
      <c r="A26" s="6" t="s">
        <v>55</v>
      </c>
      <c r="B26" s="6"/>
      <c r="C26" s="7" t="s">
        <v>56</v>
      </c>
      <c r="D26" s="8">
        <v>0.95569999999999999</v>
      </c>
      <c r="E26" s="9">
        <v>13413.92</v>
      </c>
      <c r="F26" s="9">
        <v>2028.02</v>
      </c>
      <c r="G26" s="10">
        <v>0.38109999999999999</v>
      </c>
      <c r="H26" s="11">
        <v>7.6100000000000001E-2</v>
      </c>
      <c r="I26" s="11">
        <v>0.65159999999999996</v>
      </c>
      <c r="J26" s="12">
        <v>52668.05</v>
      </c>
      <c r="K26" s="45">
        <v>0.8</v>
      </c>
      <c r="L26" s="45">
        <v>0.52629999999999999</v>
      </c>
      <c r="M26" s="45">
        <v>0.47370000000000001</v>
      </c>
    </row>
    <row r="27" spans="1:13" x14ac:dyDescent="0.3">
      <c r="A27" s="6" t="s">
        <v>57</v>
      </c>
      <c r="B27" s="6"/>
      <c r="C27" s="7" t="s">
        <v>58</v>
      </c>
      <c r="D27" s="14">
        <v>1.0125</v>
      </c>
      <c r="E27" s="9">
        <v>13824.49</v>
      </c>
      <c r="F27" s="9">
        <v>2090.08</v>
      </c>
      <c r="G27" s="10">
        <v>0.62</v>
      </c>
      <c r="H27" s="11">
        <v>9.01E-2</v>
      </c>
      <c r="I27" s="11">
        <v>0.65159999999999996</v>
      </c>
      <c r="J27" s="12">
        <v>52668.05</v>
      </c>
      <c r="K27" s="45">
        <v>0.8</v>
      </c>
      <c r="L27" s="45">
        <v>0.52629999999999999</v>
      </c>
      <c r="M27" s="45">
        <v>0.47370000000000001</v>
      </c>
    </row>
    <row r="28" spans="1:13" x14ac:dyDescent="0.3">
      <c r="A28" s="6" t="s">
        <v>59</v>
      </c>
      <c r="B28" s="6"/>
      <c r="C28" s="7" t="s">
        <v>60</v>
      </c>
      <c r="D28" s="8">
        <v>0.9204</v>
      </c>
      <c r="E28" s="9">
        <v>13158.77</v>
      </c>
      <c r="F28" s="9">
        <v>1156.51</v>
      </c>
      <c r="G28" s="10">
        <v>0.2596</v>
      </c>
      <c r="H28" s="11">
        <v>7.6600000000000001E-2</v>
      </c>
      <c r="I28" s="11">
        <v>0.78</v>
      </c>
      <c r="J28" s="12">
        <v>52668.05</v>
      </c>
      <c r="K28" s="45">
        <v>0.8</v>
      </c>
      <c r="L28" s="45">
        <v>0.52629999999999999</v>
      </c>
      <c r="M28" s="45">
        <v>0.47370000000000001</v>
      </c>
    </row>
    <row r="29" spans="1:13" ht="14.4" customHeight="1" x14ac:dyDescent="0.3">
      <c r="A29" s="6" t="s">
        <v>61</v>
      </c>
      <c r="B29" s="6"/>
      <c r="C29" s="7" t="s">
        <v>62</v>
      </c>
      <c r="D29" s="8">
        <v>0.88539999999999996</v>
      </c>
      <c r="E29" s="9">
        <v>12905.78</v>
      </c>
      <c r="F29" s="9">
        <v>1134.27</v>
      </c>
      <c r="G29" s="10">
        <v>0.17219999999999999</v>
      </c>
      <c r="H29" s="11">
        <v>3.5499999999999997E-2</v>
      </c>
      <c r="I29" s="11">
        <v>0.78</v>
      </c>
      <c r="J29" s="12">
        <v>52668.05</v>
      </c>
      <c r="K29" s="45">
        <v>0.8</v>
      </c>
      <c r="L29" s="45">
        <v>0.52629999999999999</v>
      </c>
      <c r="M29" s="45">
        <v>0.47370000000000001</v>
      </c>
    </row>
    <row r="30" spans="1:13" x14ac:dyDescent="0.3">
      <c r="A30" s="7" t="s">
        <v>63</v>
      </c>
      <c r="B30" s="7"/>
      <c r="C30" s="7" t="s">
        <v>64</v>
      </c>
      <c r="D30" s="8">
        <v>0.89400000000000002</v>
      </c>
      <c r="E30" s="9">
        <v>12967.95</v>
      </c>
      <c r="F30" s="9">
        <v>1139.73</v>
      </c>
      <c r="G30" s="10">
        <v>0.2596</v>
      </c>
      <c r="H30" s="11">
        <v>7.6600000000000001E-2</v>
      </c>
      <c r="I30" s="11">
        <v>0.78</v>
      </c>
      <c r="J30" s="12">
        <v>52668.05</v>
      </c>
      <c r="K30" s="45">
        <v>0.8</v>
      </c>
      <c r="L30" s="45">
        <v>0.52629999999999999</v>
      </c>
      <c r="M30" s="45">
        <v>0.47370000000000001</v>
      </c>
    </row>
    <row r="31" spans="1:13" x14ac:dyDescent="0.3">
      <c r="A31" s="6" t="s">
        <v>65</v>
      </c>
      <c r="B31" s="6"/>
      <c r="C31" s="7" t="s">
        <v>66</v>
      </c>
      <c r="D31" s="8">
        <v>0.79010000000000002</v>
      </c>
      <c r="E31" s="9">
        <v>17161.48</v>
      </c>
      <c r="F31" s="9">
        <v>1577.03</v>
      </c>
      <c r="G31" s="10">
        <v>0.79149999999999998</v>
      </c>
      <c r="H31" s="11">
        <v>0.3009</v>
      </c>
      <c r="I31" s="11">
        <v>0.78</v>
      </c>
      <c r="J31" s="12">
        <v>52668.05</v>
      </c>
      <c r="K31" s="45">
        <v>0.8</v>
      </c>
      <c r="L31" s="45">
        <v>0.52629999999999999</v>
      </c>
      <c r="M31" s="45">
        <v>0.47370000000000001</v>
      </c>
    </row>
    <row r="32" spans="1:13" x14ac:dyDescent="0.3">
      <c r="A32" s="6" t="s">
        <v>67</v>
      </c>
      <c r="B32" s="6"/>
      <c r="C32" s="7" t="s">
        <v>68</v>
      </c>
      <c r="D32" s="8">
        <v>0.96489999999999998</v>
      </c>
      <c r="E32" s="9">
        <v>13480.43</v>
      </c>
      <c r="F32" s="9">
        <v>1184.78</v>
      </c>
      <c r="G32" s="10">
        <v>0.30299999999999999</v>
      </c>
      <c r="H32" s="11">
        <v>4.9099999999999998E-2</v>
      </c>
      <c r="I32" s="11">
        <v>0.78</v>
      </c>
      <c r="J32" s="12">
        <v>52668.05</v>
      </c>
      <c r="K32" s="45">
        <v>0.8</v>
      </c>
      <c r="L32" s="45">
        <v>0.52629999999999999</v>
      </c>
      <c r="M32" s="45">
        <v>0.47370000000000001</v>
      </c>
    </row>
    <row r="33" spans="1:13" x14ac:dyDescent="0.3">
      <c r="A33" s="7" t="s">
        <v>69</v>
      </c>
      <c r="B33" s="7"/>
      <c r="C33" s="7" t="s">
        <v>70</v>
      </c>
      <c r="D33" s="8">
        <v>1.0125</v>
      </c>
      <c r="E33" s="9">
        <v>13824.49</v>
      </c>
      <c r="F33" s="9">
        <v>1215.02</v>
      </c>
      <c r="G33" s="10">
        <v>0.2863</v>
      </c>
      <c r="H33" s="11">
        <v>6.0499999999999998E-2</v>
      </c>
      <c r="I33" s="11">
        <v>0.78</v>
      </c>
      <c r="J33" s="12">
        <v>52668.05</v>
      </c>
      <c r="K33" s="45">
        <v>0.8</v>
      </c>
      <c r="L33" s="45">
        <v>0.52629999999999999</v>
      </c>
      <c r="M33" s="45">
        <v>0.47370000000000001</v>
      </c>
    </row>
    <row r="34" spans="1:13" x14ac:dyDescent="0.3">
      <c r="A34" s="6" t="s">
        <v>71</v>
      </c>
      <c r="B34" s="6"/>
      <c r="C34" s="7" t="s">
        <v>72</v>
      </c>
      <c r="D34" s="8">
        <v>1.1131</v>
      </c>
      <c r="E34" s="9">
        <v>14551.65</v>
      </c>
      <c r="F34" s="9">
        <v>1278.93</v>
      </c>
      <c r="G34" s="10">
        <v>0.13339999999999999</v>
      </c>
      <c r="H34" s="11">
        <v>8.9800000000000005E-2</v>
      </c>
      <c r="I34" s="11">
        <v>0.78</v>
      </c>
      <c r="J34" s="12">
        <v>52668.05</v>
      </c>
      <c r="K34" s="45">
        <v>0.8</v>
      </c>
      <c r="L34" s="45">
        <v>0.52629999999999999</v>
      </c>
      <c r="M34" s="45">
        <v>0.47370000000000001</v>
      </c>
    </row>
    <row r="35" spans="1:13" x14ac:dyDescent="0.3">
      <c r="A35" s="6" t="s">
        <v>73</v>
      </c>
      <c r="B35" s="6"/>
      <c r="C35" s="7" t="s">
        <v>74</v>
      </c>
      <c r="D35" s="8">
        <v>1.1131</v>
      </c>
      <c r="E35" s="9">
        <v>14551.65</v>
      </c>
      <c r="F35" s="9">
        <v>1278.93</v>
      </c>
      <c r="G35" s="10">
        <v>0.27560000000000001</v>
      </c>
      <c r="H35" s="11">
        <v>8.1699999999999995E-2</v>
      </c>
      <c r="I35" s="11">
        <v>0.78</v>
      </c>
      <c r="J35" s="12">
        <v>52668.05</v>
      </c>
      <c r="K35" s="45">
        <v>0.8</v>
      </c>
      <c r="L35" s="45">
        <v>0.52629999999999999</v>
      </c>
      <c r="M35" s="45">
        <v>0.47370000000000001</v>
      </c>
    </row>
    <row r="36" spans="1:13" x14ac:dyDescent="0.3">
      <c r="A36" s="6" t="s">
        <v>75</v>
      </c>
      <c r="B36" s="6"/>
      <c r="C36" s="7" t="s">
        <v>76</v>
      </c>
      <c r="D36" s="8">
        <v>0.87380000000000002</v>
      </c>
      <c r="E36" s="9">
        <v>12821.93</v>
      </c>
      <c r="F36" s="9">
        <v>1126.9100000000001</v>
      </c>
      <c r="G36" s="10">
        <v>0.41010000000000002</v>
      </c>
      <c r="H36" s="11">
        <v>8.9800000000000005E-2</v>
      </c>
      <c r="I36" s="11">
        <v>0.78</v>
      </c>
      <c r="J36" s="12">
        <v>52668.05</v>
      </c>
      <c r="K36" s="45">
        <v>0.8</v>
      </c>
      <c r="L36" s="45">
        <v>0.52629999999999999</v>
      </c>
      <c r="M36" s="45">
        <v>0.47370000000000001</v>
      </c>
    </row>
    <row r="37" spans="1:13" x14ac:dyDescent="0.3">
      <c r="A37" s="6" t="s">
        <v>77</v>
      </c>
      <c r="B37" s="6"/>
      <c r="C37" s="7" t="s">
        <v>78</v>
      </c>
      <c r="D37" s="8">
        <v>0.89400000000000002</v>
      </c>
      <c r="E37" s="9">
        <v>12967.95</v>
      </c>
      <c r="F37" s="9">
        <v>1139.73</v>
      </c>
      <c r="G37" s="10">
        <v>0.186</v>
      </c>
      <c r="H37" s="11">
        <v>7.6600000000000001E-2</v>
      </c>
      <c r="I37" s="11">
        <v>0.78</v>
      </c>
      <c r="J37" s="12">
        <v>52668.05</v>
      </c>
      <c r="K37" s="45">
        <v>0.8</v>
      </c>
      <c r="L37" s="45">
        <v>0.52629999999999999</v>
      </c>
      <c r="M37" s="45">
        <v>0.47370000000000001</v>
      </c>
    </row>
    <row r="38" spans="1:13" x14ac:dyDescent="0.3">
      <c r="A38" s="6" t="s">
        <v>79</v>
      </c>
      <c r="B38" s="6"/>
      <c r="C38" s="7" t="s">
        <v>80</v>
      </c>
      <c r="D38" s="8">
        <v>1.0125</v>
      </c>
      <c r="E38" s="9">
        <v>13824.49</v>
      </c>
      <c r="F38" s="9">
        <v>2090.08</v>
      </c>
      <c r="G38" s="10">
        <v>0.31319999999999998</v>
      </c>
      <c r="H38" s="11">
        <v>0.246</v>
      </c>
      <c r="I38" s="11">
        <v>0.65159999999999996</v>
      </c>
      <c r="J38" s="12">
        <v>52668.05</v>
      </c>
      <c r="K38" s="45">
        <v>0.8</v>
      </c>
      <c r="L38" s="45">
        <v>0.52629999999999999</v>
      </c>
      <c r="M38" s="45">
        <v>0.47370000000000001</v>
      </c>
    </row>
    <row r="39" spans="1:13" x14ac:dyDescent="0.3">
      <c r="A39" s="6" t="s">
        <v>81</v>
      </c>
      <c r="B39" s="6"/>
      <c r="C39" s="7" t="s">
        <v>82</v>
      </c>
      <c r="D39" s="8">
        <v>0.9204</v>
      </c>
      <c r="E39" s="9">
        <v>13158.77</v>
      </c>
      <c r="F39" s="9">
        <v>1156.51</v>
      </c>
      <c r="G39" s="10">
        <v>9.3200000000000005E-2</v>
      </c>
      <c r="H39" s="11">
        <v>7.4999999999999997E-2</v>
      </c>
      <c r="I39" s="11">
        <v>0.78</v>
      </c>
      <c r="J39" s="12">
        <v>52668.05</v>
      </c>
      <c r="K39" s="45">
        <v>0.8</v>
      </c>
      <c r="L39" s="45">
        <v>0.52629999999999999</v>
      </c>
      <c r="M39" s="45">
        <v>0.47370000000000001</v>
      </c>
    </row>
    <row r="40" spans="1:13" x14ac:dyDescent="0.3">
      <c r="A40" s="6" t="s">
        <v>83</v>
      </c>
      <c r="B40" s="6"/>
      <c r="C40" s="7" t="s">
        <v>84</v>
      </c>
      <c r="D40" s="8">
        <v>0.76380000000000003</v>
      </c>
      <c r="E40" s="9">
        <v>12026.82</v>
      </c>
      <c r="F40" s="9">
        <v>1057.03</v>
      </c>
      <c r="G40" s="10">
        <v>0.2316</v>
      </c>
      <c r="H40" s="11">
        <v>6.6600000000000006E-2</v>
      </c>
      <c r="I40" s="11">
        <v>0.78</v>
      </c>
      <c r="J40" s="12">
        <v>52668.05</v>
      </c>
      <c r="K40" s="45">
        <v>0.8</v>
      </c>
      <c r="L40" s="45">
        <v>0.52629999999999999</v>
      </c>
      <c r="M40" s="45">
        <v>0.47370000000000001</v>
      </c>
    </row>
    <row r="41" spans="1:13" x14ac:dyDescent="0.3">
      <c r="A41" s="6" t="s">
        <v>85</v>
      </c>
      <c r="B41" s="6"/>
      <c r="C41" s="7" t="s">
        <v>86</v>
      </c>
      <c r="D41" s="8">
        <v>0.70960000000000001</v>
      </c>
      <c r="E41" s="9">
        <v>11635.04</v>
      </c>
      <c r="F41" s="9">
        <v>1022.58</v>
      </c>
      <c r="G41" s="10">
        <v>0.25169999999999998</v>
      </c>
      <c r="H41" s="11">
        <v>3.1699999999999999E-2</v>
      </c>
      <c r="I41" s="11">
        <v>0.78</v>
      </c>
      <c r="J41" s="12">
        <v>52668.05</v>
      </c>
      <c r="K41" s="45">
        <v>0.8</v>
      </c>
      <c r="L41" s="45">
        <v>0.52629999999999999</v>
      </c>
      <c r="M41" s="45">
        <v>0.47370000000000001</v>
      </c>
    </row>
    <row r="42" spans="1:13" x14ac:dyDescent="0.3">
      <c r="A42" s="6" t="s">
        <v>87</v>
      </c>
      <c r="B42" s="6"/>
      <c r="C42" s="7" t="s">
        <v>88</v>
      </c>
      <c r="D42" s="8">
        <v>1.0125</v>
      </c>
      <c r="E42" s="9">
        <v>13824.49</v>
      </c>
      <c r="F42" s="9">
        <v>1215.02</v>
      </c>
      <c r="G42" s="10">
        <v>0.47549999999999998</v>
      </c>
      <c r="H42" s="11">
        <v>6.7500000000000004E-2</v>
      </c>
      <c r="I42" s="11">
        <v>0.78</v>
      </c>
      <c r="J42" s="12">
        <v>52668.05</v>
      </c>
      <c r="K42" s="45">
        <v>0.8</v>
      </c>
      <c r="L42" s="45">
        <v>0.52629999999999999</v>
      </c>
      <c r="M42" s="45">
        <v>0.47370000000000001</v>
      </c>
    </row>
    <row r="43" spans="1:13" x14ac:dyDescent="0.3">
      <c r="A43" s="6" t="s">
        <v>89</v>
      </c>
      <c r="B43" s="6"/>
      <c r="C43" s="7" t="s">
        <v>90</v>
      </c>
      <c r="D43" s="8">
        <v>1.0125</v>
      </c>
      <c r="E43" s="9">
        <v>13824.49</v>
      </c>
      <c r="F43" s="9">
        <v>1215.02</v>
      </c>
      <c r="G43" s="10">
        <v>0.50470000000000004</v>
      </c>
      <c r="H43" s="11">
        <v>7.2999999999999995E-2</v>
      </c>
      <c r="I43" s="11">
        <v>0.78</v>
      </c>
      <c r="J43" s="12">
        <v>52668.05</v>
      </c>
      <c r="K43" s="45">
        <v>0.8</v>
      </c>
      <c r="L43" s="45">
        <v>0.52629999999999999</v>
      </c>
      <c r="M43" s="45">
        <v>0.47370000000000001</v>
      </c>
    </row>
    <row r="44" spans="1:13" x14ac:dyDescent="0.3">
      <c r="A44" s="6" t="s">
        <v>91</v>
      </c>
      <c r="B44" s="6"/>
      <c r="C44" s="7" t="s">
        <v>92</v>
      </c>
      <c r="D44" s="8">
        <v>1.0125</v>
      </c>
      <c r="E44" s="9">
        <v>13824.49</v>
      </c>
      <c r="F44" s="9">
        <v>1215.02</v>
      </c>
      <c r="G44" s="10">
        <v>0.42709999999999998</v>
      </c>
      <c r="H44" s="11">
        <v>8.2500000000000004E-2</v>
      </c>
      <c r="I44" s="11">
        <v>0.78</v>
      </c>
      <c r="J44" s="12">
        <v>52668.05</v>
      </c>
      <c r="K44" s="45">
        <v>0.8</v>
      </c>
      <c r="L44" s="45">
        <v>0.52629999999999999</v>
      </c>
      <c r="M44" s="45">
        <v>0.47370000000000001</v>
      </c>
    </row>
    <row r="45" spans="1:13" x14ac:dyDescent="0.3">
      <c r="A45" s="6" t="s">
        <v>93</v>
      </c>
      <c r="B45" s="6"/>
      <c r="C45" s="7" t="s">
        <v>94</v>
      </c>
      <c r="D45" s="8">
        <v>1.0125</v>
      </c>
      <c r="E45" s="9">
        <v>13824.49</v>
      </c>
      <c r="F45" s="9">
        <v>1215.02</v>
      </c>
      <c r="G45" s="10">
        <v>0.55020000000000002</v>
      </c>
      <c r="H45" s="11">
        <v>0.1045</v>
      </c>
      <c r="I45" s="11">
        <v>0.78</v>
      </c>
      <c r="J45" s="12">
        <v>52668.05</v>
      </c>
      <c r="K45" s="45">
        <v>0.8</v>
      </c>
      <c r="L45" s="45">
        <v>0.52629999999999999</v>
      </c>
      <c r="M45" s="45">
        <v>0.47370000000000001</v>
      </c>
    </row>
    <row r="46" spans="1:13" x14ac:dyDescent="0.3">
      <c r="A46" s="6" t="s">
        <v>95</v>
      </c>
      <c r="B46" s="6"/>
      <c r="C46" s="7" t="s">
        <v>96</v>
      </c>
      <c r="D46" s="8">
        <v>0.98770000000000002</v>
      </c>
      <c r="E46" s="9">
        <v>13645.23</v>
      </c>
      <c r="F46" s="9">
        <v>1199.26</v>
      </c>
      <c r="G46" s="10">
        <v>0.2596</v>
      </c>
      <c r="H46" s="11">
        <v>0.1045</v>
      </c>
      <c r="I46" s="11">
        <v>0.78</v>
      </c>
      <c r="J46" s="12">
        <v>52668.05</v>
      </c>
      <c r="K46" s="45">
        <v>0.8</v>
      </c>
      <c r="L46" s="45">
        <v>0.52629999999999999</v>
      </c>
      <c r="M46" s="45">
        <v>0.47370000000000001</v>
      </c>
    </row>
    <row r="47" spans="1:13" s="16" customFormat="1" x14ac:dyDescent="0.3">
      <c r="A47" s="6" t="s">
        <v>97</v>
      </c>
      <c r="B47" s="6"/>
      <c r="C47" s="7" t="s">
        <v>98</v>
      </c>
      <c r="D47" s="15">
        <v>0.9204</v>
      </c>
      <c r="E47" s="9">
        <v>13158.77</v>
      </c>
      <c r="F47" s="9">
        <v>1156.51</v>
      </c>
      <c r="G47" s="10">
        <v>8.1600000000000006E-2</v>
      </c>
      <c r="H47" s="11">
        <v>8.2199999999999995E-2</v>
      </c>
      <c r="I47" s="11">
        <v>0.78</v>
      </c>
      <c r="J47" s="12">
        <v>52668.05</v>
      </c>
      <c r="K47" s="45">
        <v>0.8</v>
      </c>
      <c r="L47" s="45">
        <v>0.52629999999999999</v>
      </c>
      <c r="M47" s="45">
        <v>0.47370000000000001</v>
      </c>
    </row>
    <row r="48" spans="1:13" x14ac:dyDescent="0.3">
      <c r="A48" s="6" t="s">
        <v>99</v>
      </c>
      <c r="B48" s="6"/>
      <c r="C48" s="7" t="s">
        <v>100</v>
      </c>
      <c r="D48" s="8">
        <v>0.78569999999999995</v>
      </c>
      <c r="E48" s="9">
        <v>12185.11</v>
      </c>
      <c r="F48" s="9">
        <v>1070.94</v>
      </c>
      <c r="G48" s="10">
        <v>0.19500000000000001</v>
      </c>
      <c r="H48" s="11">
        <v>6.9500000000000006E-2</v>
      </c>
      <c r="I48" s="11">
        <v>0.78</v>
      </c>
      <c r="J48" s="12">
        <v>52668.05</v>
      </c>
      <c r="K48" s="45">
        <v>0.8</v>
      </c>
      <c r="L48" s="45">
        <v>0.52629999999999999</v>
      </c>
      <c r="M48" s="45">
        <v>0.47370000000000001</v>
      </c>
    </row>
    <row r="49" spans="1:13" x14ac:dyDescent="0.3">
      <c r="A49" s="6" t="s">
        <v>101</v>
      </c>
      <c r="B49" s="6"/>
      <c r="C49" s="7" t="s">
        <v>102</v>
      </c>
      <c r="D49" s="8">
        <v>0.79010000000000002</v>
      </c>
      <c r="E49" s="9">
        <v>12216.92</v>
      </c>
      <c r="F49" s="9">
        <v>1073.73</v>
      </c>
      <c r="G49" s="10">
        <v>0.2228</v>
      </c>
      <c r="H49" s="11">
        <v>7.4800000000000005E-2</v>
      </c>
      <c r="I49" s="11">
        <v>0.78</v>
      </c>
      <c r="J49" s="12">
        <v>52668.05</v>
      </c>
      <c r="K49" s="45">
        <v>0.8</v>
      </c>
      <c r="L49" s="45">
        <v>0.52629999999999999</v>
      </c>
      <c r="M49" s="45">
        <v>0.47370000000000001</v>
      </c>
    </row>
    <row r="50" spans="1:13" x14ac:dyDescent="0.3">
      <c r="A50" s="6" t="s">
        <v>103</v>
      </c>
      <c r="B50" s="6"/>
      <c r="C50" s="7" t="s">
        <v>104</v>
      </c>
      <c r="D50" s="8">
        <v>0.79010000000000002</v>
      </c>
      <c r="E50" s="9">
        <v>17161.48</v>
      </c>
      <c r="F50" s="9">
        <v>1577.03</v>
      </c>
      <c r="G50" s="10">
        <v>0.2596</v>
      </c>
      <c r="H50" s="11">
        <v>7.3099999999999998E-2</v>
      </c>
      <c r="I50" s="11">
        <v>0.78</v>
      </c>
      <c r="J50" s="12">
        <v>52668.05</v>
      </c>
      <c r="K50" s="45">
        <v>0.8</v>
      </c>
      <c r="L50" s="45">
        <v>0.52629999999999999</v>
      </c>
      <c r="M50" s="45">
        <v>0.47370000000000001</v>
      </c>
    </row>
    <row r="51" spans="1:13" x14ac:dyDescent="0.3">
      <c r="A51" s="6" t="s">
        <v>105</v>
      </c>
      <c r="B51" s="6"/>
      <c r="C51" s="7" t="s">
        <v>106</v>
      </c>
      <c r="D51" s="8">
        <v>0.85119999999999996</v>
      </c>
      <c r="E51" s="9">
        <v>12658.57</v>
      </c>
      <c r="F51" s="9">
        <v>1112.55</v>
      </c>
      <c r="G51" s="10">
        <v>0.11219999999999999</v>
      </c>
      <c r="H51" s="11">
        <v>7.3499999999999996E-2</v>
      </c>
      <c r="I51" s="11">
        <v>0.78</v>
      </c>
      <c r="J51" s="12">
        <v>52668.05</v>
      </c>
      <c r="K51" s="45">
        <v>0.8</v>
      </c>
      <c r="L51" s="45">
        <v>0.52629999999999999</v>
      </c>
      <c r="M51" s="45">
        <v>0.47370000000000001</v>
      </c>
    </row>
    <row r="52" spans="1:13" x14ac:dyDescent="0.3">
      <c r="A52" s="6" t="s">
        <v>107</v>
      </c>
      <c r="B52" s="6"/>
      <c r="C52" s="7" t="s">
        <v>108</v>
      </c>
      <c r="D52" s="8">
        <v>0.79010000000000002</v>
      </c>
      <c r="E52" s="9">
        <v>12216.92</v>
      </c>
      <c r="F52" s="9">
        <v>1073.73</v>
      </c>
      <c r="G52" s="10">
        <v>0.26879999999999998</v>
      </c>
      <c r="H52" s="11">
        <v>7.2099999999999997E-2</v>
      </c>
      <c r="I52" s="11">
        <v>0.78</v>
      </c>
      <c r="J52" s="12">
        <v>52668.05</v>
      </c>
      <c r="K52" s="45">
        <v>0.8</v>
      </c>
      <c r="L52" s="45">
        <v>0.52629999999999999</v>
      </c>
      <c r="M52" s="45">
        <v>0.47370000000000001</v>
      </c>
    </row>
    <row r="53" spans="1:13" x14ac:dyDescent="0.3">
      <c r="A53" s="6" t="s">
        <v>109</v>
      </c>
      <c r="B53" s="6"/>
      <c r="C53" s="7" t="s">
        <v>110</v>
      </c>
      <c r="D53" s="8">
        <v>1.0125</v>
      </c>
      <c r="E53" s="9">
        <v>13824.49</v>
      </c>
      <c r="F53" s="9">
        <v>1215.02</v>
      </c>
      <c r="G53" s="10">
        <v>0.5081</v>
      </c>
      <c r="H53" s="11">
        <v>0.13139999999999999</v>
      </c>
      <c r="I53" s="11">
        <v>0.78</v>
      </c>
      <c r="J53" s="12">
        <v>52668.05</v>
      </c>
      <c r="K53" s="45">
        <v>0.8</v>
      </c>
      <c r="L53" s="45">
        <v>0.52629999999999999</v>
      </c>
      <c r="M53" s="45">
        <v>0.47370000000000001</v>
      </c>
    </row>
    <row r="54" spans="1:13" x14ac:dyDescent="0.3">
      <c r="A54" s="17" t="s">
        <v>111</v>
      </c>
      <c r="B54" s="17"/>
      <c r="C54" s="7" t="s">
        <v>112</v>
      </c>
      <c r="D54" s="8">
        <v>0.93500000000000005</v>
      </c>
      <c r="E54" s="9">
        <v>13264.3</v>
      </c>
      <c r="F54" s="9">
        <v>1165.78</v>
      </c>
      <c r="G54" s="10">
        <v>0.3856</v>
      </c>
      <c r="H54" s="11">
        <v>5.2600000000000001E-2</v>
      </c>
      <c r="I54" s="11">
        <v>0.78</v>
      </c>
      <c r="J54" s="12">
        <v>52668.05</v>
      </c>
      <c r="K54" s="45">
        <v>0.8</v>
      </c>
      <c r="L54" s="45">
        <v>0.52629999999999999</v>
      </c>
      <c r="M54" s="45">
        <v>0.47370000000000001</v>
      </c>
    </row>
    <row r="55" spans="1:13" x14ac:dyDescent="0.3">
      <c r="A55" s="6" t="s">
        <v>113</v>
      </c>
      <c r="B55" s="6"/>
      <c r="C55" s="7" t="s">
        <v>114</v>
      </c>
      <c r="D55" s="8">
        <v>0.89400000000000002</v>
      </c>
      <c r="E55" s="9">
        <v>12967.95</v>
      </c>
      <c r="F55" s="9">
        <v>1139.73</v>
      </c>
      <c r="G55" s="10">
        <v>0.42349999999999999</v>
      </c>
      <c r="H55" s="11">
        <v>7.0900000000000005E-2</v>
      </c>
      <c r="I55" s="11">
        <v>0.78</v>
      </c>
      <c r="J55" s="12">
        <v>52668.05</v>
      </c>
      <c r="K55" s="45">
        <v>0.8</v>
      </c>
      <c r="L55" s="45">
        <v>0.52629999999999999</v>
      </c>
      <c r="M55" s="45">
        <v>0.47370000000000001</v>
      </c>
    </row>
    <row r="56" spans="1:13" x14ac:dyDescent="0.3">
      <c r="A56" s="6" t="s">
        <v>115</v>
      </c>
      <c r="B56" s="6"/>
      <c r="C56" s="7" t="s">
        <v>116</v>
      </c>
      <c r="D56" s="8">
        <v>1.0125</v>
      </c>
      <c r="E56" s="9">
        <v>13824.49</v>
      </c>
      <c r="F56" s="9">
        <v>1215.02</v>
      </c>
      <c r="G56" s="10">
        <v>0.37380000000000002</v>
      </c>
      <c r="H56" s="11">
        <v>7.8399999999999997E-2</v>
      </c>
      <c r="I56" s="11">
        <v>0.78</v>
      </c>
      <c r="J56" s="12">
        <v>52668.05</v>
      </c>
      <c r="K56" s="45">
        <v>0.8</v>
      </c>
      <c r="L56" s="45">
        <v>0.52629999999999999</v>
      </c>
      <c r="M56" s="45">
        <v>0.47370000000000001</v>
      </c>
    </row>
    <row r="57" spans="1:13" x14ac:dyDescent="0.3">
      <c r="A57" s="6" t="s">
        <v>117</v>
      </c>
      <c r="B57" s="6"/>
      <c r="C57" s="7" t="s">
        <v>118</v>
      </c>
      <c r="D57" s="8">
        <v>0.89400000000000002</v>
      </c>
      <c r="E57" s="9">
        <v>12967.95</v>
      </c>
      <c r="F57" s="9">
        <v>1139.73</v>
      </c>
      <c r="G57" s="10">
        <v>0.39610000000000001</v>
      </c>
      <c r="H57" s="11">
        <v>9.3899999999999997E-2</v>
      </c>
      <c r="I57" s="11">
        <v>0.78</v>
      </c>
      <c r="J57" s="12">
        <v>52668.05</v>
      </c>
      <c r="K57" s="45">
        <v>0.8</v>
      </c>
      <c r="L57" s="45">
        <v>0.52629999999999999</v>
      </c>
      <c r="M57" s="45">
        <v>0.47370000000000001</v>
      </c>
    </row>
    <row r="58" spans="1:13" x14ac:dyDescent="0.3">
      <c r="A58" s="6" t="s">
        <v>119</v>
      </c>
      <c r="B58" s="6"/>
      <c r="C58" s="7" t="s">
        <v>120</v>
      </c>
      <c r="D58" s="8">
        <v>0.9204</v>
      </c>
      <c r="E58" s="9">
        <v>13158.77</v>
      </c>
      <c r="F58" s="9">
        <v>1989.44</v>
      </c>
      <c r="G58" s="10">
        <v>0.22770000000000001</v>
      </c>
      <c r="H58" s="11">
        <v>7.2900000000000006E-2</v>
      </c>
      <c r="I58" s="11">
        <v>0.65159999999999996</v>
      </c>
      <c r="J58" s="12">
        <v>52668.05</v>
      </c>
      <c r="K58" s="45">
        <v>0.8</v>
      </c>
      <c r="L58" s="45">
        <v>0.52629999999999999</v>
      </c>
      <c r="M58" s="45">
        <v>0.47370000000000001</v>
      </c>
    </row>
    <row r="59" spans="1:13" s="22" customFormat="1" hidden="1" x14ac:dyDescent="0.3">
      <c r="A59" s="18" t="s">
        <v>121</v>
      </c>
      <c r="B59" s="18"/>
      <c r="C59" s="19" t="s">
        <v>122</v>
      </c>
      <c r="D59" s="20">
        <v>0.85119999999999996</v>
      </c>
      <c r="E59" s="9">
        <v>12658.57</v>
      </c>
      <c r="F59" s="9">
        <v>1112.54</v>
      </c>
      <c r="G59" s="21">
        <v>0.2596</v>
      </c>
      <c r="H59" s="11" t="e">
        <v>#N/A</v>
      </c>
      <c r="I59" s="11">
        <v>0.78</v>
      </c>
      <c r="J59" s="12">
        <v>52668.05</v>
      </c>
      <c r="K59" s="45">
        <v>0.8</v>
      </c>
      <c r="L59" s="45">
        <v>0.52629999999999999</v>
      </c>
      <c r="M59" s="45">
        <v>0.47370000000000001</v>
      </c>
    </row>
    <row r="60" spans="1:13" x14ac:dyDescent="0.3">
      <c r="A60" s="6" t="s">
        <v>123</v>
      </c>
      <c r="B60" s="6"/>
      <c r="C60" s="7" t="s">
        <v>124</v>
      </c>
      <c r="D60" s="8">
        <v>0.85189999999999999</v>
      </c>
      <c r="E60" s="9">
        <v>12663.63</v>
      </c>
      <c r="F60" s="9">
        <v>1112.99</v>
      </c>
      <c r="G60" s="10">
        <v>0.1774</v>
      </c>
      <c r="H60" s="11">
        <v>8.6099999999999996E-2</v>
      </c>
      <c r="I60" s="11">
        <v>0.78</v>
      </c>
      <c r="J60" s="12">
        <v>52668.05</v>
      </c>
      <c r="K60" s="45">
        <v>0.8</v>
      </c>
      <c r="L60" s="45">
        <v>0.52629999999999999</v>
      </c>
      <c r="M60" s="45">
        <v>0.47370000000000001</v>
      </c>
    </row>
    <row r="61" spans="1:13" x14ac:dyDescent="0.3">
      <c r="A61" s="6" t="s">
        <v>125</v>
      </c>
      <c r="B61" s="6"/>
      <c r="C61" s="7" t="s">
        <v>126</v>
      </c>
      <c r="D61" s="8">
        <v>0.92720000000000002</v>
      </c>
      <c r="E61" s="9">
        <v>13207.92</v>
      </c>
      <c r="F61" s="9">
        <v>1160.82</v>
      </c>
      <c r="G61" s="10">
        <v>0.2596</v>
      </c>
      <c r="H61" s="11">
        <v>6.4100000000000004E-2</v>
      </c>
      <c r="I61" s="11">
        <v>0.78</v>
      </c>
      <c r="J61" s="12">
        <v>52668.05</v>
      </c>
      <c r="K61" s="45">
        <v>0.8</v>
      </c>
      <c r="L61" s="45">
        <v>0.52629999999999999</v>
      </c>
      <c r="M61" s="45">
        <v>0.47370000000000001</v>
      </c>
    </row>
    <row r="62" spans="1:13" x14ac:dyDescent="0.3">
      <c r="A62" s="6" t="s">
        <v>127</v>
      </c>
      <c r="B62" s="6"/>
      <c r="C62" s="7" t="s">
        <v>128</v>
      </c>
      <c r="D62" s="8">
        <v>0.79010000000000002</v>
      </c>
      <c r="E62" s="9">
        <v>12216.92</v>
      </c>
      <c r="F62" s="9">
        <v>1073.73</v>
      </c>
      <c r="G62" s="10">
        <v>0.22839999999999999</v>
      </c>
      <c r="H62" s="11">
        <v>7.6600000000000001E-2</v>
      </c>
      <c r="I62" s="11">
        <v>0.78</v>
      </c>
      <c r="J62" s="12">
        <v>52668.05</v>
      </c>
      <c r="K62" s="45">
        <v>0.8</v>
      </c>
      <c r="L62" s="45">
        <v>0.52629999999999999</v>
      </c>
      <c r="M62" s="45">
        <v>0.47370000000000001</v>
      </c>
    </row>
    <row r="63" spans="1:13" x14ac:dyDescent="0.3">
      <c r="A63" s="6" t="s">
        <v>129</v>
      </c>
      <c r="B63" s="6"/>
      <c r="C63" s="7" t="s">
        <v>130</v>
      </c>
      <c r="D63" s="8">
        <v>1.0125</v>
      </c>
      <c r="E63" s="9">
        <v>19419.68</v>
      </c>
      <c r="F63" s="9">
        <v>1784.55</v>
      </c>
      <c r="G63" s="10">
        <v>0.94330000000000003</v>
      </c>
      <c r="H63" s="11">
        <v>0.94440000000000002</v>
      </c>
      <c r="I63" s="11">
        <v>0.78</v>
      </c>
      <c r="J63" s="12">
        <v>52668.05</v>
      </c>
      <c r="K63" s="45">
        <v>0.8</v>
      </c>
      <c r="L63" s="45">
        <v>0.52629999999999999</v>
      </c>
      <c r="M63" s="45">
        <v>0.47370000000000001</v>
      </c>
    </row>
    <row r="64" spans="1:13" s="22" customFormat="1" hidden="1" x14ac:dyDescent="0.3">
      <c r="A64" s="18" t="s">
        <v>131</v>
      </c>
      <c r="B64" s="18"/>
      <c r="C64" s="19" t="s">
        <v>132</v>
      </c>
      <c r="D64" s="20">
        <v>0.92720000000000002</v>
      </c>
      <c r="E64" s="9">
        <v>18553.560000000001</v>
      </c>
      <c r="F64" s="9">
        <v>1704.94</v>
      </c>
      <c r="G64" s="21">
        <v>0.2596</v>
      </c>
      <c r="H64" s="11" t="e">
        <v>#N/A</v>
      </c>
      <c r="I64" s="11">
        <v>0.78</v>
      </c>
      <c r="J64" s="12">
        <v>52668.05</v>
      </c>
      <c r="K64" s="45">
        <v>0.8</v>
      </c>
      <c r="L64" s="45">
        <v>0.52629999999999999</v>
      </c>
      <c r="M64" s="45">
        <v>0.47370000000000001</v>
      </c>
    </row>
    <row r="65" spans="1:13" s="22" customFormat="1" hidden="1" x14ac:dyDescent="0.3">
      <c r="A65" s="18" t="s">
        <v>133</v>
      </c>
      <c r="B65" s="18"/>
      <c r="C65" s="19" t="s">
        <v>134</v>
      </c>
      <c r="D65" s="20">
        <v>0.90380000000000005</v>
      </c>
      <c r="E65" s="9">
        <v>13038.77</v>
      </c>
      <c r="F65" s="9">
        <v>1145.95</v>
      </c>
      <c r="G65" s="21">
        <v>0.2596</v>
      </c>
      <c r="H65" s="11" t="e">
        <v>#N/A</v>
      </c>
      <c r="I65" s="11">
        <v>0.78</v>
      </c>
      <c r="J65" s="12">
        <v>52668.05</v>
      </c>
      <c r="K65" s="45">
        <v>0.8</v>
      </c>
      <c r="L65" s="45">
        <v>0.52629999999999999</v>
      </c>
      <c r="M65" s="45">
        <v>0.47370000000000001</v>
      </c>
    </row>
    <row r="66" spans="1:13" x14ac:dyDescent="0.3">
      <c r="A66" s="6" t="s">
        <v>135</v>
      </c>
      <c r="B66" s="6"/>
      <c r="C66" s="7" t="s">
        <v>136</v>
      </c>
      <c r="D66" s="8">
        <v>1.0125</v>
      </c>
      <c r="E66" s="9">
        <v>13824.49</v>
      </c>
      <c r="F66" s="9">
        <v>2090.08</v>
      </c>
      <c r="G66" s="10">
        <v>0.35449999999999998</v>
      </c>
      <c r="H66" s="11">
        <v>0.1244</v>
      </c>
      <c r="I66" s="11">
        <v>0.65159999999999996</v>
      </c>
      <c r="J66" s="12">
        <v>52668.05</v>
      </c>
      <c r="K66" s="45">
        <v>0.8</v>
      </c>
      <c r="L66" s="45">
        <v>0.52629999999999999</v>
      </c>
      <c r="M66" s="45">
        <v>0.47370000000000001</v>
      </c>
    </row>
    <row r="67" spans="1:13" x14ac:dyDescent="0.3">
      <c r="A67" s="6" t="s">
        <v>137</v>
      </c>
      <c r="B67" s="6"/>
      <c r="C67" s="7" t="s">
        <v>138</v>
      </c>
      <c r="D67" s="8">
        <v>0.85189999999999999</v>
      </c>
      <c r="E67" s="9">
        <v>12663.63</v>
      </c>
      <c r="F67" s="9">
        <v>1112.99</v>
      </c>
      <c r="G67" s="10">
        <v>0.2112</v>
      </c>
      <c r="H67" s="11">
        <v>0.12180000000000001</v>
      </c>
      <c r="I67" s="11">
        <v>0.78</v>
      </c>
      <c r="J67" s="12">
        <v>52668.05</v>
      </c>
      <c r="K67" s="45">
        <v>0.8</v>
      </c>
      <c r="L67" s="45">
        <v>0.52629999999999999</v>
      </c>
      <c r="M67" s="45">
        <v>0.47370000000000001</v>
      </c>
    </row>
    <row r="68" spans="1:13" x14ac:dyDescent="0.3">
      <c r="A68" s="6" t="s">
        <v>139</v>
      </c>
      <c r="B68" s="6"/>
      <c r="C68" s="7" t="s">
        <v>140</v>
      </c>
      <c r="D68" s="8">
        <v>0.89400000000000002</v>
      </c>
      <c r="E68" s="9">
        <v>18216.45</v>
      </c>
      <c r="F68" s="9">
        <v>1673.97</v>
      </c>
      <c r="G68" s="10">
        <v>0.57330000000000003</v>
      </c>
      <c r="H68" s="11">
        <v>0.16850000000000001</v>
      </c>
      <c r="I68" s="11">
        <v>0.78</v>
      </c>
      <c r="J68" s="12">
        <v>52668.05</v>
      </c>
      <c r="K68" s="45">
        <v>0.8</v>
      </c>
      <c r="L68" s="45">
        <v>0.52629999999999999</v>
      </c>
      <c r="M68" s="45">
        <v>0.47370000000000001</v>
      </c>
    </row>
    <row r="69" spans="1:13" x14ac:dyDescent="0.3">
      <c r="A69" s="6" t="s">
        <v>141</v>
      </c>
      <c r="B69" s="6"/>
      <c r="C69" s="7" t="s">
        <v>142</v>
      </c>
      <c r="D69" s="8">
        <v>0.89400000000000002</v>
      </c>
      <c r="E69" s="9">
        <v>12967.95</v>
      </c>
      <c r="F69" s="9">
        <v>1139.73</v>
      </c>
      <c r="G69" s="10">
        <v>0.42870000000000003</v>
      </c>
      <c r="H69" s="11">
        <v>0.29599999999999999</v>
      </c>
      <c r="I69" s="11">
        <v>0.78</v>
      </c>
      <c r="J69" s="12">
        <v>52668.05</v>
      </c>
      <c r="K69" s="45">
        <v>0.8</v>
      </c>
      <c r="L69" s="45">
        <v>0.52629999999999999</v>
      </c>
      <c r="M69" s="45">
        <v>0.47370000000000001</v>
      </c>
    </row>
    <row r="70" spans="1:13" x14ac:dyDescent="0.3">
      <c r="A70" s="6" t="s">
        <v>143</v>
      </c>
      <c r="B70" s="6"/>
      <c r="C70" s="7" t="s">
        <v>144</v>
      </c>
      <c r="D70" s="8">
        <v>0.89400000000000002</v>
      </c>
      <c r="E70" s="9">
        <v>12967.95</v>
      </c>
      <c r="F70" s="9">
        <v>1139.73</v>
      </c>
      <c r="G70" s="10">
        <v>0.42209999999999998</v>
      </c>
      <c r="H70" s="11">
        <v>0.12720000000000001</v>
      </c>
      <c r="I70" s="11">
        <v>0.78</v>
      </c>
      <c r="J70" s="12">
        <v>52668.05</v>
      </c>
      <c r="K70" s="45">
        <v>0.8</v>
      </c>
      <c r="L70" s="45">
        <v>0.52629999999999999</v>
      </c>
      <c r="M70" s="45">
        <v>0.47370000000000001</v>
      </c>
    </row>
    <row r="71" spans="1:13" x14ac:dyDescent="0.3">
      <c r="A71" s="6" t="s">
        <v>145</v>
      </c>
      <c r="B71" s="6"/>
      <c r="C71" s="7" t="s">
        <v>146</v>
      </c>
      <c r="D71" s="8">
        <v>0.89400000000000002</v>
      </c>
      <c r="E71" s="9">
        <v>12967.95</v>
      </c>
      <c r="F71" s="9">
        <v>1139.73</v>
      </c>
      <c r="G71" s="10">
        <v>0.37580000000000002</v>
      </c>
      <c r="H71" s="11">
        <v>0.10199999999999999</v>
      </c>
      <c r="I71" s="11">
        <v>0.78</v>
      </c>
      <c r="J71" s="12">
        <v>52668.05</v>
      </c>
      <c r="K71" s="45">
        <v>0.8</v>
      </c>
      <c r="L71" s="45">
        <v>0.52629999999999999</v>
      </c>
      <c r="M71" s="45">
        <v>0.47370000000000001</v>
      </c>
    </row>
    <row r="72" spans="1:13" x14ac:dyDescent="0.3">
      <c r="A72" s="6" t="s">
        <v>222</v>
      </c>
      <c r="B72" s="6"/>
      <c r="C72" s="13" t="s">
        <v>223</v>
      </c>
      <c r="D72" s="47" t="str">
        <f>'[1]Rate Riverside Smithfield'!$E$8</f>
        <v>0.8940</v>
      </c>
      <c r="E72" s="47">
        <v>12967.95</v>
      </c>
      <c r="F72" s="47">
        <v>820.51</v>
      </c>
      <c r="G72" s="49">
        <v>0.30640000000000001</v>
      </c>
      <c r="H72" s="48">
        <v>0.496</v>
      </c>
      <c r="I72" s="48">
        <v>0.78</v>
      </c>
      <c r="J72" s="12">
        <v>52668.05</v>
      </c>
      <c r="K72" s="45">
        <v>0.8</v>
      </c>
      <c r="L72" s="45">
        <v>0.52629999999999999</v>
      </c>
      <c r="M72" s="45">
        <v>0.47370000000000001</v>
      </c>
    </row>
    <row r="73" spans="1:13" x14ac:dyDescent="0.3">
      <c r="A73" s="6" t="s">
        <v>147</v>
      </c>
      <c r="B73" s="6"/>
      <c r="C73" s="7" t="s">
        <v>148</v>
      </c>
      <c r="D73" s="8">
        <v>0.79010000000000002</v>
      </c>
      <c r="E73" s="9">
        <v>12216.92</v>
      </c>
      <c r="F73" s="9">
        <v>1073.73</v>
      </c>
      <c r="G73" s="10">
        <v>0.19919999999999999</v>
      </c>
      <c r="H73" s="11">
        <v>4.9099999999999998E-2</v>
      </c>
      <c r="I73" s="11">
        <v>0.78</v>
      </c>
      <c r="J73" s="12">
        <v>52668.05</v>
      </c>
      <c r="K73" s="45">
        <v>0.8</v>
      </c>
      <c r="L73" s="45">
        <v>0.52629999999999999</v>
      </c>
      <c r="M73" s="45">
        <v>0.47370000000000001</v>
      </c>
    </row>
    <row r="74" spans="1:13" x14ac:dyDescent="0.3">
      <c r="A74" s="6" t="s">
        <v>149</v>
      </c>
      <c r="B74" s="6"/>
      <c r="C74" s="23">
        <v>1952004657</v>
      </c>
      <c r="D74" s="8">
        <v>0.9204</v>
      </c>
      <c r="E74" s="9">
        <v>13158.77</v>
      </c>
      <c r="F74" s="9">
        <v>1156.51</v>
      </c>
      <c r="G74" s="10">
        <v>0.15709999999999999</v>
      </c>
      <c r="H74" s="11">
        <v>7.6600000000000001E-2</v>
      </c>
      <c r="I74" s="11">
        <v>0.78</v>
      </c>
      <c r="J74" s="12">
        <v>52668.05</v>
      </c>
      <c r="K74" s="45">
        <v>0.8</v>
      </c>
      <c r="L74" s="45">
        <v>0.52629999999999999</v>
      </c>
      <c r="M74" s="45">
        <v>0.47370000000000001</v>
      </c>
    </row>
    <row r="75" spans="1:13" x14ac:dyDescent="0.3">
      <c r="A75" s="6" t="s">
        <v>150</v>
      </c>
      <c r="B75" s="6"/>
      <c r="C75" s="7" t="s">
        <v>151</v>
      </c>
      <c r="D75" s="8">
        <v>0.9204</v>
      </c>
      <c r="E75" s="9">
        <v>13158.77</v>
      </c>
      <c r="F75" s="9">
        <v>1156.51</v>
      </c>
      <c r="G75" s="10">
        <v>0.33739999999999998</v>
      </c>
      <c r="H75" s="11">
        <v>7.5899999999999995E-2</v>
      </c>
      <c r="I75" s="11">
        <v>0.78</v>
      </c>
      <c r="J75" s="12">
        <v>52668.05</v>
      </c>
      <c r="K75" s="45">
        <v>0.8</v>
      </c>
      <c r="L75" s="45">
        <v>0.52629999999999999</v>
      </c>
      <c r="M75" s="45">
        <v>0.47370000000000001</v>
      </c>
    </row>
    <row r="76" spans="1:13" x14ac:dyDescent="0.3">
      <c r="A76" s="6" t="s">
        <v>152</v>
      </c>
      <c r="B76" s="6"/>
      <c r="C76" s="7" t="s">
        <v>153</v>
      </c>
      <c r="D76" s="8">
        <v>0.9204</v>
      </c>
      <c r="E76" s="9">
        <v>13158.77</v>
      </c>
      <c r="F76" s="9">
        <v>1156.51</v>
      </c>
      <c r="G76" s="10">
        <v>0.28239999999999998</v>
      </c>
      <c r="H76" s="11">
        <v>9.8000000000000004E-2</v>
      </c>
      <c r="I76" s="11">
        <v>0.78</v>
      </c>
      <c r="J76" s="12">
        <v>52668.05</v>
      </c>
      <c r="K76" s="45">
        <v>0.8</v>
      </c>
      <c r="L76" s="45">
        <v>0.52629999999999999</v>
      </c>
      <c r="M76" s="45">
        <v>0.47370000000000001</v>
      </c>
    </row>
    <row r="77" spans="1:13" x14ac:dyDescent="0.3">
      <c r="A77" s="6" t="s">
        <v>154</v>
      </c>
      <c r="B77" s="6"/>
      <c r="C77" s="7" t="s">
        <v>155</v>
      </c>
      <c r="D77" s="8">
        <v>0.9204</v>
      </c>
      <c r="E77" s="9">
        <v>13158.77</v>
      </c>
      <c r="F77" s="9">
        <v>1156.51</v>
      </c>
      <c r="G77" s="10">
        <v>0.33489999999999998</v>
      </c>
      <c r="H77" s="11">
        <v>8.0299999999999996E-2</v>
      </c>
      <c r="I77" s="11">
        <v>0.78</v>
      </c>
      <c r="J77" s="12">
        <v>52668.05</v>
      </c>
      <c r="K77" s="45">
        <v>0.8</v>
      </c>
      <c r="L77" s="45">
        <v>0.52629999999999999</v>
      </c>
      <c r="M77" s="45">
        <v>0.47370000000000001</v>
      </c>
    </row>
    <row r="78" spans="1:13" x14ac:dyDescent="0.3">
      <c r="A78" s="6" t="s">
        <v>156</v>
      </c>
      <c r="B78" s="6"/>
      <c r="C78" s="7" t="s">
        <v>157</v>
      </c>
      <c r="D78" s="8">
        <v>1.0125</v>
      </c>
      <c r="E78" s="9">
        <v>13824.49</v>
      </c>
      <c r="F78" s="9">
        <v>1215.02</v>
      </c>
      <c r="G78" s="10">
        <v>0.36670000000000003</v>
      </c>
      <c r="H78" s="11">
        <v>9.4899999999999998E-2</v>
      </c>
      <c r="I78" s="11">
        <v>0.78</v>
      </c>
      <c r="J78" s="12">
        <v>52668.05</v>
      </c>
      <c r="K78" s="45">
        <v>0.8</v>
      </c>
      <c r="L78" s="45">
        <v>0.52629999999999999</v>
      </c>
      <c r="M78" s="45">
        <v>0.47370000000000001</v>
      </c>
    </row>
    <row r="79" spans="1:13" x14ac:dyDescent="0.3">
      <c r="A79" s="6" t="s">
        <v>158</v>
      </c>
      <c r="B79" s="6"/>
      <c r="C79" s="7" t="s">
        <v>159</v>
      </c>
      <c r="D79" s="8">
        <v>0.89400000000000002</v>
      </c>
      <c r="E79" s="9">
        <v>12967.95</v>
      </c>
      <c r="F79" s="9">
        <v>1139.73</v>
      </c>
      <c r="G79" s="10">
        <v>0.2954</v>
      </c>
      <c r="H79" s="11">
        <v>7.5300000000000006E-2</v>
      </c>
      <c r="I79" s="11">
        <v>0.78</v>
      </c>
      <c r="J79" s="12">
        <v>52668.05</v>
      </c>
      <c r="K79" s="45">
        <v>0.8</v>
      </c>
      <c r="L79" s="45">
        <v>0.52629999999999999</v>
      </c>
      <c r="M79" s="45">
        <v>0.47370000000000001</v>
      </c>
    </row>
    <row r="80" spans="1:13" x14ac:dyDescent="0.3">
      <c r="A80" s="6" t="s">
        <v>160</v>
      </c>
      <c r="B80" s="6"/>
      <c r="C80" s="7" t="s">
        <v>161</v>
      </c>
      <c r="D80" s="8">
        <v>0.9204</v>
      </c>
      <c r="E80" s="9">
        <v>13158.77</v>
      </c>
      <c r="F80" s="9">
        <v>1156.51</v>
      </c>
      <c r="G80" s="10">
        <v>0.32400000000000001</v>
      </c>
      <c r="H80" s="11">
        <v>7.6999999999999999E-2</v>
      </c>
      <c r="I80" s="11">
        <v>0.78</v>
      </c>
      <c r="J80" s="12">
        <v>52668.05</v>
      </c>
      <c r="K80" s="45">
        <v>0.8</v>
      </c>
      <c r="L80" s="45">
        <v>0.52629999999999999</v>
      </c>
      <c r="M80" s="45">
        <v>0.47370000000000001</v>
      </c>
    </row>
    <row r="81" spans="1:13" x14ac:dyDescent="0.3">
      <c r="A81" s="6" t="s">
        <v>162</v>
      </c>
      <c r="B81" s="6"/>
      <c r="C81" s="7" t="s">
        <v>163</v>
      </c>
      <c r="D81" s="8">
        <v>1.0125</v>
      </c>
      <c r="E81" s="9">
        <v>13824.49</v>
      </c>
      <c r="F81" s="9">
        <v>1215.02</v>
      </c>
      <c r="G81" s="10">
        <v>0.46400000000000002</v>
      </c>
      <c r="H81" s="11">
        <v>6.6699999999999995E-2</v>
      </c>
      <c r="I81" s="11">
        <v>0.78</v>
      </c>
      <c r="J81" s="12">
        <v>52668.05</v>
      </c>
      <c r="K81" s="45">
        <v>0.8</v>
      </c>
      <c r="L81" s="45">
        <v>0.52629999999999999</v>
      </c>
      <c r="M81" s="45">
        <v>0.47370000000000001</v>
      </c>
    </row>
    <row r="82" spans="1:13" x14ac:dyDescent="0.3">
      <c r="A82" s="6" t="s">
        <v>164</v>
      </c>
      <c r="B82" s="6"/>
      <c r="C82" s="7" t="s">
        <v>165</v>
      </c>
      <c r="D82" s="8">
        <v>0.9204</v>
      </c>
      <c r="E82" s="9">
        <v>13158.77</v>
      </c>
      <c r="F82" s="9">
        <v>1156.51</v>
      </c>
      <c r="G82" s="10">
        <v>0.28160000000000002</v>
      </c>
      <c r="H82" s="11">
        <v>8.3900000000000002E-2</v>
      </c>
      <c r="I82" s="11">
        <v>0.78</v>
      </c>
      <c r="J82" s="12">
        <v>52668.05</v>
      </c>
      <c r="K82" s="45">
        <v>0.8</v>
      </c>
      <c r="L82" s="45">
        <v>0.52629999999999999</v>
      </c>
      <c r="M82" s="45">
        <v>0.47370000000000001</v>
      </c>
    </row>
    <row r="83" spans="1:13" x14ac:dyDescent="0.3">
      <c r="A83" s="6" t="s">
        <v>166</v>
      </c>
      <c r="B83" s="6"/>
      <c r="C83" s="7" t="s">
        <v>167</v>
      </c>
      <c r="D83" s="8">
        <v>0.89400000000000002</v>
      </c>
      <c r="E83" s="9">
        <v>12967.95</v>
      </c>
      <c r="F83" s="9">
        <v>1139.73</v>
      </c>
      <c r="G83" s="10">
        <v>0.33829999999999999</v>
      </c>
      <c r="H83" s="11">
        <v>0.1178</v>
      </c>
      <c r="I83" s="11">
        <v>0.78</v>
      </c>
      <c r="J83" s="12">
        <v>52668.05</v>
      </c>
      <c r="K83" s="45">
        <v>0.8</v>
      </c>
      <c r="L83" s="45">
        <v>0.52629999999999999</v>
      </c>
      <c r="M83" s="45">
        <v>0.47370000000000001</v>
      </c>
    </row>
    <row r="84" spans="1:13" x14ac:dyDescent="0.3">
      <c r="A84" s="6" t="s">
        <v>168</v>
      </c>
      <c r="B84" s="24">
        <v>1902878341</v>
      </c>
      <c r="C84" s="13" t="s">
        <v>169</v>
      </c>
      <c r="D84" s="8">
        <v>0.8871</v>
      </c>
      <c r="E84" s="9">
        <v>18146.400000000001</v>
      </c>
      <c r="F84" s="9">
        <v>1667.53</v>
      </c>
      <c r="G84" s="10">
        <v>0.71089999999999998</v>
      </c>
      <c r="H84" s="11">
        <v>0.62250000000000005</v>
      </c>
      <c r="I84" s="11">
        <v>0.78</v>
      </c>
      <c r="J84" s="12">
        <v>52668.05</v>
      </c>
      <c r="K84" s="45">
        <v>0.8</v>
      </c>
      <c r="L84" s="45">
        <v>0.52629999999999999</v>
      </c>
      <c r="M84" s="45">
        <v>0.47370000000000001</v>
      </c>
    </row>
    <row r="85" spans="1:13" x14ac:dyDescent="0.3">
      <c r="A85" s="6" t="s">
        <v>170</v>
      </c>
      <c r="B85" s="24">
        <v>1770554214</v>
      </c>
      <c r="C85" s="13" t="s">
        <v>171</v>
      </c>
      <c r="D85" s="8">
        <v>0.90529999999999999</v>
      </c>
      <c r="E85" s="9">
        <v>13049.62</v>
      </c>
      <c r="F85" s="9">
        <v>1146.9100000000001</v>
      </c>
      <c r="G85" s="10">
        <v>0.41349999999999998</v>
      </c>
      <c r="H85" s="11">
        <v>8.3099999999999993E-2</v>
      </c>
      <c r="I85" s="11">
        <v>0.78</v>
      </c>
      <c r="J85" s="12">
        <v>52668.05</v>
      </c>
      <c r="K85" s="45">
        <v>0.8</v>
      </c>
      <c r="L85" s="45">
        <v>0.52629999999999999</v>
      </c>
      <c r="M85" s="45">
        <v>0.47370000000000001</v>
      </c>
    </row>
    <row r="86" spans="1:13" x14ac:dyDescent="0.3">
      <c r="A86" s="6" t="s">
        <v>172</v>
      </c>
      <c r="B86" s="6"/>
      <c r="C86" s="7" t="s">
        <v>173</v>
      </c>
      <c r="D86" s="8">
        <v>0.79010000000000002</v>
      </c>
      <c r="E86" s="9">
        <v>12216.92</v>
      </c>
      <c r="F86" s="9">
        <v>1073.73</v>
      </c>
      <c r="G86" s="10">
        <v>0.23669999999999999</v>
      </c>
      <c r="H86" s="11">
        <v>0.1421</v>
      </c>
      <c r="I86" s="11">
        <v>0.78</v>
      </c>
      <c r="J86" s="12">
        <v>52668.05</v>
      </c>
      <c r="K86" s="45">
        <v>0.8</v>
      </c>
      <c r="L86" s="45">
        <v>0.52629999999999999</v>
      </c>
      <c r="M86" s="45">
        <v>0.47370000000000001</v>
      </c>
    </row>
    <row r="87" spans="1:13" x14ac:dyDescent="0.3">
      <c r="A87" s="6" t="s">
        <v>174</v>
      </c>
      <c r="B87" s="24">
        <v>1104899319</v>
      </c>
      <c r="C87" s="13" t="s">
        <v>175</v>
      </c>
      <c r="D87" s="8">
        <v>0.89400000000000002</v>
      </c>
      <c r="E87" s="9">
        <v>12967.95</v>
      </c>
      <c r="F87" s="9">
        <v>1139.73</v>
      </c>
      <c r="G87" s="10">
        <v>0.25850000000000001</v>
      </c>
      <c r="H87" s="11">
        <v>0.09</v>
      </c>
      <c r="I87" s="11">
        <v>0.78</v>
      </c>
      <c r="J87" s="12">
        <v>52668.05</v>
      </c>
      <c r="K87" s="45">
        <v>0.8</v>
      </c>
      <c r="L87" s="45">
        <v>0.52629999999999999</v>
      </c>
      <c r="M87" s="45">
        <v>0.47370000000000001</v>
      </c>
    </row>
    <row r="88" spans="1:13" x14ac:dyDescent="0.3">
      <c r="A88" s="6" t="s">
        <v>176</v>
      </c>
      <c r="B88" s="6"/>
      <c r="C88" s="7" t="s">
        <v>177</v>
      </c>
      <c r="D88" s="8">
        <v>0.9204</v>
      </c>
      <c r="E88" s="9">
        <v>13158.77</v>
      </c>
      <c r="F88" s="9">
        <v>1156.51</v>
      </c>
      <c r="G88" s="10">
        <v>0.17710000000000001</v>
      </c>
      <c r="H88" s="11">
        <v>0.1709</v>
      </c>
      <c r="I88" s="11">
        <v>0.78</v>
      </c>
      <c r="J88" s="12">
        <v>52668.05</v>
      </c>
      <c r="K88" s="45">
        <v>0.8</v>
      </c>
      <c r="L88" s="45">
        <v>0.52629999999999999</v>
      </c>
      <c r="M88" s="45">
        <v>0.47370000000000001</v>
      </c>
    </row>
    <row r="89" spans="1:13" x14ac:dyDescent="0.3">
      <c r="A89" s="6" t="s">
        <v>178</v>
      </c>
      <c r="B89" s="6"/>
      <c r="C89" s="7" t="s">
        <v>179</v>
      </c>
      <c r="D89" s="8">
        <v>0.9204</v>
      </c>
      <c r="E89" s="9">
        <v>13158.77</v>
      </c>
      <c r="F89" s="9">
        <v>1156.51</v>
      </c>
      <c r="G89" s="10">
        <v>0.4254</v>
      </c>
      <c r="H89" s="11">
        <v>5.5500000000000001E-2</v>
      </c>
      <c r="I89" s="11">
        <v>0.78</v>
      </c>
      <c r="J89" s="12">
        <v>52668.05</v>
      </c>
      <c r="K89" s="45">
        <v>0.8</v>
      </c>
      <c r="L89" s="45">
        <v>0.52629999999999999</v>
      </c>
      <c r="M89" s="45">
        <v>0.47370000000000001</v>
      </c>
    </row>
    <row r="90" spans="1:13" x14ac:dyDescent="0.3">
      <c r="A90" s="6" t="s">
        <v>180</v>
      </c>
      <c r="B90" s="6"/>
      <c r="C90" s="7" t="s">
        <v>181</v>
      </c>
      <c r="D90" s="8">
        <v>0.9204</v>
      </c>
      <c r="E90" s="9">
        <v>13158.77</v>
      </c>
      <c r="F90" s="9">
        <v>1156.51</v>
      </c>
      <c r="G90" s="10">
        <v>0.14510000000000001</v>
      </c>
      <c r="H90" s="11">
        <v>7.4499999999999997E-2</v>
      </c>
      <c r="I90" s="11">
        <v>0.78</v>
      </c>
      <c r="J90" s="12">
        <v>52668.05</v>
      </c>
      <c r="K90" s="45">
        <v>0.8</v>
      </c>
      <c r="L90" s="45">
        <v>0.52629999999999999</v>
      </c>
      <c r="M90" s="45">
        <v>0.47370000000000001</v>
      </c>
    </row>
    <row r="91" spans="1:13" x14ac:dyDescent="0.3">
      <c r="A91" s="7" t="s">
        <v>182</v>
      </c>
      <c r="B91" s="7"/>
      <c r="C91" s="7" t="s">
        <v>183</v>
      </c>
      <c r="D91" s="8">
        <v>1.0125</v>
      </c>
      <c r="E91" s="9">
        <v>13824.49</v>
      </c>
      <c r="F91" s="9">
        <v>1215.02</v>
      </c>
      <c r="G91" s="10">
        <v>0.1943</v>
      </c>
      <c r="H91" s="11">
        <v>8.8200000000000001E-2</v>
      </c>
      <c r="I91" s="11">
        <v>0.78</v>
      </c>
      <c r="J91" s="12">
        <v>52668.05</v>
      </c>
      <c r="K91" s="45">
        <v>0.8</v>
      </c>
      <c r="L91" s="45">
        <v>0.52629999999999999</v>
      </c>
      <c r="M91" s="45">
        <v>0.47370000000000001</v>
      </c>
    </row>
    <row r="92" spans="1:13" x14ac:dyDescent="0.3">
      <c r="A92" s="6" t="s">
        <v>184</v>
      </c>
      <c r="B92" s="6"/>
      <c r="C92" s="7" t="s">
        <v>185</v>
      </c>
      <c r="D92" s="8">
        <v>1.0125</v>
      </c>
      <c r="E92" s="9">
        <v>13824.49</v>
      </c>
      <c r="F92" s="9">
        <v>1215.02</v>
      </c>
      <c r="G92" s="10">
        <v>0.27110000000000001</v>
      </c>
      <c r="H92" s="11">
        <v>8.0100000000000005E-2</v>
      </c>
      <c r="I92" s="11">
        <v>0.78</v>
      </c>
      <c r="J92" s="12">
        <v>52668.05</v>
      </c>
      <c r="K92" s="45">
        <v>0.8</v>
      </c>
      <c r="L92" s="45">
        <v>0.52629999999999999</v>
      </c>
      <c r="M92" s="45">
        <v>0.47370000000000001</v>
      </c>
    </row>
    <row r="93" spans="1:13" x14ac:dyDescent="0.3">
      <c r="A93" s="6" t="s">
        <v>186</v>
      </c>
      <c r="B93" s="6"/>
      <c r="C93" s="7" t="s">
        <v>187</v>
      </c>
      <c r="D93" s="8">
        <v>1.0125</v>
      </c>
      <c r="E93" s="9">
        <v>13824.49</v>
      </c>
      <c r="F93" s="9">
        <v>1215.02</v>
      </c>
      <c r="G93" s="10">
        <v>0.45469999999999999</v>
      </c>
      <c r="H93" s="11">
        <v>0.1007</v>
      </c>
      <c r="I93" s="11">
        <v>0.78</v>
      </c>
      <c r="J93" s="12">
        <v>52668.05</v>
      </c>
      <c r="K93" s="45">
        <v>0.8</v>
      </c>
      <c r="L93" s="45">
        <v>0.52629999999999999</v>
      </c>
      <c r="M93" s="45">
        <v>0.47370000000000001</v>
      </c>
    </row>
    <row r="94" spans="1:13" x14ac:dyDescent="0.3">
      <c r="A94" s="6" t="s">
        <v>188</v>
      </c>
      <c r="B94" s="6"/>
      <c r="C94" s="7" t="s">
        <v>189</v>
      </c>
      <c r="D94" s="8">
        <v>1.0125</v>
      </c>
      <c r="E94" s="9">
        <v>13824.49</v>
      </c>
      <c r="F94" s="9">
        <v>1215.02</v>
      </c>
      <c r="G94" s="10">
        <v>0.25030000000000002</v>
      </c>
      <c r="H94" s="11">
        <v>0.15290000000000001</v>
      </c>
      <c r="I94" s="11">
        <v>0.78</v>
      </c>
      <c r="J94" s="12">
        <v>52668.05</v>
      </c>
      <c r="K94" s="45">
        <v>0.8</v>
      </c>
      <c r="L94" s="45">
        <v>0.52629999999999999</v>
      </c>
      <c r="M94" s="45">
        <v>0.47370000000000001</v>
      </c>
    </row>
    <row r="95" spans="1:13" x14ac:dyDescent="0.3">
      <c r="A95" s="6" t="s">
        <v>190</v>
      </c>
      <c r="B95" s="6"/>
      <c r="C95" s="7" t="s">
        <v>191</v>
      </c>
      <c r="D95" s="8">
        <v>0.87380000000000002</v>
      </c>
      <c r="E95" s="9">
        <v>18011.36</v>
      </c>
      <c r="F95" s="9">
        <v>1655.12</v>
      </c>
      <c r="G95" s="10">
        <v>0.44019999999999998</v>
      </c>
      <c r="H95" s="11">
        <v>0.31680000000000003</v>
      </c>
      <c r="I95" s="11">
        <v>0.78</v>
      </c>
      <c r="J95" s="12">
        <v>52668.05</v>
      </c>
      <c r="K95" s="45">
        <v>0.8</v>
      </c>
      <c r="L95" s="45">
        <v>0.52629999999999999</v>
      </c>
      <c r="M95" s="45">
        <v>0.47370000000000001</v>
      </c>
    </row>
    <row r="96" spans="1:13" x14ac:dyDescent="0.3">
      <c r="A96" s="6" t="s">
        <v>226</v>
      </c>
      <c r="B96" s="6"/>
      <c r="C96" s="13" t="s">
        <v>227</v>
      </c>
      <c r="D96" s="8">
        <v>0.85189999999999999</v>
      </c>
      <c r="E96" s="9">
        <v>17788.98</v>
      </c>
      <c r="F96" s="9">
        <v>1634.69</v>
      </c>
      <c r="G96" s="10">
        <v>0.30640000000000001</v>
      </c>
      <c r="H96" s="11">
        <v>0.17749999999999999</v>
      </c>
      <c r="I96" s="11">
        <v>0.78</v>
      </c>
      <c r="J96" s="12">
        <v>52668.05</v>
      </c>
      <c r="K96" s="45">
        <v>0.8</v>
      </c>
      <c r="L96" s="45">
        <v>0.52629999999999999</v>
      </c>
      <c r="M96" s="45">
        <v>0.47370000000000001</v>
      </c>
    </row>
    <row r="97" spans="1:13" x14ac:dyDescent="0.3">
      <c r="A97" s="6" t="s">
        <v>192</v>
      </c>
      <c r="B97" s="6"/>
      <c r="C97" s="7" t="s">
        <v>193</v>
      </c>
      <c r="D97" s="8">
        <v>0.85189999999999999</v>
      </c>
      <c r="E97" s="9">
        <v>12663.63</v>
      </c>
      <c r="F97" s="9">
        <v>1112.99</v>
      </c>
      <c r="G97" s="10">
        <v>0.20810000000000001</v>
      </c>
      <c r="H97" s="11">
        <v>5.1799999999999999E-2</v>
      </c>
      <c r="I97" s="11">
        <v>0.78</v>
      </c>
      <c r="J97" s="12">
        <v>52668.05</v>
      </c>
      <c r="K97" s="45">
        <v>0.8</v>
      </c>
      <c r="L97" s="45">
        <v>0.52629999999999999</v>
      </c>
      <c r="M97" s="45">
        <v>0.47370000000000001</v>
      </c>
    </row>
    <row r="98" spans="1:13" x14ac:dyDescent="0.3">
      <c r="A98" s="6" t="s">
        <v>194</v>
      </c>
      <c r="B98" s="6"/>
      <c r="C98" s="7" t="s">
        <v>195</v>
      </c>
      <c r="D98" s="8">
        <v>1.0125</v>
      </c>
      <c r="E98" s="9">
        <v>13824.49</v>
      </c>
      <c r="F98" s="9">
        <v>2090.08</v>
      </c>
      <c r="G98" s="10">
        <v>0.26</v>
      </c>
      <c r="H98" s="11">
        <v>0.1348</v>
      </c>
      <c r="I98" s="11">
        <v>0.65159999999999996</v>
      </c>
      <c r="J98" s="12">
        <v>52668.05</v>
      </c>
      <c r="K98" s="45">
        <v>0.8</v>
      </c>
      <c r="L98" s="45">
        <v>0.52629999999999999</v>
      </c>
      <c r="M98" s="45">
        <v>0.47370000000000001</v>
      </c>
    </row>
    <row r="99" spans="1:13" x14ac:dyDescent="0.3">
      <c r="A99" s="6" t="s">
        <v>196</v>
      </c>
      <c r="B99" s="6"/>
      <c r="C99" s="7" t="s">
        <v>197</v>
      </c>
      <c r="D99" s="8">
        <v>0.9204</v>
      </c>
      <c r="E99" s="9">
        <v>13158.77</v>
      </c>
      <c r="F99" s="9">
        <v>1989.44</v>
      </c>
      <c r="G99" s="10">
        <v>0.38979999999999998</v>
      </c>
      <c r="H99" s="11">
        <v>3.85E-2</v>
      </c>
      <c r="I99" s="11">
        <v>0.65159999999999996</v>
      </c>
      <c r="J99" s="12">
        <v>52668.05</v>
      </c>
      <c r="K99" s="45">
        <v>0.8</v>
      </c>
      <c r="L99" s="45">
        <v>0.52629999999999999</v>
      </c>
      <c r="M99" s="45">
        <v>0.47370000000000001</v>
      </c>
    </row>
    <row r="100" spans="1:13" x14ac:dyDescent="0.3">
      <c r="A100" s="6" t="s">
        <v>198</v>
      </c>
      <c r="B100" s="6"/>
      <c r="C100" s="7" t="s">
        <v>199</v>
      </c>
      <c r="D100" s="8">
        <v>0.93500000000000005</v>
      </c>
      <c r="E100" s="9">
        <v>13264.3</v>
      </c>
      <c r="F100" s="9">
        <v>1165.78</v>
      </c>
      <c r="G100" s="10">
        <v>0.32419999999999999</v>
      </c>
      <c r="H100" s="11">
        <v>3.4599999999999999E-2</v>
      </c>
      <c r="I100" s="11">
        <v>0.78</v>
      </c>
      <c r="J100" s="12">
        <v>52668.05</v>
      </c>
      <c r="K100" s="45">
        <v>0.8</v>
      </c>
      <c r="L100" s="45">
        <v>0.52629999999999999</v>
      </c>
      <c r="M100" s="45">
        <v>0.47370000000000001</v>
      </c>
    </row>
    <row r="101" spans="1:13" x14ac:dyDescent="0.3">
      <c r="A101" s="6" t="s">
        <v>200</v>
      </c>
      <c r="B101" s="6"/>
      <c r="C101" s="7" t="s">
        <v>201</v>
      </c>
      <c r="D101" s="8">
        <v>1.0125</v>
      </c>
      <c r="E101" s="9">
        <v>13824.49</v>
      </c>
      <c r="F101" s="9">
        <v>1215.02</v>
      </c>
      <c r="G101" s="10">
        <v>0.38579999999999998</v>
      </c>
      <c r="H101" s="11">
        <v>4.7800000000000002E-2</v>
      </c>
      <c r="I101" s="11">
        <v>0.78</v>
      </c>
      <c r="J101" s="12">
        <v>52668.05</v>
      </c>
      <c r="K101" s="45">
        <v>0.8</v>
      </c>
      <c r="L101" s="45">
        <v>0.52629999999999999</v>
      </c>
      <c r="M101" s="45">
        <v>0.47370000000000001</v>
      </c>
    </row>
    <row r="102" spans="1:13" x14ac:dyDescent="0.3">
      <c r="A102" s="6" t="s">
        <v>202</v>
      </c>
      <c r="B102" s="6"/>
      <c r="C102" s="7" t="s">
        <v>203</v>
      </c>
      <c r="D102" s="8">
        <v>1.0125</v>
      </c>
      <c r="E102" s="9">
        <v>13824.49</v>
      </c>
      <c r="F102" s="9">
        <v>1215.02</v>
      </c>
      <c r="G102" s="10">
        <v>0.57840000000000003</v>
      </c>
      <c r="H102" s="11">
        <v>0.14269999999999999</v>
      </c>
      <c r="I102" s="11">
        <v>0.78</v>
      </c>
      <c r="J102" s="12">
        <v>52668.05</v>
      </c>
      <c r="K102" s="45">
        <v>0.8</v>
      </c>
      <c r="L102" s="45">
        <v>0.52629999999999999</v>
      </c>
      <c r="M102" s="45">
        <v>0.47370000000000001</v>
      </c>
    </row>
    <row r="103" spans="1:13" x14ac:dyDescent="0.3">
      <c r="A103" s="6" t="s">
        <v>204</v>
      </c>
      <c r="B103" s="6"/>
      <c r="C103" s="7" t="s">
        <v>205</v>
      </c>
      <c r="D103" s="8">
        <v>1.1131</v>
      </c>
      <c r="E103" s="9">
        <v>14551.65</v>
      </c>
      <c r="F103" s="9">
        <v>1278.93</v>
      </c>
      <c r="G103" s="10">
        <v>0.25580000000000003</v>
      </c>
      <c r="H103" s="11">
        <v>4.0899999999999999E-2</v>
      </c>
      <c r="I103" s="11">
        <v>0.78</v>
      </c>
      <c r="J103" s="12">
        <v>52668.05</v>
      </c>
      <c r="K103" s="45">
        <v>0.8</v>
      </c>
      <c r="L103" s="45">
        <v>0.52629999999999999</v>
      </c>
      <c r="M103" s="45">
        <v>0.47370000000000001</v>
      </c>
    </row>
    <row r="104" spans="1:13" x14ac:dyDescent="0.3">
      <c r="A104" s="6" t="s">
        <v>206</v>
      </c>
      <c r="B104" s="6"/>
      <c r="C104" s="7" t="s">
        <v>207</v>
      </c>
      <c r="D104" s="8">
        <v>1.0125</v>
      </c>
      <c r="E104" s="9">
        <v>13824.49</v>
      </c>
      <c r="F104" s="9">
        <v>1215.02</v>
      </c>
      <c r="G104" s="10">
        <v>0.53810000000000002</v>
      </c>
      <c r="H104" s="11">
        <v>7.5999999999999998E-2</v>
      </c>
      <c r="I104" s="11">
        <v>0.78</v>
      </c>
      <c r="J104" s="12">
        <v>52668.05</v>
      </c>
      <c r="K104" s="45">
        <v>0.8</v>
      </c>
      <c r="L104" s="45">
        <v>0.52629999999999999</v>
      </c>
      <c r="M104" s="45">
        <v>0.47370000000000001</v>
      </c>
    </row>
    <row r="105" spans="1:13" x14ac:dyDescent="0.3">
      <c r="A105" s="6" t="s">
        <v>208</v>
      </c>
      <c r="B105" s="6"/>
      <c r="C105" s="7" t="s">
        <v>209</v>
      </c>
      <c r="D105" s="8">
        <v>0.85189999999999999</v>
      </c>
      <c r="E105" s="9">
        <v>12663.63</v>
      </c>
      <c r="F105" s="9">
        <v>1112.99</v>
      </c>
      <c r="G105" s="10">
        <v>0.2082</v>
      </c>
      <c r="H105" s="11">
        <v>4.2500000000000003E-2</v>
      </c>
      <c r="I105" s="11">
        <v>0.78</v>
      </c>
      <c r="J105" s="12">
        <v>52668.05</v>
      </c>
      <c r="K105" s="45">
        <v>0.8</v>
      </c>
      <c r="L105" s="45">
        <v>0.52629999999999999</v>
      </c>
      <c r="M105" s="45">
        <v>0.47370000000000001</v>
      </c>
    </row>
    <row r="106" spans="1:13" x14ac:dyDescent="0.3">
      <c r="A106" s="25" t="s">
        <v>210</v>
      </c>
      <c r="B106" s="25"/>
      <c r="C106" s="26"/>
      <c r="D106" s="27">
        <v>0.93479999999999996</v>
      </c>
      <c r="E106" s="28">
        <v>13734.14</v>
      </c>
      <c r="F106" s="28">
        <v>1207.07</v>
      </c>
      <c r="G106" s="29">
        <v>0.30640000000000001</v>
      </c>
      <c r="H106" s="30">
        <v>7.6600000000000001E-2</v>
      </c>
      <c r="I106" s="30">
        <v>0.78</v>
      </c>
      <c r="J106" s="31">
        <v>52668.05</v>
      </c>
      <c r="K106" s="46">
        <v>0.8</v>
      </c>
      <c r="L106" s="46">
        <v>0.52629999999999999</v>
      </c>
      <c r="M106" s="46">
        <v>0.47370000000000001</v>
      </c>
    </row>
    <row r="107" spans="1:13" x14ac:dyDescent="0.3">
      <c r="A107" s="32" t="s">
        <v>231</v>
      </c>
      <c r="B107" s="32"/>
      <c r="D107" s="34"/>
      <c r="E107" s="35"/>
      <c r="G107" s="36"/>
      <c r="H107" s="37"/>
      <c r="I107" s="37"/>
      <c r="J107" s="38"/>
      <c r="K107" s="38"/>
      <c r="L107" s="38"/>
      <c r="M107" s="38"/>
    </row>
    <row r="108" spans="1:13" x14ac:dyDescent="0.3">
      <c r="A108" s="40" t="s">
        <v>230</v>
      </c>
    </row>
    <row r="109" spans="1:13" x14ac:dyDescent="0.3">
      <c r="A109" s="40" t="s">
        <v>229</v>
      </c>
      <c r="B109" s="40"/>
      <c r="C109" s="39">
        <v>46237</v>
      </c>
    </row>
    <row r="110" spans="1:13" ht="15" thickBot="1" x14ac:dyDescent="0.35">
      <c r="A110" s="53" t="s">
        <v>211</v>
      </c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</row>
    <row r="111" spans="1:13" x14ac:dyDescent="0.3">
      <c r="A111" s="33" t="s">
        <v>212</v>
      </c>
      <c r="G111" s="33" t="s">
        <v>213</v>
      </c>
      <c r="J111" s="33" t="s">
        <v>214</v>
      </c>
      <c r="K111" s="33"/>
      <c r="L111" s="33"/>
      <c r="M111" s="33"/>
    </row>
    <row r="112" spans="1:13" ht="26.4" hidden="1" customHeight="1" x14ac:dyDescent="0.3">
      <c r="A112" s="54" t="s">
        <v>215</v>
      </c>
      <c r="B112" s="54"/>
      <c r="C112" s="54"/>
      <c r="D112" s="54"/>
      <c r="E112" s="54"/>
      <c r="F112" s="54"/>
      <c r="G112" s="39">
        <v>45596</v>
      </c>
      <c r="H112" s="40"/>
      <c r="I112" s="40"/>
      <c r="J112" s="41">
        <v>45090</v>
      </c>
      <c r="K112" s="41"/>
      <c r="L112" s="41"/>
      <c r="M112" s="41"/>
    </row>
    <row r="113" spans="1:13" s="40" customFormat="1" ht="11.4" x14ac:dyDescent="0.2">
      <c r="A113" s="40" t="s">
        <v>217</v>
      </c>
      <c r="G113" s="39">
        <v>45908</v>
      </c>
      <c r="J113" s="41">
        <v>45800</v>
      </c>
      <c r="K113" s="41"/>
      <c r="L113" s="41"/>
      <c r="M113" s="41"/>
    </row>
    <row r="114" spans="1:13" s="40" customFormat="1" ht="11.4" x14ac:dyDescent="0.2">
      <c r="A114" s="40" t="s">
        <v>224</v>
      </c>
      <c r="G114" s="39">
        <v>46162</v>
      </c>
      <c r="J114" s="41">
        <v>46028</v>
      </c>
      <c r="K114" s="50"/>
      <c r="L114" s="50"/>
      <c r="M114" s="50"/>
    </row>
    <row r="115" spans="1:13" s="40" customFormat="1" ht="11.4" x14ac:dyDescent="0.2">
      <c r="A115" s="40" t="s">
        <v>225</v>
      </c>
      <c r="G115" s="39">
        <v>46162</v>
      </c>
      <c r="J115" s="41">
        <v>45474</v>
      </c>
      <c r="K115" s="50"/>
      <c r="L115" s="50"/>
      <c r="M115" s="50"/>
    </row>
    <row r="116" spans="1:13" s="40" customFormat="1" ht="11.4" x14ac:dyDescent="0.2">
      <c r="A116" s="40" t="s">
        <v>228</v>
      </c>
      <c r="G116" s="39">
        <v>44337</v>
      </c>
      <c r="J116" s="41">
        <v>46082</v>
      </c>
      <c r="K116" s="50"/>
      <c r="L116" s="50"/>
      <c r="M116" s="50"/>
    </row>
    <row r="119" spans="1:13" ht="14.4" customHeight="1" x14ac:dyDescent="0.3">
      <c r="E119" s="42"/>
    </row>
  </sheetData>
  <mergeCells count="3">
    <mergeCell ref="A1:M1"/>
    <mergeCell ref="A110:M110"/>
    <mergeCell ref="A112:F1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6535c00-231f-4912-b1b4-b9d28dc20615" xsi:nil="true"/>
    <lcf76f155ced4ddcb4097134ff3c332f xmlns="29db9191-05ab-4d64-b4e3-68ebcf0dd64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AA7703067D044AABE1136FE0A0BA20" ma:contentTypeVersion="12" ma:contentTypeDescription="Create a new document." ma:contentTypeScope="" ma:versionID="0ba80168547cdb032ac56a26711c875a">
  <xsd:schema xmlns:xsd="http://www.w3.org/2001/XMLSchema" xmlns:xs="http://www.w3.org/2001/XMLSchema" xmlns:p="http://schemas.microsoft.com/office/2006/metadata/properties" xmlns:ns2="29db9191-05ab-4d64-b4e3-68ebcf0dd643" xmlns:ns3="56535c00-231f-4912-b1b4-b9d28dc20615" targetNamespace="http://schemas.microsoft.com/office/2006/metadata/properties" ma:root="true" ma:fieldsID="7f54dd68bcb520845e1ee7d9f91a34c6" ns2:_="" ns3:_="">
    <xsd:import namespace="29db9191-05ab-4d64-b4e3-68ebcf0dd643"/>
    <xsd:import namespace="56535c00-231f-4912-b1b4-b9d28dc206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db9191-05ab-4d64-b4e3-68ebcf0dd6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535c00-231f-4912-b1b4-b9d28dc2061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05e1eb1-fc38-44db-b4f5-c9620ad0dc21}" ma:internalName="TaxCatchAll" ma:showField="CatchAllData" ma:web="56535c00-231f-4912-b1b4-b9d28dc206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FBBF94-58C6-471F-899E-D3C1AE454613}">
  <ds:schemaRefs>
    <ds:schemaRef ds:uri="http://schemas.microsoft.com/office/2006/metadata/properties"/>
    <ds:schemaRef ds:uri="http://schemas.microsoft.com/office/infopath/2007/PartnerControls"/>
    <ds:schemaRef ds:uri="56535c00-231f-4912-b1b4-b9d28dc20615"/>
    <ds:schemaRef ds:uri="29db9191-05ab-4d64-b4e3-68ebcf0dd643"/>
  </ds:schemaRefs>
</ds:datastoreItem>
</file>

<file path=customXml/itemProps2.xml><?xml version="1.0" encoding="utf-8"?>
<ds:datastoreItem xmlns:ds="http://schemas.openxmlformats.org/officeDocument/2006/customXml" ds:itemID="{A1D228A6-AAA3-48A9-AA06-31001ED6E6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018C12-6AFB-4743-8435-4B3CCECC89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db9191-05ab-4d64-b4e3-68ebcf0dd643"/>
    <ds:schemaRef ds:uri="56535c00-231f-4912-b1b4-b9d28dc206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SFY 26 Acute Web File</vt:lpstr>
    </vt:vector>
  </TitlesOfParts>
  <Company>VITA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DRG and Psychiatric Rates SFY26 - September 8, 2025</dc:title>
  <dc:creator>DMAS: Provider Rate Development Division</dc:creator>
  <cp:lastModifiedBy>Gulkewicz, Taryn (DMAS)</cp:lastModifiedBy>
  <dcterms:created xsi:type="dcterms:W3CDTF">2025-06-06T16:10:00Z</dcterms:created>
  <dcterms:modified xsi:type="dcterms:W3CDTF">2026-08-03T14:28:02Z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0x0101002BAA7703067D044AABE1136FE0A0BA20</vt:lpwstr>
  </property>
  <property fmtid="{D5CDD505-2E9C-101B-9397-08002B2CF9AE}" pid="3" name="MediaServiceImageTags">
    <vt:lpwstr/>
  </property>
</Properties>
</file>