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BUDGET\Statistical Record\"/>
    </mc:Choice>
  </mc:AlternateContent>
  <bookViews>
    <workbookView xWindow="255" yWindow="750" windowWidth="16275" windowHeight="9690" tabRatio="907"/>
  </bookViews>
  <sheets>
    <sheet name="Contents" sheetId="22" r:id="rId1"/>
    <sheet name="Definitions &amp; Notes" sheetId="21" r:id="rId2"/>
    <sheet name="Overview" sheetId="38" r:id="rId3"/>
    <sheet name="Cardinal Medicaid" sheetId="19" r:id="rId4"/>
    <sheet name="Cardinal CHIP" sheetId="20" r:id="rId5"/>
    <sheet name="E1 Service" sheetId="1" r:id="rId6"/>
    <sheet name="E_1a" sheetId="3" r:id="rId7"/>
    <sheet name="E_1b" sheetId="7" r:id="rId8"/>
    <sheet name="E_1c" sheetId="5" r:id="rId9"/>
    <sheet name="E2 Eligibility" sheetId="9" r:id="rId10"/>
    <sheet name="E_2a" sheetId="23" r:id="rId11"/>
    <sheet name="E_2b" sheetId="25" r:id="rId12"/>
    <sheet name="E_2c" sheetId="26" r:id="rId13"/>
    <sheet name="E3 Age Group" sheetId="13" r:id="rId14"/>
    <sheet name="E_3a" sheetId="29" r:id="rId15"/>
    <sheet name="E_3b" sheetId="30" r:id="rId16"/>
    <sheet name="E_3c" sheetId="31" r:id="rId17"/>
    <sheet name="E4 Region" sheetId="11" r:id="rId18"/>
    <sheet name="E_4a" sheetId="35" r:id="rId19"/>
    <sheet name="E_4b" sheetId="36" r:id="rId20"/>
    <sheet name="E_4c" sheetId="37" r:id="rId21"/>
    <sheet name="R1 Service" sheetId="41" r:id="rId22"/>
    <sheet name="R1_a" sheetId="42" r:id="rId23"/>
    <sheet name="R1_b" sheetId="43" r:id="rId24"/>
    <sheet name="R1_c" sheetId="44" r:id="rId25"/>
    <sheet name="R2 Eligibility" sheetId="45" r:id="rId26"/>
    <sheet name="R_2a" sheetId="46" r:id="rId27"/>
    <sheet name="R_2b" sheetId="47" r:id="rId28"/>
    <sheet name="R_2c" sheetId="48" r:id="rId29"/>
    <sheet name="R3 Age Group" sheetId="49" r:id="rId30"/>
    <sheet name="R_3a" sheetId="50" r:id="rId31"/>
    <sheet name="R_3b" sheetId="51" r:id="rId32"/>
    <sheet name="R_3c" sheetId="52" r:id="rId33"/>
    <sheet name="R4 Region" sheetId="53" r:id="rId34"/>
    <sheet name="R_4a" sheetId="54" r:id="rId35"/>
    <sheet name="R_4b" sheetId="55" r:id="rId36"/>
    <sheet name="R_4c" sheetId="56" r:id="rId37"/>
  </sheets>
  <externalReferences>
    <externalReference r:id="rId38"/>
    <externalReference r:id="rId39"/>
    <externalReference r:id="rId40"/>
    <externalReference r:id="rId41"/>
    <externalReference r:id="rId42"/>
    <externalReference r:id="rId43"/>
  </externalReferences>
  <definedNames>
    <definedName name="\A" localSheetId="2">#REF!</definedName>
    <definedName name="\A">#REF!</definedName>
    <definedName name="\B" localSheetId="2">#REF!</definedName>
    <definedName name="\B">#REF!</definedName>
    <definedName name="_xlnm._FilterDatabase" localSheetId="6" hidden="1">E_1a!$B$1:$K$690</definedName>
    <definedName name="_xlnm._FilterDatabase" localSheetId="7" hidden="1">E_1b!$A$1:$K$389</definedName>
    <definedName name="_xlnm._FilterDatabase" localSheetId="8" hidden="1">E_1c!$A$2:$K$372</definedName>
    <definedName name="age" localSheetId="2">'[1]Type of Service List'!#REF!</definedName>
    <definedName name="age">'[1]Type of Service List'!#REF!</definedName>
    <definedName name="Back_eligSum_a1" localSheetId="2">#REF!</definedName>
    <definedName name="Back_eligSum_a1">#REF!</definedName>
    <definedName name="Cap_Enroll_Notes" localSheetId="2">'[2]CAP ENROLL'!$A$134:$D$135</definedName>
    <definedName name="Cap_Enroll_Notes">'[2]CAP ENROLL'!$A$134:$D$135</definedName>
    <definedName name="category" localSheetId="2">'[1]Type of Service List'!#REF!</definedName>
    <definedName name="category">'[1]Type of Service List'!#REF!</definedName>
    <definedName name="COSElig446_exp">#REF!</definedName>
    <definedName name="COSReg456_exp">#REF!</definedName>
    <definedName name="COSReg456_rcp">#REF!</definedName>
    <definedName name="E_2_1">E_2a!$A$1:$G$634</definedName>
    <definedName name="E_2b">E_2b!$A$1:$G$74</definedName>
    <definedName name="E_2c">E_2c!$A$1:$G$79</definedName>
    <definedName name="E_3a">E_3a!$A$1:$G$331</definedName>
    <definedName name="E_3b">E_3b!$A$1:$G$88</definedName>
    <definedName name="E_3c">E_3c!$A$1:$G$51</definedName>
    <definedName name="E_4a">E_4a!$A$1:$G$313</definedName>
    <definedName name="E_4b">E_4b!$A$1:$G$111</definedName>
    <definedName name="E_4c">E_4c!$A$1:$G$50</definedName>
    <definedName name="ELIG_DESIG" localSheetId="2">'[3]Type of Service List'!$C$1:$C$62</definedName>
    <definedName name="ELIG_DESIG">'[3]Type of Service List'!$C$1:$C$62</definedName>
    <definedName name="Elig_sum_month" localSheetId="2">#REF!</definedName>
    <definedName name="Elig_sum_month">#REF!</definedName>
    <definedName name="Elig_sum_pop_rpt" localSheetId="2">#REF!</definedName>
    <definedName name="Elig_sum_pop_rpt">#REF!</definedName>
    <definedName name="Eligby_Pd_Notes" localSheetId="2">#REF!</definedName>
    <definedName name="Eligby_Pd_Notes">#REF!</definedName>
    <definedName name="Eligsum_Notes1" localSheetId="2">#REF!+#REF!:'[4]Chapter 2 Directory'!$H$37</definedName>
    <definedName name="Eligsum_Notes1">#REF!+#REF!:'[4]Chapter 2 Directory'!$H$37</definedName>
    <definedName name="Eligsum_Notes2" localSheetId="2">#REF!</definedName>
    <definedName name="Eligsum_Notes2">#REF!</definedName>
    <definedName name="IDX" localSheetId="2">Overview!#REF!</definedName>
    <definedName name="Invoice_Type_Provider_Class" localSheetId="2">'[1]Type of Service List'!#REF!</definedName>
    <definedName name="Invoice_Type_Provider_Class">'[1]Type of Service List'!#REF!</definedName>
    <definedName name="Monelig_Notes" localSheetId="2">#REF!</definedName>
    <definedName name="Monelig_Notes">#REF!</definedName>
    <definedName name="_xlnm.Print_Area" localSheetId="0">Contents!$A$1:$E$59</definedName>
    <definedName name="_xlnm.Print_Area" localSheetId="1">'Definitions &amp; Notes'!$A$1:$I$178</definedName>
    <definedName name="_xlnm.Print_Area" localSheetId="2">Overview!$A$1:$S$99</definedName>
    <definedName name="_xlnm.Print_Area" localSheetId="26">R_2a!$A$1:$N$645</definedName>
    <definedName name="_xlnm.Print_Titles" localSheetId="1">'Definitions &amp; Notes'!$1:$1</definedName>
    <definedName name="_xlnm.Print_Titles" localSheetId="6">E_1a!$1:$1</definedName>
    <definedName name="_xlnm.Print_Titles" localSheetId="7">E_1b!$1:$1</definedName>
    <definedName name="_xlnm.Print_Titles" localSheetId="8">E_1c!$1:$1</definedName>
    <definedName name="_xlnm.Print_Titles" localSheetId="10">E_2a!$1:$1</definedName>
    <definedName name="_xlnm.Print_Titles" localSheetId="11">E_2b!$1:$1</definedName>
    <definedName name="_xlnm.Print_Titles" localSheetId="12">E_2c!$1:$1</definedName>
    <definedName name="_xlnm.Print_Titles" localSheetId="14">E_3a!$1:$1</definedName>
    <definedName name="_xlnm.Print_Titles" localSheetId="15">E_3b!$1:$1</definedName>
    <definedName name="_xlnm.Print_Titles" localSheetId="16">E_3c!$1:$1</definedName>
    <definedName name="_xlnm.Print_Titles" localSheetId="18">E_4a!$1:$1</definedName>
    <definedName name="_xlnm.Print_Titles" localSheetId="19">E_4b!$1:$1</definedName>
    <definedName name="_xlnm.Print_Titles" localSheetId="20">E_4c!$1:$1</definedName>
    <definedName name="_xlnm.Print_Titles" localSheetId="5">'E1 Service'!$1:$1</definedName>
    <definedName name="_xlnm.Print_Titles" localSheetId="26">R_2a!$1:$1</definedName>
    <definedName name="_xlnm.Print_Titles" localSheetId="27">R_2b!$1:$1</definedName>
    <definedName name="_xlnm.Print_Titles" localSheetId="28">R_2c!$1:$1</definedName>
    <definedName name="_xlnm.Print_Titles" localSheetId="30">R_3a!$1:$1</definedName>
    <definedName name="_xlnm.Print_Titles" localSheetId="31">R_3b!$1:$1</definedName>
    <definedName name="_xlnm.Print_Titles" localSheetId="32">R_3c!$1:$1</definedName>
    <definedName name="_xlnm.Print_Titles" localSheetId="34">R_4a!$1:$1</definedName>
    <definedName name="_xlnm.Print_Titles" localSheetId="35">R_4b!$1:$1</definedName>
    <definedName name="_xlnm.Print_Titles" localSheetId="22">'R1_a'!$1:$1</definedName>
    <definedName name="_xlnm.Print_Titles" localSheetId="23">'R1_b'!$1:$1</definedName>
    <definedName name="_xlnm.Print_Titles" localSheetId="24">'R1_c'!$1:$1</definedName>
    <definedName name="R_2_1">R_2a!$A$1:$G$431</definedName>
    <definedName name="R_2b">R_2b!$A$1:$G$77</definedName>
    <definedName name="R_2c">R_2c!$A$1:$G$79</definedName>
    <definedName name="R_3a">R_3a!$A$1:$G$331</definedName>
    <definedName name="R_3b">R_3b!$A$1:$G$88</definedName>
    <definedName name="R_3c">R_3c!$A$1:$G$51</definedName>
    <definedName name="R_4a">R_4a!$A$1:$G$313</definedName>
    <definedName name="R_4b">R_4b!$A$1:$G$111</definedName>
    <definedName name="R_4c">R_4c!$A$1:$G$50</definedName>
    <definedName name="TABLE1_1_EXP">E_1a!$B$11:$K$690</definedName>
    <definedName name="TABLE1_1_RCP">'R1_a'!$B$1:$K$527</definedName>
    <definedName name="TABLE1_2_EXP">E_1c!$B$1:$K$372</definedName>
    <definedName name="TABLE1_2_RCP">'R1_c'!$B$1:$K$372</definedName>
    <definedName name="TABLE1_3_EXP">E_1b!$B$1:$K$389</definedName>
    <definedName name="TABLE1_3_RCP">'R1_b'!$B$1:$K$389</definedName>
    <definedName name="TABLE1_EXP">'E1 Service'!$B$1:$J$67</definedName>
    <definedName name="TABLE1_RCP">'R1 Service'!$B$1:$J$67</definedName>
    <definedName name="TABLE1a_EXP">'[5]1A Medicaid Exp'!$B$1:$J$66</definedName>
    <definedName name="TABLE1a_RCP">'[5]1A Medicaid Rcp'!$B$1:$J$66</definedName>
    <definedName name="TABLE1b_EXP">'[5]1B CHIP Exp'!$B$1:$J$55</definedName>
    <definedName name="TABLE1b_RCP">'[5]1B CHIP Rcp'!$B$1:$J$55</definedName>
    <definedName name="TABLE2_EXP">'E2 Eligibility'!$A$1:$F$14</definedName>
    <definedName name="TABLE2_RCP">'R2 Eligibility'!$A$1:$F$14</definedName>
    <definedName name="TABLE3_EXP">'E4 Region'!$A$1:$F$8</definedName>
    <definedName name="TABLE3_RCP">'R4 Region'!$A$1:$F$8</definedName>
    <definedName name="TABLE4_EXP">'E3 Age Group'!$A$1:$F$9</definedName>
    <definedName name="TABLE4_RCP">'R3 Age Group'!$A$1:$F$9</definedName>
    <definedName name="Time_Notes" localSheetId="2">[6]TIME!$A$147:$D$147</definedName>
    <definedName name="Time_Notes">[6]TIME!$A$147:$D$147</definedName>
    <definedName name="Type_of_Service" localSheetId="2">'[1]Type of Service List'!#REF!</definedName>
    <definedName name="Type_of_Service">'[1]Type of Service List'!#REF!</definedName>
  </definedNames>
  <calcPr calcId="162913"/>
</workbook>
</file>

<file path=xl/calcChain.xml><?xml version="1.0" encoding="utf-8"?>
<calcChain xmlns="http://schemas.openxmlformats.org/spreadsheetml/2006/main">
  <c r="S19" i="38" l="1"/>
  <c r="S5" i="38" l="1"/>
  <c r="S13" i="38" s="1"/>
  <c r="S9" i="38" l="1"/>
  <c r="S11" i="38" s="1"/>
  <c r="M2" i="20" l="1"/>
  <c r="M2" i="19"/>
  <c r="S74" i="38" l="1"/>
  <c r="S59" i="38"/>
  <c r="S58" i="38" s="1"/>
  <c r="R16" i="38" l="1"/>
  <c r="R5" i="38"/>
  <c r="R9" i="38" s="1"/>
  <c r="R13" i="38" l="1"/>
  <c r="L2" i="20"/>
  <c r="L2" i="19" l="1"/>
  <c r="R74" i="38" l="1"/>
  <c r="R59" i="38"/>
  <c r="R58" i="38" l="1"/>
  <c r="R20" i="38"/>
  <c r="Q20" i="38" l="1"/>
  <c r="Q16" i="38"/>
  <c r="Q5" i="38"/>
  <c r="Q9" i="38" s="1"/>
  <c r="K2" i="20"/>
  <c r="K2" i="19"/>
  <c r="Q13" i="38" l="1"/>
  <c r="M58" i="38"/>
  <c r="C74" i="38"/>
  <c r="C59" i="38"/>
  <c r="C58" i="38" l="1"/>
  <c r="P13" i="38"/>
  <c r="P5" i="38" l="1"/>
  <c r="P9" i="38" s="1"/>
  <c r="J2" i="20" l="1"/>
  <c r="J2" i="19"/>
  <c r="O13" i="38" l="1"/>
  <c r="O82" i="38" l="1"/>
  <c r="I2" i="20" l="1"/>
  <c r="O7" i="38" s="1"/>
  <c r="O5" i="38" s="1"/>
  <c r="O9" i="38" s="1"/>
  <c r="I2" i="19"/>
  <c r="G2" i="20" l="1"/>
  <c r="G2" i="19"/>
  <c r="N11" i="38" l="1"/>
  <c r="N10" i="38"/>
  <c r="H2" i="19"/>
  <c r="N9" i="38" l="1"/>
  <c r="N13" i="38"/>
  <c r="H2" i="20" l="1"/>
  <c r="N7" i="38" s="1"/>
  <c r="N5" i="38" s="1"/>
  <c r="M11" i="38" l="1"/>
  <c r="M10" i="38"/>
  <c r="M9" i="38" l="1"/>
  <c r="D58" i="38" l="1"/>
  <c r="E58" i="38"/>
  <c r="F58" i="38"/>
  <c r="G58" i="38"/>
  <c r="E41" i="38" l="1"/>
  <c r="F41" i="38"/>
  <c r="E40" i="38"/>
  <c r="F40" i="38"/>
  <c r="M7" i="38" l="1"/>
  <c r="M5" i="38" s="1"/>
  <c r="M20" i="38"/>
  <c r="M13" i="38" s="1"/>
  <c r="D9" i="38" l="1"/>
  <c r="E9" i="38"/>
  <c r="F9" i="38"/>
  <c r="G9" i="38"/>
  <c r="H9" i="38"/>
  <c r="I9" i="38"/>
  <c r="J9" i="38"/>
  <c r="K9" i="38"/>
  <c r="L9" i="38"/>
  <c r="C9" i="38"/>
  <c r="D5" i="38"/>
  <c r="E5" i="38"/>
  <c r="F5" i="38"/>
  <c r="G5" i="38"/>
  <c r="H5" i="38"/>
  <c r="I5" i="38"/>
  <c r="J5" i="38"/>
  <c r="K5" i="38"/>
  <c r="L5" i="38"/>
  <c r="C5" i="38"/>
  <c r="D13" i="38"/>
  <c r="E13" i="38"/>
  <c r="F13" i="38"/>
  <c r="G13" i="38"/>
  <c r="H13" i="38"/>
  <c r="I13" i="38"/>
  <c r="J13" i="38"/>
  <c r="K13" i="38"/>
  <c r="L13" i="38"/>
  <c r="C13" i="38"/>
</calcChain>
</file>

<file path=xl/sharedStrings.xml><?xml version="1.0" encoding="utf-8"?>
<sst xmlns="http://schemas.openxmlformats.org/spreadsheetml/2006/main" count="14514" uniqueCount="735">
  <si>
    <t/>
  </si>
  <si>
    <t>Capitated Care</t>
  </si>
  <si>
    <t>MCO</t>
  </si>
  <si>
    <t>MCO Capitation Payments - LIFC</t>
  </si>
  <si>
    <t>MCO Capitation Payments - ABD</t>
  </si>
  <si>
    <t>MCO Capitation Payments - CCC</t>
  </si>
  <si>
    <t>PACE</t>
  </si>
  <si>
    <t>Acute Care</t>
  </si>
  <si>
    <t>General Medical Services</t>
  </si>
  <si>
    <t>Inpatient Hospital</t>
  </si>
  <si>
    <t>Outpatient Hospital</t>
  </si>
  <si>
    <t>Prescribed Drugs</t>
  </si>
  <si>
    <t>Lab/X-ray</t>
  </si>
  <si>
    <t>Physicians</t>
  </si>
  <si>
    <t>Other Practitioners</t>
  </si>
  <si>
    <t>Clinic Services</t>
  </si>
  <si>
    <t>EPSDT Screenings</t>
  </si>
  <si>
    <t>Early Intervention Services</t>
  </si>
  <si>
    <t>School-Based Services</t>
  </si>
  <si>
    <t>Mental Health Clinics</t>
  </si>
  <si>
    <t>Dental</t>
  </si>
  <si>
    <t>Home Health</t>
  </si>
  <si>
    <t>Hospice Benefits</t>
  </si>
  <si>
    <t>Durable Medical Equipment</t>
  </si>
  <si>
    <t>Emergency Transportation</t>
  </si>
  <si>
    <t>Non-Emergency Transportation</t>
  </si>
  <si>
    <t>Health Insurance Premium Payments</t>
  </si>
  <si>
    <t>Medicare Premiums Part A&amp;B</t>
  </si>
  <si>
    <t>Medicare Premiums Part D Clawback</t>
  </si>
  <si>
    <t>Long-Term Care</t>
  </si>
  <si>
    <t>Institutional Services</t>
  </si>
  <si>
    <t>ICF/ID Facilities - Public</t>
  </si>
  <si>
    <t>ICF/ID Facilities - Private</t>
  </si>
  <si>
    <t>Nursing Facility</t>
  </si>
  <si>
    <t>Community-Based Services</t>
  </si>
  <si>
    <t>ACR Intensive Assisted Living</t>
  </si>
  <si>
    <t>Adult Day Care Services</t>
  </si>
  <si>
    <t>Attendant Care- Agency Directed</t>
  </si>
  <si>
    <t>Attendant Care- Consumer Directed</t>
  </si>
  <si>
    <t>Consumer Direction Facilitation</t>
  </si>
  <si>
    <t>Skilled/Private Duty Nursing</t>
  </si>
  <si>
    <t>EPSDT Skilled Nursing</t>
  </si>
  <si>
    <t>Habilitation Services</t>
  </si>
  <si>
    <t>Other Waiver Services</t>
  </si>
  <si>
    <t>Case Management</t>
  </si>
  <si>
    <t>DD Case Management</t>
  </si>
  <si>
    <t>ID/MR Case Management</t>
  </si>
  <si>
    <t>Mental Health Case Management</t>
  </si>
  <si>
    <t>Maternal/Infant Care Case Management</t>
  </si>
  <si>
    <t>Treatment Foster Care Case Management</t>
  </si>
  <si>
    <t>Mental Health Services</t>
  </si>
  <si>
    <t>Mental Hospital - State</t>
  </si>
  <si>
    <t>Mental Hospital - Private</t>
  </si>
  <si>
    <t>Residential Treatment Centers - Level C</t>
  </si>
  <si>
    <t>Intensive In-Home Treatment</t>
  </si>
  <si>
    <t>Therapeutic Day Treatment</t>
  </si>
  <si>
    <t>Mental Health Skill Building Services</t>
  </si>
  <si>
    <t>Other Behavioral Health Services</t>
  </si>
  <si>
    <t>Residential Treatment Centers - Level A/B</t>
  </si>
  <si>
    <t>EPSDT Specialty Services</t>
  </si>
  <si>
    <t>Low Income Children</t>
  </si>
  <si>
    <t>Low Income Adults</t>
  </si>
  <si>
    <t>Pregnant Women</t>
  </si>
  <si>
    <t>Foster Care</t>
  </si>
  <si>
    <t>FAMIS</t>
  </si>
  <si>
    <t>FAMIS PW</t>
  </si>
  <si>
    <t>MCHIP</t>
  </si>
  <si>
    <t>Aged</t>
  </si>
  <si>
    <t>Disabled</t>
  </si>
  <si>
    <t>Plan First</t>
  </si>
  <si>
    <t>QMB Only</t>
  </si>
  <si>
    <t>Central</t>
  </si>
  <si>
    <t>Hampton Roads</t>
  </si>
  <si>
    <t>Northern</t>
  </si>
  <si>
    <t>Eastern</t>
  </si>
  <si>
    <t>Southside</t>
  </si>
  <si>
    <t>West Central</t>
  </si>
  <si>
    <t>Southwest</t>
  </si>
  <si>
    <t>00 Under 1</t>
  </si>
  <si>
    <t>01 to 05</t>
  </si>
  <si>
    <t>06 to 18</t>
  </si>
  <si>
    <t>19 to 20</t>
  </si>
  <si>
    <t>21 to 44</t>
  </si>
  <si>
    <t>45 to 64</t>
  </si>
  <si>
    <t>65 and over</t>
  </si>
  <si>
    <t>Total Expenditures</t>
  </si>
  <si>
    <t>Expenditures
SFY 2010</t>
  </si>
  <si>
    <t>Expenditures
SFY 2011</t>
  </si>
  <si>
    <t>Expenditures
SFY 2012</t>
  </si>
  <si>
    <t>Expenditures
SFY 2013</t>
  </si>
  <si>
    <t>Expenditures
SFY 2014</t>
  </si>
  <si>
    <t>Expenditures by Service Category</t>
  </si>
  <si>
    <t>Data Not Available</t>
  </si>
  <si>
    <t>Expenditures by Service Category and 
     Eligibility Category</t>
  </si>
  <si>
    <t>Expenditures by Service Category and Region</t>
  </si>
  <si>
    <t>No Data Available</t>
  </si>
  <si>
    <t>Expenditures by Eligibility Category</t>
  </si>
  <si>
    <t>Expenditures by Age Group</t>
  </si>
  <si>
    <t>Expenditures by Region</t>
  </si>
  <si>
    <t>Expenditures by Service Category and Age Group</t>
  </si>
  <si>
    <t>MCO Rx Rebates</t>
  </si>
  <si>
    <t>Rx Rebates</t>
  </si>
  <si>
    <t>Inpatient Hospital - DSH Payments</t>
  </si>
  <si>
    <t>Inpatient Hospital - PSP</t>
  </si>
  <si>
    <t>Program for All-Inclusive Care for Elderly</t>
  </si>
  <si>
    <t>Adults aged 65 and older under 80% of the Federal Poverty Limit (FPL) or needing Long Term Care</t>
  </si>
  <si>
    <t>Family Access to Medical Insurance Security program for children below 200% FPL</t>
  </si>
  <si>
    <t>Family Access to Medical Insurance Security program for pregnant women below 200% FPL (FAMIS MOMS)</t>
  </si>
  <si>
    <t>Includes Psychosocial Rehabilitation, Crisis Intervention and Stabilization and Intensive Community Treatment</t>
  </si>
  <si>
    <t>Case Management for the Intellectual Disability Waiver (ID Waiver)</t>
  </si>
  <si>
    <t>Local Community Service Board provided mental health case management</t>
  </si>
  <si>
    <t>Traditional mental health care provided by designated community mental health clinics</t>
  </si>
  <si>
    <t>Comprehensive, routine and reassessment visits; consumer and management training</t>
  </si>
  <si>
    <t>School based health clinic and laboratory services; special education</t>
  </si>
  <si>
    <t>Skilled Nursing Facilities and Intermediate Care Facilities</t>
  </si>
  <si>
    <t>Expenditures by Eligibility Category and Service Category</t>
  </si>
  <si>
    <t>Expenditures by Eligibility Category and Age Group</t>
  </si>
  <si>
    <t>Expenditures by Eligibility Category and Region</t>
  </si>
  <si>
    <t>Expenditures by Age Group and Service Category</t>
  </si>
  <si>
    <t>Expenditures by Age Group and Eligibility Category</t>
  </si>
  <si>
    <t>Expenditures by Age Group and Region</t>
  </si>
  <si>
    <t>Expenditures by Region and Service Category</t>
  </si>
  <si>
    <t>Expenditures by Region and Eligibility Category</t>
  </si>
  <si>
    <t>Expenditures by Region and Age Group</t>
  </si>
  <si>
    <t>Fee-For-Service (FFS) Care</t>
  </si>
  <si>
    <t>Program ended SFY 2011</t>
  </si>
  <si>
    <t>Managed Care Organization</t>
  </si>
  <si>
    <t>LIFC</t>
  </si>
  <si>
    <t>Low-Income Families and Children</t>
  </si>
  <si>
    <t>ABD</t>
  </si>
  <si>
    <t>Aged, Blind and Disabled</t>
  </si>
  <si>
    <t>EPSDT</t>
  </si>
  <si>
    <t>Early and Periodic Screening, Diagnostic, and Treatment</t>
  </si>
  <si>
    <t>CARS</t>
  </si>
  <si>
    <t>CCC</t>
  </si>
  <si>
    <t>Commonwealth Coordinated Care</t>
  </si>
  <si>
    <t>Commonwealth Accounting and Reporting System</t>
  </si>
  <si>
    <t>DME</t>
  </si>
  <si>
    <t>HIPP</t>
  </si>
  <si>
    <t>ICF/ID</t>
  </si>
  <si>
    <t>Intermediate Care Facilities for the Intellectually Disabled</t>
  </si>
  <si>
    <t>ID</t>
  </si>
  <si>
    <t>TECH</t>
  </si>
  <si>
    <t>Technology Assisted Waiver</t>
  </si>
  <si>
    <t>ABA</t>
  </si>
  <si>
    <t>Applied Behavioral Analysis</t>
  </si>
  <si>
    <t>FFS</t>
  </si>
  <si>
    <t>Fee-for-Service</t>
  </si>
  <si>
    <t>QMB</t>
  </si>
  <si>
    <t>Qualified Medicare Beneficiary</t>
  </si>
  <si>
    <t>SLMB</t>
  </si>
  <si>
    <t>Specified Low-Income Medicare Beneficiary</t>
  </si>
  <si>
    <t>QI</t>
  </si>
  <si>
    <t>Qualifying Individual</t>
  </si>
  <si>
    <t>QDWI</t>
  </si>
  <si>
    <t>Qualified Disabled and Working Individuals</t>
  </si>
  <si>
    <t xml:space="preserve">Family Access to Medical Insurance Security program </t>
  </si>
  <si>
    <t>PW</t>
  </si>
  <si>
    <t>Medicaid/CHIP hybrid program, formerly known as Medicaid Expansion children</t>
  </si>
  <si>
    <t>CHIP</t>
  </si>
  <si>
    <t>Children's Heath Insurance Program</t>
  </si>
  <si>
    <t>SCHIP</t>
  </si>
  <si>
    <t>State Children's Health Insurance Program</t>
  </si>
  <si>
    <t>SNF</t>
  </si>
  <si>
    <t>Skilled Nursing Facility</t>
  </si>
  <si>
    <t>DMAS</t>
  </si>
  <si>
    <t>SFY</t>
  </si>
  <si>
    <t>FFY</t>
  </si>
  <si>
    <t>ACR</t>
  </si>
  <si>
    <t>Adult Care Residences</t>
  </si>
  <si>
    <t>CD</t>
  </si>
  <si>
    <t>Consumer Directed</t>
  </si>
  <si>
    <t>Individual and Family Developmental Disabilities Support Waiver (DD Waiver)</t>
  </si>
  <si>
    <t>Skilled or private duty nursing services authorized through the TECH, ID or DD waivers</t>
  </si>
  <si>
    <t>FIPS</t>
  </si>
  <si>
    <t>003</t>
  </si>
  <si>
    <t>ALBEMARLE</t>
  </si>
  <si>
    <t>007</t>
  </si>
  <si>
    <t>AMELIA</t>
  </si>
  <si>
    <t>029</t>
  </si>
  <si>
    <t>BUCKINGHAM</t>
  </si>
  <si>
    <t>033</t>
  </si>
  <si>
    <t>CAROLINE</t>
  </si>
  <si>
    <t>036</t>
  </si>
  <si>
    <t>CHARLES CITY</t>
  </si>
  <si>
    <t>041</t>
  </si>
  <si>
    <t>CHESTERFIELD</t>
  </si>
  <si>
    <t>047</t>
  </si>
  <si>
    <t>CULPEPER</t>
  </si>
  <si>
    <t>049</t>
  </si>
  <si>
    <t>CUMBERLAND</t>
  </si>
  <si>
    <t>053</t>
  </si>
  <si>
    <t>DINWIDDIE</t>
  </si>
  <si>
    <t>065</t>
  </si>
  <si>
    <t>FLUVANNA</t>
  </si>
  <si>
    <t>075</t>
  </si>
  <si>
    <t>GOOCHLAND</t>
  </si>
  <si>
    <t>079</t>
  </si>
  <si>
    <t>GREENE</t>
  </si>
  <si>
    <t>085</t>
  </si>
  <si>
    <t>HANOVER</t>
  </si>
  <si>
    <t>087</t>
  </si>
  <si>
    <t>HENRICO</t>
  </si>
  <si>
    <t>097</t>
  </si>
  <si>
    <t>KING AND QUEEN</t>
  </si>
  <si>
    <t>101</t>
  </si>
  <si>
    <t>KING WILLIAM</t>
  </si>
  <si>
    <t>109</t>
  </si>
  <si>
    <t>LOUISA COUNTY</t>
  </si>
  <si>
    <t>113</t>
  </si>
  <si>
    <t>MADISON</t>
  </si>
  <si>
    <t>125</t>
  </si>
  <si>
    <t>NELSON</t>
  </si>
  <si>
    <t>127</t>
  </si>
  <si>
    <t>NEW KENT</t>
  </si>
  <si>
    <t>137</t>
  </si>
  <si>
    <t>ORANGE</t>
  </si>
  <si>
    <t>145</t>
  </si>
  <si>
    <t>POWHATAN</t>
  </si>
  <si>
    <t>149</t>
  </si>
  <si>
    <t>PRINCE GEORGE</t>
  </si>
  <si>
    <t>157</t>
  </si>
  <si>
    <t>RAPPAHANNOCK</t>
  </si>
  <si>
    <t>183</t>
  </si>
  <si>
    <t>SUSSEX</t>
  </si>
  <si>
    <t>540</t>
  </si>
  <si>
    <t>CHARLOTTESVILLE</t>
  </si>
  <si>
    <t>570</t>
  </si>
  <si>
    <t>COLONIAL HEIGHTS</t>
  </si>
  <si>
    <t>670</t>
  </si>
  <si>
    <t>HOPEWELL</t>
  </si>
  <si>
    <t>730</t>
  </si>
  <si>
    <t>PETERSBURG</t>
  </si>
  <si>
    <t>760</t>
  </si>
  <si>
    <t>RICHMOND CITY</t>
  </si>
  <si>
    <t>073</t>
  </si>
  <si>
    <t>GLOUCESTER</t>
  </si>
  <si>
    <t>093</t>
  </si>
  <si>
    <t>ISLE OF WIGHT</t>
  </si>
  <si>
    <t>095</t>
  </si>
  <si>
    <t>JAMES CITY COUNTY</t>
  </si>
  <si>
    <t>115</t>
  </si>
  <si>
    <t>MATHEWS</t>
  </si>
  <si>
    <t>181</t>
  </si>
  <si>
    <t>SURRY</t>
  </si>
  <si>
    <t>199</t>
  </si>
  <si>
    <t>YORK</t>
  </si>
  <si>
    <t>550</t>
  </si>
  <si>
    <t>CHESAPEAKE</t>
  </si>
  <si>
    <t>620</t>
  </si>
  <si>
    <t>FRANKLIN CITY</t>
  </si>
  <si>
    <t>650</t>
  </si>
  <si>
    <t>HAMPTON</t>
  </si>
  <si>
    <t>700</t>
  </si>
  <si>
    <t>NEWPORT NEWS</t>
  </si>
  <si>
    <t>710</t>
  </si>
  <si>
    <t>NORFOLK</t>
  </si>
  <si>
    <t>735</t>
  </si>
  <si>
    <t>POQUOSON</t>
  </si>
  <si>
    <t>740</t>
  </si>
  <si>
    <t>PORTSMOUTH</t>
  </si>
  <si>
    <t>800</t>
  </si>
  <si>
    <t>SUFFOLK</t>
  </si>
  <si>
    <t>810</t>
  </si>
  <si>
    <t>VIRGINIA BEACH</t>
  </si>
  <si>
    <t>830</t>
  </si>
  <si>
    <t>WILLIAMSBURG</t>
  </si>
  <si>
    <t>013</t>
  </si>
  <si>
    <t>ARLINGTON</t>
  </si>
  <si>
    <t>043</t>
  </si>
  <si>
    <t>CLARKE</t>
  </si>
  <si>
    <t>059</t>
  </si>
  <si>
    <t>FAIRFAX COUNTY</t>
  </si>
  <si>
    <t>061</t>
  </si>
  <si>
    <t>FAUQUIER</t>
  </si>
  <si>
    <t>107</t>
  </si>
  <si>
    <t>LOUDOUN</t>
  </si>
  <si>
    <t>153</t>
  </si>
  <si>
    <t>PRINCE WILLIAM</t>
  </si>
  <si>
    <t>177</t>
  </si>
  <si>
    <t>SPOTSYLVANIA</t>
  </si>
  <si>
    <t>179</t>
  </si>
  <si>
    <t>STAFFORD</t>
  </si>
  <si>
    <t>187</t>
  </si>
  <si>
    <t>WARREN</t>
  </si>
  <si>
    <t>510</t>
  </si>
  <si>
    <t>ALEXANDRIA</t>
  </si>
  <si>
    <t>600</t>
  </si>
  <si>
    <t>FAIRFAX CITY</t>
  </si>
  <si>
    <t>610</t>
  </si>
  <si>
    <t>FALLS CHURCH</t>
  </si>
  <si>
    <t>630</t>
  </si>
  <si>
    <t>FREDERICKSBURG</t>
  </si>
  <si>
    <t>683</t>
  </si>
  <si>
    <t>CITY OF MANASSAS</t>
  </si>
  <si>
    <t>685</t>
  </si>
  <si>
    <t>MANASSAS PARK</t>
  </si>
  <si>
    <t>001</t>
  </si>
  <si>
    <t>ACCOMACK</t>
  </si>
  <si>
    <t>057</t>
  </si>
  <si>
    <t>ESSEX</t>
  </si>
  <si>
    <t>099</t>
  </si>
  <si>
    <t>KING GEORGE</t>
  </si>
  <si>
    <t>103</t>
  </si>
  <si>
    <t>LANCASTER</t>
  </si>
  <si>
    <t>119</t>
  </si>
  <si>
    <t>MIDDLESEX</t>
  </si>
  <si>
    <t>131</t>
  </si>
  <si>
    <t>NORTHAMPTON</t>
  </si>
  <si>
    <t>133</t>
  </si>
  <si>
    <t>NORTHUMBERLAND</t>
  </si>
  <si>
    <t>159</t>
  </si>
  <si>
    <t>RICHMOND COUNTY</t>
  </si>
  <si>
    <t>193</t>
  </si>
  <si>
    <t>WESTMORELAND</t>
  </si>
  <si>
    <t>025</t>
  </si>
  <si>
    <t>BRUNSWICK</t>
  </si>
  <si>
    <t>037</t>
  </si>
  <si>
    <t>CHARLOTTE</t>
  </si>
  <si>
    <t>081</t>
  </si>
  <si>
    <t>GREENSVILLE</t>
  </si>
  <si>
    <t>083</t>
  </si>
  <si>
    <t>HALIFAX</t>
  </si>
  <si>
    <t>089</t>
  </si>
  <si>
    <t>HENRY</t>
  </si>
  <si>
    <t>111</t>
  </si>
  <si>
    <t>LUNENBURG</t>
  </si>
  <si>
    <t>117</t>
  </si>
  <si>
    <t>MECKLENBURG</t>
  </si>
  <si>
    <t>135</t>
  </si>
  <si>
    <t>NOTTOWAY</t>
  </si>
  <si>
    <t>141</t>
  </si>
  <si>
    <t>PATRICK</t>
  </si>
  <si>
    <t>143</t>
  </si>
  <si>
    <t>PITTSYLVANIA</t>
  </si>
  <si>
    <t>147</t>
  </si>
  <si>
    <t>PRINCE EDWARD</t>
  </si>
  <si>
    <t>175</t>
  </si>
  <si>
    <t>SOUTHAMPTON</t>
  </si>
  <si>
    <t>590</t>
  </si>
  <si>
    <t>DANVILLE</t>
  </si>
  <si>
    <t>595</t>
  </si>
  <si>
    <t>EMPORIA</t>
  </si>
  <si>
    <t>690</t>
  </si>
  <si>
    <t>MARTINSVILLE</t>
  </si>
  <si>
    <t>780</t>
  </si>
  <si>
    <t>SOUTH BOSTON</t>
  </si>
  <si>
    <t>009</t>
  </si>
  <si>
    <t>AMHERST</t>
  </si>
  <si>
    <t>011</t>
  </si>
  <si>
    <t>APPOMATTOX</t>
  </si>
  <si>
    <t>019</t>
  </si>
  <si>
    <t>BEDFORD COUNTY</t>
  </si>
  <si>
    <t>023</t>
  </si>
  <si>
    <t>BOTETOURT</t>
  </si>
  <si>
    <t>031</t>
  </si>
  <si>
    <t>CAMPBELL</t>
  </si>
  <si>
    <t>045</t>
  </si>
  <si>
    <t>CRAIG</t>
  </si>
  <si>
    <t>067</t>
  </si>
  <si>
    <t>FRANKLIN COUNTY</t>
  </si>
  <si>
    <t>071</t>
  </si>
  <si>
    <t>GILES</t>
  </si>
  <si>
    <t>121</t>
  </si>
  <si>
    <t>MONTGOMERY</t>
  </si>
  <si>
    <t>155</t>
  </si>
  <si>
    <t>PULASKI</t>
  </si>
  <si>
    <t>161</t>
  </si>
  <si>
    <t>ROANOKE COUNTY</t>
  </si>
  <si>
    <t>515</t>
  </si>
  <si>
    <t>BEDFORD CITY</t>
  </si>
  <si>
    <t>680</t>
  </si>
  <si>
    <t>LYNCHBURG</t>
  </si>
  <si>
    <t>750</t>
  </si>
  <si>
    <t>RADFORD</t>
  </si>
  <si>
    <t>770</t>
  </si>
  <si>
    <t>ROANOKE CITY</t>
  </si>
  <si>
    <t>775</t>
  </si>
  <si>
    <t>SALEM</t>
  </si>
  <si>
    <t>005</t>
  </si>
  <si>
    <t>ALLEGHANY</t>
  </si>
  <si>
    <t>015</t>
  </si>
  <si>
    <t>AUGUSTA</t>
  </si>
  <si>
    <t>017</t>
  </si>
  <si>
    <t>BATH</t>
  </si>
  <si>
    <t>069</t>
  </si>
  <si>
    <t>FREDERICK</t>
  </si>
  <si>
    <t>091</t>
  </si>
  <si>
    <t>HIGHLAND</t>
  </si>
  <si>
    <t>139</t>
  </si>
  <si>
    <t>PAGE</t>
  </si>
  <si>
    <t>163</t>
  </si>
  <si>
    <t>ROCKBRIDGE</t>
  </si>
  <si>
    <t>165</t>
  </si>
  <si>
    <t>ROCKINGHAM</t>
  </si>
  <si>
    <t>171</t>
  </si>
  <si>
    <t>SHENANDOAH</t>
  </si>
  <si>
    <t>530</t>
  </si>
  <si>
    <t>BUENA VISTA</t>
  </si>
  <si>
    <t>560</t>
  </si>
  <si>
    <t>CLIFTON FORGE</t>
  </si>
  <si>
    <t>580</t>
  </si>
  <si>
    <t>COVINGTON</t>
  </si>
  <si>
    <t>660</t>
  </si>
  <si>
    <t>HARRISONBURG</t>
  </si>
  <si>
    <t>678</t>
  </si>
  <si>
    <t>LEXINGTON</t>
  </si>
  <si>
    <t>790</t>
  </si>
  <si>
    <t>STAUNTON</t>
  </si>
  <si>
    <t>820</t>
  </si>
  <si>
    <t>WAYNESBORO</t>
  </si>
  <si>
    <t>840</t>
  </si>
  <si>
    <t>WINCHESTER</t>
  </si>
  <si>
    <t>021</t>
  </si>
  <si>
    <t>BLAND</t>
  </si>
  <si>
    <t>027</t>
  </si>
  <si>
    <t>BUCHANAN</t>
  </si>
  <si>
    <t>035</t>
  </si>
  <si>
    <t>CARROLL</t>
  </si>
  <si>
    <t>051</t>
  </si>
  <si>
    <t>DICKENSON</t>
  </si>
  <si>
    <t>063</t>
  </si>
  <si>
    <t>FLOYD</t>
  </si>
  <si>
    <t>077</t>
  </si>
  <si>
    <t>GRAYSON</t>
  </si>
  <si>
    <t>105</t>
  </si>
  <si>
    <t>LEE</t>
  </si>
  <si>
    <t>167</t>
  </si>
  <si>
    <t>RUSSELL</t>
  </si>
  <si>
    <t>169</t>
  </si>
  <si>
    <t>SCOTT</t>
  </si>
  <si>
    <t>173</t>
  </si>
  <si>
    <t>SMYTH</t>
  </si>
  <si>
    <t>185</t>
  </si>
  <si>
    <t>TAZEWELL</t>
  </si>
  <si>
    <t>191</t>
  </si>
  <si>
    <t>WASHINGTON</t>
  </si>
  <si>
    <t>195</t>
  </si>
  <si>
    <t>WISE</t>
  </si>
  <si>
    <t>197</t>
  </si>
  <si>
    <t>WYTHE</t>
  </si>
  <si>
    <t>520</t>
  </si>
  <si>
    <t>BRISTOL</t>
  </si>
  <si>
    <t>640</t>
  </si>
  <si>
    <t>GALAX</t>
  </si>
  <si>
    <t>720</t>
  </si>
  <si>
    <t>NORTON</t>
  </si>
  <si>
    <t>Environment Modifications, Assistive Technologies, Transition Services, and Alzheimer's Waiver Care</t>
  </si>
  <si>
    <t>Includes Virginia Department of Health Clinics, Physical Therapy Clinics, and Ambulatory Surgical Centers</t>
  </si>
  <si>
    <t>Skilled nursing services authorized through EPSDT</t>
  </si>
  <si>
    <t>Department of Medical Assistance Services</t>
  </si>
  <si>
    <t>Includes Optometrists, Podiatrists, Psychologists, and Nurse Practitioners</t>
  </si>
  <si>
    <t>Members under 200% FPL, benefits limited to family planning services</t>
  </si>
  <si>
    <t>Qualified Medicare Beneficiaries-Aged and disabled, enrolled in Medicare, under 135% FPL- benefits limited to Medicare premiums, or to Medicare premiums, co-pays and deductibles</t>
  </si>
  <si>
    <t>Children up to age 19 with incomes below 143% FPL, formerly known as Medicaid Expansion children</t>
  </si>
  <si>
    <t>Children up to age 19 with family incomes below 143% FPL</t>
  </si>
  <si>
    <t>Members enrolled due to pregnancy; incomes under 143% FPL</t>
  </si>
  <si>
    <t>Low income caretaker adults- FPL maximum varies by locality, approximately 33%</t>
  </si>
  <si>
    <t>MMIS</t>
  </si>
  <si>
    <t>Medicaid Management Information System</t>
  </si>
  <si>
    <t>VAMMIS</t>
  </si>
  <si>
    <t>Virginia Medicaid Management Information System</t>
  </si>
  <si>
    <t>Claims payments only - DSH, GME/IME, other indigent care payments reflected in total expenditure data</t>
  </si>
  <si>
    <t>DSH</t>
  </si>
  <si>
    <t>Disproportionate Share payments</t>
  </si>
  <si>
    <t>IME</t>
  </si>
  <si>
    <t>Gross expenditures only, rebates reflected in total expenditure data</t>
  </si>
  <si>
    <t>EPSDT-authorized Applied Behavioral Analysis (ABA) and Psychosocial Rehabilitation</t>
  </si>
  <si>
    <t>Hospice Care as determined by enrolled provider class type</t>
  </si>
  <si>
    <t>Personal Care, Respite Care and Companion Care - Agency Directed</t>
  </si>
  <si>
    <t>Personal Care, Respite Care and Companion Care - Consumer Directed</t>
  </si>
  <si>
    <t>Congregate Residential, In-Home Residential, Day Support, Prevocational, Supported Employment and other services offered through the ID and DD waivers</t>
  </si>
  <si>
    <t>Case Management for the Individual and Family Developmental Disabilities Support Waiver (IFDDS Waiver)</t>
  </si>
  <si>
    <t>IFDDS</t>
  </si>
  <si>
    <t>Acronyms</t>
  </si>
  <si>
    <t>State Fiscal Year- July 1 to June 30</t>
  </si>
  <si>
    <t>Federal Fiscal Year- October 1 to September 30</t>
  </si>
  <si>
    <t>Federal Information Processing Standard (typically the code designating the city or county)</t>
  </si>
  <si>
    <t>Intellectually Disabled</t>
  </si>
  <si>
    <t>ACA</t>
  </si>
  <si>
    <t>SFY 2010</t>
  </si>
  <si>
    <t>SFY 2011</t>
  </si>
  <si>
    <t>SFY 2012</t>
  </si>
  <si>
    <t>SFY 2013</t>
  </si>
  <si>
    <t>SFY 2014</t>
  </si>
  <si>
    <t>State Funds</t>
  </si>
  <si>
    <t>TITLE XIX - MEDICAID</t>
  </si>
  <si>
    <t>TITLE XXI - CHIP</t>
  </si>
  <si>
    <t>SFY 2005</t>
  </si>
  <si>
    <t>SFY 2006</t>
  </si>
  <si>
    <t>SFY 2007</t>
  </si>
  <si>
    <t>SFY 2008</t>
  </si>
  <si>
    <t>SFY 2009</t>
  </si>
  <si>
    <t>Total Average Monthly Enrollment</t>
  </si>
  <si>
    <t>Total Average Monthly Enrollment -Medicaid</t>
  </si>
  <si>
    <t>Total Average Monthly Enrollment -CHIP</t>
  </si>
  <si>
    <t>Member Count
SFY 2010</t>
  </si>
  <si>
    <t>Member Count
SFY 2011</t>
  </si>
  <si>
    <t>Member Count
SFY 2012</t>
  </si>
  <si>
    <t>Member Count
SFY 2013</t>
  </si>
  <si>
    <t>Member Count
SFY 2014</t>
  </si>
  <si>
    <t>GME</t>
  </si>
  <si>
    <t>Graduate Medical Education Payments</t>
  </si>
  <si>
    <t>Indirect Medical Education Payments</t>
  </si>
  <si>
    <t>Affordable Care Act</t>
  </si>
  <si>
    <t>Claims Expenditures by Service Category</t>
  </si>
  <si>
    <t>Claims Expenditures by Service Category and Eligibility Category</t>
  </si>
  <si>
    <t>Claims Expenditures by Service Category and Age Group</t>
  </si>
  <si>
    <t>Claims Expenditures by Service Category and Region</t>
  </si>
  <si>
    <t>Claims Expenditures by Eligibility Category</t>
  </si>
  <si>
    <t>Claims Expenditures by Eligibility Category and Service Category</t>
  </si>
  <si>
    <t>Claims Expenditures by Eligibility Category and Age Group</t>
  </si>
  <si>
    <t>Claims Expenditures by Eligibility Category and Region</t>
  </si>
  <si>
    <t>Claims Expenditures by Age Group</t>
  </si>
  <si>
    <t>Claims Expenditures by Age Group and Service Category</t>
  </si>
  <si>
    <t>Claims Expenditures by Age Group and Eligibility Category</t>
  </si>
  <si>
    <t>Claims Expenditures by Age Group and Region</t>
  </si>
  <si>
    <t>Claims Expenditures by Region</t>
  </si>
  <si>
    <t>Claims Expenditures by Region and Service Category</t>
  </si>
  <si>
    <t>Claims Expenditures by Region and Eligibility Category</t>
  </si>
  <si>
    <t>Claims Expenditures by Region and Age Group</t>
  </si>
  <si>
    <t>Total Expenditures Medicaid</t>
  </si>
  <si>
    <t>Total Expenditures CHIP</t>
  </si>
  <si>
    <t>Average Members
SFY 2010</t>
  </si>
  <si>
    <t>Average Members
SFY 2011</t>
  </si>
  <si>
    <t>Average Members
SFY 2012</t>
  </si>
  <si>
    <t>Average Members
SFY 2013</t>
  </si>
  <si>
    <t>Average Members
SFY 2014</t>
  </si>
  <si>
    <t>Aged, Blind &amp; Disabled</t>
  </si>
  <si>
    <t>Low-Income Families &amp; Children</t>
  </si>
  <si>
    <t>Annual Claims Expenditures per Monthly Enrollee</t>
  </si>
  <si>
    <t>Annual Unduplicated Enrollment</t>
  </si>
  <si>
    <t>Claims Expenditures</t>
  </si>
  <si>
    <t>TITLE XIX - Medicaid</t>
  </si>
  <si>
    <t>Average Monthly Enrollment</t>
  </si>
  <si>
    <t>Claims Expenditures - Title XIX Medicaid</t>
  </si>
  <si>
    <t>Claims Expenditures - Title XXI CHIP</t>
  </si>
  <si>
    <t>Medicaid - Annual Claims Per Enrollee</t>
  </si>
  <si>
    <t>CHIP - Annual Claims per Enrollee</t>
  </si>
  <si>
    <t>Medicaid - Annual Claims Per Monthly Enrollee</t>
  </si>
  <si>
    <t>CHIP - Annual Claims per Monthly Enrollee</t>
  </si>
  <si>
    <t>Annual Claims Expenditures per Enrollee</t>
  </si>
  <si>
    <t>Average Annual Cost  (Unduplicated Enrollment)</t>
  </si>
  <si>
    <t>Average Annual Cost  (Average Monthly Enrollment)</t>
  </si>
  <si>
    <t>Table</t>
  </si>
  <si>
    <t>Virginia's Title XIX Medicaid and 
Title XXI CHIP Programs</t>
  </si>
  <si>
    <t>Recipients by Service Category</t>
  </si>
  <si>
    <t>Recipients by Service Category and Eligibility Category</t>
  </si>
  <si>
    <t>Recipients by Service Category and Age Group</t>
  </si>
  <si>
    <t>Recipients by Service Category and Region</t>
  </si>
  <si>
    <t>Recipients by Eligibility Category</t>
  </si>
  <si>
    <t>Recipients by Eligibility Category and Service Category</t>
  </si>
  <si>
    <t>Recipients by Eligibility Category and Age Group</t>
  </si>
  <si>
    <t>Recipients by Eligibility Category and Region</t>
  </si>
  <si>
    <t>Recipients by Age Group</t>
  </si>
  <si>
    <t>Recipients by Age Group and Service Category</t>
  </si>
  <si>
    <t>Recipients by Age Group and Eligibility Category</t>
  </si>
  <si>
    <t>Recipients by Age Group and Region</t>
  </si>
  <si>
    <t>Recipients by Region</t>
  </si>
  <si>
    <t>Recipients by Region and Service Category</t>
  </si>
  <si>
    <t>Recipients by Region and Eligibility Category</t>
  </si>
  <si>
    <t>Recipients by Region and Age Group</t>
  </si>
  <si>
    <t>Recipients
SFY 2010</t>
  </si>
  <si>
    <t>Recipients
SFY 2011</t>
  </si>
  <si>
    <t>Recipients
SFY 2012</t>
  </si>
  <si>
    <t>Recipients
SFY 2013</t>
  </si>
  <si>
    <t>Recipients
SFY 2014</t>
  </si>
  <si>
    <t>Total Recipients</t>
  </si>
  <si>
    <t>Recipients by Service Category and 
     Eligibility Category</t>
  </si>
  <si>
    <t>Recipients by Age Group and Eligibilty Category</t>
  </si>
  <si>
    <t>Definitions and Notes</t>
  </si>
  <si>
    <t>Page</t>
  </si>
  <si>
    <t>Service Categories</t>
  </si>
  <si>
    <t>Eligibility Categories</t>
  </si>
  <si>
    <t>Individuals under 65 determined disabled under 80% FPL or needing Long Term Care</t>
  </si>
  <si>
    <t xml:space="preserve">Annual Unduplicated Enrollment by 
Eligibility Category </t>
  </si>
  <si>
    <t xml:space="preserve">Average Monthly Enrollment by 
Eligibility Category </t>
  </si>
  <si>
    <t>Total Annual Unduplicated Enrollment</t>
  </si>
  <si>
    <t>SECTION 2</t>
  </si>
  <si>
    <t>SECTION 3</t>
  </si>
  <si>
    <t>SECTION 1</t>
  </si>
  <si>
    <t>Total Expenditures by Program</t>
  </si>
  <si>
    <t>Total Expenditures by Fund Type</t>
  </si>
  <si>
    <t>Summary Annual Unduplicated Enrollment</t>
  </si>
  <si>
    <t>Summary Average Monthly Enrollment</t>
  </si>
  <si>
    <t>Average Annual Cost - Unduplicated Enrollment</t>
  </si>
  <si>
    <t>Average Annual Cost - Average Monthly Enrollment</t>
  </si>
  <si>
    <t>Average Monthly Enrollment by Eligibility Category</t>
  </si>
  <si>
    <t>Annual Unduplicated Enrollment by Eligibility Category</t>
  </si>
  <si>
    <t>PSP</t>
  </si>
  <si>
    <t>Physician Supplemental Payments</t>
  </si>
  <si>
    <t>Total Claims Expenditures</t>
  </si>
  <si>
    <t>Notes</t>
  </si>
  <si>
    <t>Claims Expenditures reflect claims adjudicated in the MMIS, claims adjudicated by the Behavioral Health Service Administrator, claims adjudicated by the dental claims administrator, payrolls processed by the consumer directed  services fiscal agent, and additional payments made connected to the Affordable Care Act's primary care rate increase.</t>
  </si>
  <si>
    <t>Prior to 2010 annual enrollment is not duplicated between the categories of Aged, Blind and Disabled and Low Income Families and Children. If an individual had eligibility in both groups during the year they have been included in the LIFC total and not in the ABD total.</t>
  </si>
  <si>
    <t>Claims data are not available for Non-Emergency Transportation payments at member level detail before 2014.</t>
  </si>
  <si>
    <t>Claims data are not available for Health Insurance Premium Payments or Medicare Premiums for Part A, B or D at member level detail before 2013.</t>
  </si>
  <si>
    <r>
      <t xml:space="preserve">4.  </t>
    </r>
    <r>
      <rPr>
        <b/>
        <i/>
        <sz val="11"/>
        <color theme="1"/>
        <rFont val="Calibri"/>
        <family val="2"/>
        <scheme val="minor"/>
      </rPr>
      <t xml:space="preserve">Total Expenditures </t>
    </r>
    <r>
      <rPr>
        <i/>
        <sz val="11"/>
        <color theme="1"/>
        <rFont val="Calibri"/>
        <family val="2"/>
        <scheme val="minor"/>
      </rPr>
      <t xml:space="preserve">reflect ALL payments made including claims transactions processed at the member level </t>
    </r>
    <r>
      <rPr>
        <i/>
        <u/>
        <sz val="11"/>
        <color theme="1"/>
        <rFont val="Calibri"/>
        <family val="2"/>
        <scheme val="minor"/>
      </rPr>
      <t>and</t>
    </r>
    <r>
      <rPr>
        <i/>
        <sz val="11"/>
        <color theme="1"/>
        <rFont val="Calibri"/>
        <family val="2"/>
        <scheme val="minor"/>
      </rPr>
      <t xml:space="preserve"> transactions processed at the provider or aggregate level such as pharmacy rebates, hospital DSH, IME/GME/PSP payments, annual cost settlements and provider recoupments.</t>
    </r>
  </si>
  <si>
    <r>
      <t xml:space="preserve">3. </t>
    </r>
    <r>
      <rPr>
        <b/>
        <i/>
        <sz val="11"/>
        <color theme="1"/>
        <rFont val="Calibri"/>
        <family val="2"/>
        <scheme val="minor"/>
      </rPr>
      <t xml:space="preserve"> Claims Expenditures</t>
    </r>
    <r>
      <rPr>
        <i/>
        <sz val="11"/>
        <color theme="1"/>
        <rFont val="Calibri"/>
        <family val="2"/>
        <scheme val="minor"/>
      </rPr>
      <t xml:space="preserve"> only reflect transactions processed at the member level and do not include transactions processed at the provider or aggregate level such as pharmacy rebates, hospital DSH, IME/GME/PSP payments, annual cost settlements and provider recoupments.</t>
    </r>
  </si>
  <si>
    <r>
      <t xml:space="preserve">6.  </t>
    </r>
    <r>
      <rPr>
        <b/>
        <i/>
        <sz val="11"/>
        <color theme="1"/>
        <rFont val="Calibri"/>
        <family val="2"/>
        <scheme val="minor"/>
      </rPr>
      <t>Average Monthly Enrollment</t>
    </r>
    <r>
      <rPr>
        <i/>
        <sz val="11"/>
        <color theme="1"/>
        <rFont val="Calibri"/>
        <family val="2"/>
        <scheme val="minor"/>
      </rPr>
      <t xml:space="preserve"> reflects individuals enrolled in the Medicaid or Children's Health Insurance programs and eligible for services as of the 1st of the month.</t>
    </r>
  </si>
  <si>
    <r>
      <t xml:space="preserve">7.  </t>
    </r>
    <r>
      <rPr>
        <b/>
        <i/>
        <sz val="11"/>
        <color theme="1"/>
        <rFont val="Calibri"/>
        <family val="2"/>
        <scheme val="minor"/>
      </rPr>
      <t>Annual Unduplicated Enrollment</t>
    </r>
    <r>
      <rPr>
        <i/>
        <sz val="11"/>
        <color theme="1"/>
        <rFont val="Calibri"/>
        <family val="2"/>
        <scheme val="minor"/>
      </rPr>
      <t xml:space="preserve"> reflects member counts of those enrolled in the Medicaid or Children's Health Insurance programs and eligible for services at any point throughout the state fiscal year, including retroactive enrollments.  Members may be included more than once if they were in multiple groups at different points during the year; they are not duplicated within totals or subtotals.</t>
    </r>
  </si>
  <si>
    <r>
      <t xml:space="preserve">8.  </t>
    </r>
    <r>
      <rPr>
        <b/>
        <i/>
        <sz val="11"/>
        <color theme="1"/>
        <rFont val="Calibri"/>
        <family val="2"/>
        <scheme val="minor"/>
      </rPr>
      <t>Recipients</t>
    </r>
    <r>
      <rPr>
        <i/>
        <sz val="11"/>
        <color theme="1"/>
        <rFont val="Calibri"/>
        <family val="2"/>
        <scheme val="minor"/>
      </rPr>
      <t xml:space="preserve"> reflect individuals for whom a claim was paid for medical services during the Fiscal Year indicated. </t>
    </r>
  </si>
  <si>
    <t>Total Expenditures Overview</t>
  </si>
  <si>
    <t>Managed Care Organization Capitation Payments - Low Income Families and Children</t>
  </si>
  <si>
    <t>Managed Care Organization Capitation Payments - Aged, Blind and Disabled</t>
  </si>
  <si>
    <t>Commonwealth Coordination Care Capitation Payments</t>
  </si>
  <si>
    <t>Payments for the Program for All-Inclusive Care for Elderly</t>
  </si>
  <si>
    <t>Drug Rebates for Drugs paid through Managed Care Plans</t>
  </si>
  <si>
    <t>Drug Rebates for Drugs paid through Fee-For-Service</t>
  </si>
  <si>
    <t>Laboratory and X-Ray expenditures- stand alone claims</t>
  </si>
  <si>
    <t>Medicare Premiums Parts A&amp;B</t>
  </si>
  <si>
    <t>Expenditures
SFY 2015</t>
  </si>
  <si>
    <t>Recipients
SFY 2015</t>
  </si>
  <si>
    <t>SFY 2015</t>
  </si>
  <si>
    <t>Average Members
SFY 2015</t>
  </si>
  <si>
    <t>Average Members
SFY 2006</t>
  </si>
  <si>
    <t>Average Members
SFY 2007</t>
  </si>
  <si>
    <t>Average Members
SFY 2008</t>
  </si>
  <si>
    <t>Average Members
SFY 2009</t>
  </si>
  <si>
    <t>Member Count
SFY 2006</t>
  </si>
  <si>
    <t>Member Count
SFY 2007</t>
  </si>
  <si>
    <t>Member Count
SFY 2008</t>
  </si>
  <si>
    <t>Member Count
SFY 2009</t>
  </si>
  <si>
    <t>Member Count
SFY 2015</t>
  </si>
  <si>
    <t>Mental Health  Clinics</t>
  </si>
  <si>
    <t>Reconciling Entries</t>
  </si>
  <si>
    <t>E.1</t>
  </si>
  <si>
    <t>E.1.a</t>
  </si>
  <si>
    <t>E.1.b</t>
  </si>
  <si>
    <t>E.1.c</t>
  </si>
  <si>
    <t>E.2.a</t>
  </si>
  <si>
    <t>E.2.b</t>
  </si>
  <si>
    <t>E.2.c</t>
  </si>
  <si>
    <t>E.2</t>
  </si>
  <si>
    <t>E.3</t>
  </si>
  <si>
    <t>E.3.a</t>
  </si>
  <si>
    <t>E.3.b</t>
  </si>
  <si>
    <t>E.3.c</t>
  </si>
  <si>
    <t>E.4</t>
  </si>
  <si>
    <t>E.4.a</t>
  </si>
  <si>
    <t>E.4.b</t>
  </si>
  <si>
    <t>E.4.c</t>
  </si>
  <si>
    <t>R.1</t>
  </si>
  <si>
    <t>R.1.a</t>
  </si>
  <si>
    <t>R.1.b</t>
  </si>
  <si>
    <t>R.1.c</t>
  </si>
  <si>
    <t>R.2</t>
  </si>
  <si>
    <t>R.2.a</t>
  </si>
  <si>
    <t>R.2.b</t>
  </si>
  <si>
    <t>R.2.c</t>
  </si>
  <si>
    <t>R.3</t>
  </si>
  <si>
    <t>R.3.a</t>
  </si>
  <si>
    <t>R.3.b</t>
  </si>
  <si>
    <t>R.3.c</t>
  </si>
  <si>
    <t>R.4</t>
  </si>
  <si>
    <t>R.4.a</t>
  </si>
  <si>
    <t>R.4.b</t>
  </si>
  <si>
    <t>R.4.c</t>
  </si>
  <si>
    <t>Expenditures
SFY 2016</t>
  </si>
  <si>
    <t>Recipients
SFY 2016</t>
  </si>
  <si>
    <t>SFY 2016</t>
  </si>
  <si>
    <t>Average Members
SFY 2016</t>
  </si>
  <si>
    <t>Member Count
SFY 2016</t>
  </si>
  <si>
    <t>Interagency Recoveries</t>
  </si>
  <si>
    <t>Expenditures
SFY 2017</t>
  </si>
  <si>
    <t>Recipients
SFY 2017</t>
  </si>
  <si>
    <t>Average Members
SFY 2017</t>
  </si>
  <si>
    <t>GAP for SMI</t>
  </si>
  <si>
    <t>Average Members
SFY 2005</t>
  </si>
  <si>
    <t>Member Count
SFY 2005</t>
  </si>
  <si>
    <t>SFY 2017</t>
  </si>
  <si>
    <t>SMI</t>
  </si>
  <si>
    <t>Serious Mental Illness</t>
  </si>
  <si>
    <t>GAP</t>
  </si>
  <si>
    <t>Governor's Access Plan</t>
  </si>
  <si>
    <t>Inpatient Hospital - Medical Education*</t>
  </si>
  <si>
    <t>*Newly Identified in SFY 2017 from Inpatient Hospital Budget Codes</t>
  </si>
  <si>
    <t>Member Count
SFY 2017</t>
  </si>
  <si>
    <t>Total Medicaid Expenditures as Recorded in Cardinal, the State Accounting System</t>
  </si>
  <si>
    <t>Total CHIP Expenditures as Recorded in Cardinal, the State Accounting System</t>
  </si>
  <si>
    <t>Governor's Access Plan for low income adults with Serious Mental Illness</t>
  </si>
  <si>
    <t>Expenditures
SFY 2018</t>
  </si>
  <si>
    <t>MCO Capitation Payments - CCC Plus</t>
  </si>
  <si>
    <t>Recipients
SFY 2018</t>
  </si>
  <si>
    <t>BCC</t>
  </si>
  <si>
    <t>Adoptive Asst</t>
  </si>
  <si>
    <t>DOC</t>
  </si>
  <si>
    <t>Emer Svcs</t>
  </si>
  <si>
    <t>Emer Svcs PW</t>
  </si>
  <si>
    <t>Refugee</t>
  </si>
  <si>
    <t>SFY 2018</t>
  </si>
  <si>
    <t>Member Count
SFY 2018</t>
  </si>
  <si>
    <t>Average Members
SFY 2018</t>
  </si>
  <si>
    <t>Adoption Assistance children</t>
  </si>
  <si>
    <t>Foster Care children</t>
  </si>
  <si>
    <t xml:space="preserve">Breast or Cervical Cancer Group </t>
  </si>
  <si>
    <t xml:space="preserve">Refugee Other or Refugee Medicaid Other. </t>
  </si>
  <si>
    <t>Department of Corrections</t>
  </si>
  <si>
    <t>Medicaid emergency and dialysis  services non-pregnant woman aid category</t>
  </si>
  <si>
    <t>Medicaid emergency services only and pregnant woman aid category</t>
  </si>
  <si>
    <t>Expenditures
SFY 2019</t>
  </si>
  <si>
    <t>Recipients
SFY 2019</t>
  </si>
  <si>
    <t>ACA Medicaid Expansion</t>
  </si>
  <si>
    <t>Average Members
SFY 2019</t>
  </si>
  <si>
    <t>SFY 2019</t>
  </si>
  <si>
    <t>Member Count
SFY 2019</t>
  </si>
  <si>
    <t>Inpatient Hospital - Enhanced Supplemental</t>
  </si>
  <si>
    <t>Outpatient Hospital - Enhanced Supplemental</t>
  </si>
  <si>
    <t>Non- State Funds</t>
  </si>
  <si>
    <r>
      <t xml:space="preserve">5.  </t>
    </r>
    <r>
      <rPr>
        <b/>
        <i/>
        <sz val="11"/>
        <color theme="1"/>
        <rFont val="Calibri"/>
        <family val="2"/>
        <scheme val="minor"/>
      </rPr>
      <t>Managed care capitation payments</t>
    </r>
    <r>
      <rPr>
        <i/>
        <sz val="11"/>
        <color theme="1"/>
        <rFont val="Calibri"/>
        <family val="2"/>
        <scheme val="minor"/>
      </rPr>
      <t xml:space="preserve"> were accelerated in June of 2011.  In SFY 2011, DMAS made 13 monthly capitation payments and in SFY 2012 DMAS made only 11 monthly capitation payments </t>
    </r>
  </si>
  <si>
    <r>
      <t xml:space="preserve">2.  </t>
    </r>
    <r>
      <rPr>
        <b/>
        <i/>
        <sz val="11"/>
        <color theme="1"/>
        <rFont val="Calibri"/>
        <family val="2"/>
        <scheme val="minor"/>
      </rPr>
      <t>State fiscal year</t>
    </r>
    <r>
      <rPr>
        <i/>
        <sz val="11"/>
        <color theme="1"/>
        <rFont val="Calibri"/>
        <family val="2"/>
        <scheme val="minor"/>
      </rPr>
      <t xml:space="preserve"> is determined by the date of payment, not computable expenditures incurred.</t>
    </r>
  </si>
  <si>
    <r>
      <t xml:space="preserve">1.  </t>
    </r>
    <r>
      <rPr>
        <b/>
        <i/>
        <sz val="11"/>
        <color theme="1"/>
        <rFont val="Calibri"/>
        <family val="2"/>
        <scheme val="minor"/>
      </rPr>
      <t xml:space="preserve">Data </t>
    </r>
    <r>
      <rPr>
        <i/>
        <sz val="11"/>
        <color theme="1"/>
        <rFont val="Calibri"/>
        <family val="2"/>
        <scheme val="minor"/>
      </rPr>
      <t>represent figures for both Virginia's Title XIX Medicaid and Title XXI CHIP programs.</t>
    </r>
  </si>
  <si>
    <t>Hospital Claims Payments for Outpatient Services</t>
  </si>
  <si>
    <t>Affordable Care Act Medicaid Expansion for Low Income Adults</t>
  </si>
  <si>
    <t>Expenditures
SFY 2020</t>
  </si>
  <si>
    <t>Recipients
SFY 2020</t>
  </si>
  <si>
    <t>Charlottesville Western</t>
  </si>
  <si>
    <t>Northern and Winchester</t>
  </si>
  <si>
    <t>Roanoke and Alleghany</t>
  </si>
  <si>
    <t>Tidewater</t>
  </si>
  <si>
    <t>SFY 2020</t>
  </si>
  <si>
    <t>Average Members
SFY 2020</t>
  </si>
  <si>
    <t>Member Count
SFY 2020</t>
  </si>
  <si>
    <t>Inpatient Hospital - Enhanced IGT Supplemental</t>
  </si>
  <si>
    <t>Outpatient Hospital - Enhanced IGT Supplemental</t>
  </si>
  <si>
    <t>Interagency Recoveries (MCHIP Rx Rebates)</t>
  </si>
  <si>
    <t>Winchester</t>
  </si>
  <si>
    <t>Northern and</t>
  </si>
  <si>
    <t>Region Definitions</t>
  </si>
  <si>
    <t>Expenditures
SFY 2021</t>
  </si>
  <si>
    <t>Recipients
SFY 2021</t>
  </si>
  <si>
    <t>Member Count
SFY 2021</t>
  </si>
  <si>
    <t>Average Members
SFY 2021</t>
  </si>
  <si>
    <t>2021 VIRGINIA MEDICAID &amp; CHIP DATA BOOK</t>
  </si>
  <si>
    <t>SFY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</si>
</sst>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7" formatCode="&quot;$&quot;#,##0.00_);\(&quot;$&quot;#,##0.00\)"/>
    <numFmt numFmtId="43" formatCode="_(* #,##0.00_);_(* \(#,##0.00\);_(* &quot;-&quot;??_);_(@_)"/>
    <numFmt numFmtId="164" formatCode="&quot;$&quot;#,##0"/>
    <numFmt numFmtId="165" formatCode="_(* #,##0_);_(* \(#,##0\);_(* &quot;-&quot;??_);_(@_)"/>
  </numFmts>
  <fonts count="30"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8"/>
      <color theme="0" tint="-0.499984740745262"/>
      <name val="Calibri"/>
      <family val="2"/>
      <scheme val="minor"/>
    </font>
    <font>
      <b/>
      <sz val="12"/>
      <name val="Calibri"/>
      <family val="2"/>
      <scheme val="minor"/>
    </font>
    <font>
      <b/>
      <sz val="16"/>
      <name val="Calibri"/>
      <family val="2"/>
      <scheme val="minor"/>
    </font>
    <font>
      <b/>
      <sz val="12"/>
      <color theme="1"/>
      <name val="Calibri"/>
      <family val="2"/>
      <scheme val="minor"/>
    </font>
    <font>
      <sz val="11"/>
      <color theme="0" tint="-0.499984740745262"/>
      <name val="Calibri"/>
      <family val="2"/>
      <scheme val="minor"/>
    </font>
    <font>
      <u/>
      <sz val="11"/>
      <color theme="10"/>
      <name val="Calibri"/>
      <family val="2"/>
      <scheme val="minor"/>
    </font>
    <font>
      <b/>
      <sz val="11"/>
      <color theme="1"/>
      <name val="Calibri"/>
      <family val="2"/>
      <scheme val="minor"/>
    </font>
    <font>
      <u/>
      <sz val="11"/>
      <color theme="1" tint="0.499984740745262"/>
      <name val="Calibri"/>
      <family val="2"/>
      <scheme val="minor"/>
    </font>
    <font>
      <sz val="10"/>
      <name val="Arial"/>
      <family val="2"/>
    </font>
    <font>
      <sz val="10"/>
      <name val="Calibri"/>
      <family val="2"/>
      <scheme val="minor"/>
    </font>
    <font>
      <sz val="10"/>
      <name val="MS Sans Serif"/>
      <family val="2"/>
    </font>
    <font>
      <sz val="11"/>
      <color indexed="8"/>
      <name val="Calibri"/>
      <family val="2"/>
      <scheme val="minor"/>
    </font>
    <font>
      <sz val="10"/>
      <color theme="1"/>
      <name val="Calibri"/>
      <family val="2"/>
      <scheme val="minor"/>
    </font>
    <font>
      <b/>
      <u/>
      <sz val="10"/>
      <name val="Calibri"/>
      <family val="2"/>
      <scheme val="minor"/>
    </font>
    <font>
      <b/>
      <sz val="10"/>
      <color theme="1"/>
      <name val="Calibri"/>
      <family val="2"/>
      <scheme val="minor"/>
    </font>
    <font>
      <u/>
      <sz val="10"/>
      <name val="Calibri"/>
      <family val="2"/>
      <scheme val="minor"/>
    </font>
    <font>
      <b/>
      <sz val="10"/>
      <name val="Calibri"/>
      <family val="2"/>
      <scheme val="minor"/>
    </font>
    <font>
      <sz val="9"/>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name val="Calibri"/>
      <family val="2"/>
      <scheme val="minor"/>
    </font>
    <font>
      <b/>
      <sz val="18"/>
      <color theme="9" tint="-0.499984740745262"/>
      <name val="Calibri"/>
      <family val="2"/>
      <scheme val="minor"/>
    </font>
  </fonts>
  <fills count="14">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3" tint="0.59999389629810485"/>
        <bgColor indexed="64"/>
      </patternFill>
    </fill>
    <fill>
      <patternFill patternType="solid">
        <fgColor rgb="FFFFCC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49998474074526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499984740745262"/>
        <bgColor indexed="64"/>
      </patternFill>
    </fill>
  </fills>
  <borders count="4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top/>
      <bottom/>
      <diagonal/>
    </border>
    <border>
      <left/>
      <right style="thin">
        <color theme="0" tint="-0.24994659260841701"/>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8"/>
      </right>
      <top style="thin">
        <color indexed="8"/>
      </top>
      <bottom style="thin">
        <color indexed="55"/>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8"/>
      </left>
      <right/>
      <top style="thin">
        <color indexed="8"/>
      </top>
      <bottom style="thin">
        <color indexed="55"/>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8"/>
      </right>
      <top style="thin">
        <color indexed="8"/>
      </top>
      <bottom style="thin">
        <color indexed="55"/>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8"/>
      </right>
      <top style="thin">
        <color indexed="8"/>
      </top>
      <bottom/>
      <diagonal/>
    </border>
    <border>
      <left style="thin">
        <color indexed="55"/>
      </left>
      <right style="thin">
        <color indexed="8"/>
      </right>
      <top style="thin">
        <color indexed="8"/>
      </top>
      <bottom/>
      <diagonal/>
    </border>
    <border>
      <left style="thin">
        <color theme="0" tint="-0.14993743705557422"/>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12">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4" fillId="0" borderId="0"/>
    <xf numFmtId="9" fontId="14" fillId="0" borderId="0" applyFont="0" applyFill="0" applyBorder="0" applyAlignment="0" applyProtection="0"/>
    <xf numFmtId="0" fontId="1" fillId="0" borderId="0"/>
    <xf numFmtId="0" fontId="14" fillId="0" borderId="0"/>
    <xf numFmtId="0" fontId="14"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cellStyleXfs>
  <cellXfs count="225">
    <xf numFmtId="0" fontId="0" fillId="0" borderId="0" xfId="0"/>
    <xf numFmtId="0" fontId="0" fillId="0" borderId="0" xfId="0" applyFont="1"/>
    <xf numFmtId="0" fontId="2" fillId="4" borderId="0" xfId="0" applyFont="1" applyFill="1" applyBorder="1"/>
    <xf numFmtId="5" fontId="2" fillId="4" borderId="0" xfId="0" applyNumberFormat="1" applyFont="1" applyFill="1" applyBorder="1"/>
    <xf numFmtId="0" fontId="3" fillId="2" borderId="0" xfId="0" applyFont="1" applyFill="1" applyBorder="1" applyAlignment="1"/>
    <xf numFmtId="0" fontId="3" fillId="2" borderId="0" xfId="0" applyFont="1" applyFill="1" applyBorder="1"/>
    <xf numFmtId="5" fontId="3" fillId="2" borderId="0" xfId="0" applyNumberFormat="1" applyFont="1" applyFill="1" applyBorder="1"/>
    <xf numFmtId="0" fontId="3" fillId="0" borderId="0" xfId="0" applyFont="1" applyFill="1" applyBorder="1"/>
    <xf numFmtId="0" fontId="3" fillId="3" borderId="0" xfId="0" applyFont="1" applyFill="1" applyBorder="1"/>
    <xf numFmtId="5" fontId="3" fillId="3" borderId="0" xfId="0" applyNumberFormat="1" applyFont="1" applyFill="1" applyBorder="1"/>
    <xf numFmtId="5" fontId="4" fillId="0" borderId="0" xfId="0" applyNumberFormat="1" applyFont="1" applyBorder="1"/>
    <xf numFmtId="5" fontId="3" fillId="5" borderId="0" xfId="0" applyNumberFormat="1" applyFont="1" applyFill="1" applyBorder="1"/>
    <xf numFmtId="164" fontId="3" fillId="5" borderId="0" xfId="1" applyNumberFormat="1" applyFont="1" applyFill="1" applyBorder="1"/>
    <xf numFmtId="5" fontId="4" fillId="7" borderId="0" xfId="0" applyNumberFormat="1" applyFont="1" applyFill="1" applyBorder="1"/>
    <xf numFmtId="5" fontId="3" fillId="0" borderId="0" xfId="0" applyNumberFormat="1" applyFont="1" applyBorder="1"/>
    <xf numFmtId="0" fontId="6"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0" fontId="7" fillId="0" borderId="0" xfId="0" applyFont="1" applyAlignment="1">
      <alignment vertical="top" wrapText="1"/>
    </xf>
    <xf numFmtId="0" fontId="5" fillId="6" borderId="2" xfId="0" applyFont="1" applyFill="1" applyBorder="1" applyAlignment="1" applyProtection="1">
      <alignment horizontal="center" vertical="center" wrapText="1"/>
    </xf>
    <xf numFmtId="5" fontId="0" fillId="0" borderId="0" xfId="0" applyNumberFormat="1"/>
    <xf numFmtId="0" fontId="0" fillId="0" borderId="0" xfId="0" applyAlignment="1">
      <alignment wrapText="1"/>
    </xf>
    <xf numFmtId="0" fontId="0" fillId="0" borderId="0" xfId="0" applyAlignment="1">
      <alignment horizontal="left"/>
    </xf>
    <xf numFmtId="0" fontId="3" fillId="0" borderId="0" xfId="0" applyFont="1"/>
    <xf numFmtId="0" fontId="0" fillId="0" borderId="0" xfId="0" applyFont="1" applyAlignment="1">
      <alignment vertical="center"/>
    </xf>
    <xf numFmtId="49" fontId="0" fillId="0" borderId="0" xfId="0" quotePrefix="1" applyNumberFormat="1" applyBorder="1"/>
    <xf numFmtId="0" fontId="0" fillId="0" borderId="0" xfId="0" quotePrefix="1" applyNumberFormat="1" applyBorder="1"/>
    <xf numFmtId="0" fontId="0" fillId="0" borderId="3" xfId="0" applyFont="1" applyBorder="1" applyAlignment="1">
      <alignment vertical="center"/>
    </xf>
    <xf numFmtId="0" fontId="0" fillId="0" borderId="4" xfId="0" quotePrefix="1" applyNumberFormat="1" applyBorder="1"/>
    <xf numFmtId="0" fontId="0" fillId="0" borderId="5" xfId="0" applyFont="1" applyBorder="1" applyAlignment="1">
      <alignment vertical="center"/>
    </xf>
    <xf numFmtId="5" fontId="10" fillId="7" borderId="0" xfId="0" applyNumberFormat="1" applyFont="1" applyFill="1" applyBorder="1"/>
    <xf numFmtId="0" fontId="4" fillId="0" borderId="0" xfId="7" applyFont="1"/>
    <xf numFmtId="9" fontId="1" fillId="0" borderId="0" xfId="4" applyFont="1"/>
    <xf numFmtId="0" fontId="4" fillId="0" borderId="0" xfId="6" applyFont="1" applyFill="1" applyProtection="1"/>
    <xf numFmtId="0" fontId="4" fillId="0" borderId="0" xfId="6" applyFont="1" applyFill="1"/>
    <xf numFmtId="38" fontId="4" fillId="0" borderId="0" xfId="7" applyNumberFormat="1" applyFont="1"/>
    <xf numFmtId="165" fontId="4" fillId="0" borderId="0" xfId="8" applyNumberFormat="1" applyFont="1"/>
    <xf numFmtId="164" fontId="4" fillId="0" borderId="0" xfId="7" applyNumberFormat="1" applyFont="1"/>
    <xf numFmtId="0" fontId="15" fillId="0" borderId="0" xfId="7" applyFont="1"/>
    <xf numFmtId="3" fontId="0" fillId="0" borderId="0" xfId="0" applyNumberFormat="1"/>
    <xf numFmtId="0" fontId="9" fillId="0" borderId="0" xfId="0" applyFont="1" applyAlignment="1">
      <alignment horizontal="left" vertical="center" wrapText="1"/>
    </xf>
    <xf numFmtId="0" fontId="1" fillId="0" borderId="0" xfId="0" applyFont="1"/>
    <xf numFmtId="0" fontId="0" fillId="0" borderId="12" xfId="0" applyBorder="1" applyAlignment="1"/>
    <xf numFmtId="0" fontId="0" fillId="0" borderId="13" xfId="0" applyBorder="1" applyAlignment="1"/>
    <xf numFmtId="164" fontId="2" fillId="4" borderId="0" xfId="0" applyNumberFormat="1" applyFont="1" applyFill="1" applyBorder="1"/>
    <xf numFmtId="0" fontId="0" fillId="0" borderId="0" xfId="0"/>
    <xf numFmtId="0" fontId="13" fillId="0" borderId="0" xfId="2" applyFont="1" applyFill="1"/>
    <xf numFmtId="0" fontId="4" fillId="0" borderId="0" xfId="3" applyFont="1"/>
    <xf numFmtId="0" fontId="4" fillId="0" borderId="0" xfId="7" applyFont="1" applyBorder="1"/>
    <xf numFmtId="38" fontId="4" fillId="0" borderId="0" xfId="7" applyNumberFormat="1" applyFont="1" applyBorder="1"/>
    <xf numFmtId="0" fontId="4" fillId="0" borderId="0" xfId="7" applyFont="1" applyFill="1" applyBorder="1" applyAlignment="1">
      <alignment horizontal="left" indent="1"/>
    </xf>
    <xf numFmtId="0" fontId="4" fillId="7" borderId="2" xfId="6" applyFont="1" applyFill="1" applyBorder="1" applyAlignment="1" applyProtection="1"/>
    <xf numFmtId="164" fontId="4" fillId="7" borderId="2" xfId="6" applyNumberFormat="1" applyFont="1" applyFill="1" applyBorder="1" applyProtection="1"/>
    <xf numFmtId="0" fontId="4" fillId="11" borderId="2" xfId="6" applyFont="1" applyFill="1" applyBorder="1" applyAlignment="1" applyProtection="1"/>
    <xf numFmtId="164" fontId="4" fillId="11" borderId="2" xfId="6" applyNumberFormat="1" applyFont="1" applyFill="1" applyBorder="1" applyAlignment="1" applyProtection="1"/>
    <xf numFmtId="164" fontId="4" fillId="11" borderId="2" xfId="6" applyNumberFormat="1" applyFont="1" applyFill="1" applyBorder="1" applyProtection="1"/>
    <xf numFmtId="0" fontId="4" fillId="10" borderId="6" xfId="7" applyFont="1" applyFill="1" applyBorder="1" applyAlignment="1" applyProtection="1"/>
    <xf numFmtId="164" fontId="4" fillId="10" borderId="6" xfId="7" applyNumberFormat="1" applyFont="1" applyFill="1" applyBorder="1" applyAlignment="1" applyProtection="1"/>
    <xf numFmtId="164" fontId="17" fillId="10" borderId="7" xfId="7" applyNumberFormat="1" applyFont="1" applyFill="1" applyBorder="1" applyProtection="1"/>
    <xf numFmtId="0" fontId="4" fillId="0" borderId="8" xfId="3" applyFont="1" applyFill="1" applyBorder="1" applyAlignment="1" applyProtection="1">
      <alignment horizontal="left" indent="2"/>
    </xf>
    <xf numFmtId="5" fontId="4" fillId="0" borderId="11" xfId="3" applyNumberFormat="1" applyFont="1" applyFill="1" applyBorder="1" applyProtection="1"/>
    <xf numFmtId="5" fontId="4" fillId="7" borderId="2" xfId="6" applyNumberFormat="1" applyFont="1" applyFill="1" applyBorder="1" applyProtection="1"/>
    <xf numFmtId="37" fontId="4" fillId="7" borderId="2" xfId="6" applyNumberFormat="1" applyFont="1" applyFill="1" applyBorder="1" applyProtection="1"/>
    <xf numFmtId="5" fontId="17" fillId="10" borderId="7" xfId="7" applyNumberFormat="1" applyFont="1" applyFill="1" applyBorder="1" applyProtection="1"/>
    <xf numFmtId="5" fontId="4" fillId="0" borderId="0" xfId="7" applyNumberFormat="1" applyFont="1"/>
    <xf numFmtId="5" fontId="4" fillId="0" borderId="0" xfId="8" applyNumberFormat="1" applyFont="1"/>
    <xf numFmtId="5" fontId="17" fillId="10" borderId="15" xfId="7" applyNumberFormat="1" applyFont="1" applyFill="1" applyBorder="1" applyProtection="1"/>
    <xf numFmtId="0" fontId="8" fillId="0" borderId="0" xfId="7" applyFont="1" applyAlignment="1"/>
    <xf numFmtId="5" fontId="4" fillId="0" borderId="17" xfId="0" applyNumberFormat="1" applyFont="1" applyBorder="1" applyAlignment="1">
      <alignment horizontal="left" vertical="center" indent="2"/>
    </xf>
    <xf numFmtId="5" fontId="2" fillId="4" borderId="18" xfId="0" applyNumberFormat="1" applyFont="1" applyFill="1" applyBorder="1"/>
    <xf numFmtId="5" fontId="2" fillId="13" borderId="18" xfId="0" applyNumberFormat="1" applyFont="1" applyFill="1" applyBorder="1"/>
    <xf numFmtId="165" fontId="2" fillId="13" borderId="18" xfId="9" applyNumberFormat="1" applyFont="1" applyFill="1" applyBorder="1"/>
    <xf numFmtId="0" fontId="4" fillId="0" borderId="18" xfId="3" applyFont="1" applyFill="1" applyBorder="1" applyAlignment="1" applyProtection="1">
      <alignment horizontal="left" indent="2"/>
    </xf>
    <xf numFmtId="38" fontId="4" fillId="0" borderId="18" xfId="3" applyNumberFormat="1" applyFont="1" applyFill="1" applyBorder="1" applyProtection="1"/>
    <xf numFmtId="3" fontId="1" fillId="0" borderId="18" xfId="10" applyNumberFormat="1" applyFont="1" applyBorder="1" applyAlignment="1">
      <alignment vertical="top" wrapText="1"/>
    </xf>
    <xf numFmtId="0" fontId="18" fillId="0" borderId="0" xfId="0" applyFont="1"/>
    <xf numFmtId="0" fontId="18" fillId="0" borderId="0" xfId="0" applyFont="1" applyBorder="1" applyAlignment="1">
      <alignment horizontal="left"/>
    </xf>
    <xf numFmtId="0" fontId="19" fillId="0" borderId="0" xfId="2" applyFont="1" applyBorder="1" applyAlignment="1">
      <alignment vertical="top"/>
    </xf>
    <xf numFmtId="0" fontId="20" fillId="0" borderId="0" xfId="0" applyFont="1"/>
    <xf numFmtId="0" fontId="18" fillId="0" borderId="0" xfId="0" applyFont="1" applyAlignment="1">
      <alignment horizontal="right"/>
    </xf>
    <xf numFmtId="0" fontId="15" fillId="0" borderId="0" xfId="0" applyFont="1" applyBorder="1"/>
    <xf numFmtId="0" fontId="20" fillId="0" borderId="0" xfId="0" applyFont="1" applyAlignment="1">
      <alignment horizontal="right"/>
    </xf>
    <xf numFmtId="0" fontId="20" fillId="0" borderId="0" xfId="0" applyFont="1" applyBorder="1" applyAlignment="1">
      <alignment horizontal="left"/>
    </xf>
    <xf numFmtId="0" fontId="21" fillId="0" borderId="0" xfId="2" applyFont="1" applyBorder="1" applyAlignment="1">
      <alignment vertical="top"/>
    </xf>
    <xf numFmtId="0" fontId="20" fillId="0" borderId="0" xfId="0" applyFont="1" applyAlignment="1"/>
    <xf numFmtId="0" fontId="18" fillId="0" borderId="0" xfId="0" applyFont="1" applyAlignment="1"/>
    <xf numFmtId="0" fontId="22" fillId="0" borderId="0" xfId="0" applyFont="1" applyBorder="1" applyAlignment="1">
      <alignment vertical="top"/>
    </xf>
    <xf numFmtId="0" fontId="15" fillId="0" borderId="0" xfId="0" applyFont="1" applyBorder="1" applyAlignment="1"/>
    <xf numFmtId="0" fontId="18" fillId="0" borderId="0" xfId="0" applyFont="1" applyAlignment="1">
      <alignment horizontal="left"/>
    </xf>
    <xf numFmtId="0" fontId="5" fillId="6" borderId="2" xfId="0" applyFont="1" applyFill="1" applyBorder="1" applyAlignment="1" applyProtection="1">
      <alignment horizontal="center" wrapText="1"/>
    </xf>
    <xf numFmtId="0" fontId="0" fillId="0" borderId="18" xfId="0" applyBorder="1"/>
    <xf numFmtId="164" fontId="0" fillId="0" borderId="18" xfId="0" applyNumberFormat="1" applyBorder="1"/>
    <xf numFmtId="5" fontId="0" fillId="0" borderId="18" xfId="0" applyNumberFormat="1" applyBorder="1"/>
    <xf numFmtId="3" fontId="2" fillId="4" borderId="0" xfId="1" applyNumberFormat="1" applyFont="1" applyFill="1" applyBorder="1"/>
    <xf numFmtId="3" fontId="3" fillId="2" borderId="0" xfId="1" applyNumberFormat="1" applyFont="1" applyFill="1" applyBorder="1"/>
    <xf numFmtId="3" fontId="3" fillId="3" borderId="0" xfId="1" applyNumberFormat="1" applyFont="1" applyFill="1" applyBorder="1"/>
    <xf numFmtId="3" fontId="3" fillId="5" borderId="0" xfId="1" applyNumberFormat="1" applyFont="1" applyFill="1" applyBorder="1"/>
    <xf numFmtId="3" fontId="4" fillId="7" borderId="0" xfId="1" applyNumberFormat="1" applyFont="1" applyFill="1" applyBorder="1"/>
    <xf numFmtId="3" fontId="2" fillId="4" borderId="0" xfId="0" applyNumberFormat="1" applyFont="1" applyFill="1" applyBorder="1"/>
    <xf numFmtId="3" fontId="3" fillId="2" borderId="0" xfId="0" applyNumberFormat="1" applyFont="1" applyFill="1" applyBorder="1"/>
    <xf numFmtId="3" fontId="3" fillId="3" borderId="0" xfId="0" applyNumberFormat="1" applyFont="1" applyFill="1" applyBorder="1"/>
    <xf numFmtId="3" fontId="4" fillId="7" borderId="0" xfId="0" applyNumberFormat="1" applyFont="1" applyFill="1" applyBorder="1"/>
    <xf numFmtId="3" fontId="4" fillId="0" borderId="0" xfId="0" applyNumberFormat="1" applyFont="1" applyBorder="1"/>
    <xf numFmtId="0" fontId="24" fillId="0" borderId="0" xfId="0" applyFont="1" applyAlignment="1">
      <alignment vertical="center" wrapText="1"/>
    </xf>
    <xf numFmtId="0" fontId="4" fillId="7" borderId="9" xfId="6" applyFont="1" applyFill="1" applyBorder="1" applyAlignment="1" applyProtection="1"/>
    <xf numFmtId="0" fontId="4" fillId="0" borderId="19" xfId="3" applyFont="1" applyFill="1" applyBorder="1" applyAlignment="1" applyProtection="1">
      <alignment horizontal="left" indent="2"/>
    </xf>
    <xf numFmtId="5" fontId="4" fillId="7" borderId="10" xfId="6" applyNumberFormat="1" applyFont="1" applyFill="1" applyBorder="1" applyProtection="1"/>
    <xf numFmtId="5" fontId="4" fillId="0" borderId="22" xfId="3" applyNumberFormat="1" applyFont="1" applyFill="1" applyBorder="1" applyProtection="1"/>
    <xf numFmtId="0" fontId="4" fillId="6" borderId="2" xfId="0" applyFont="1" applyFill="1" applyBorder="1" applyAlignment="1" applyProtection="1">
      <alignment horizontal="center" wrapText="1"/>
    </xf>
    <xf numFmtId="165" fontId="2" fillId="4" borderId="23" xfId="9" applyNumberFormat="1" applyFont="1" applyFill="1" applyBorder="1"/>
    <xf numFmtId="0" fontId="12" fillId="12" borderId="2" xfId="10" applyFont="1" applyFill="1" applyBorder="1" applyAlignment="1">
      <alignment horizontal="center" vertical="center" wrapText="1"/>
    </xf>
    <xf numFmtId="164" fontId="17" fillId="10" borderId="2" xfId="7" applyNumberFormat="1" applyFont="1" applyFill="1" applyBorder="1" applyProtection="1"/>
    <xf numFmtId="164" fontId="4" fillId="0" borderId="2" xfId="3" applyNumberFormat="1" applyFont="1" applyFill="1" applyBorder="1" applyProtection="1"/>
    <xf numFmtId="37" fontId="4" fillId="0" borderId="2" xfId="3" applyNumberFormat="1" applyFont="1" applyFill="1" applyBorder="1" applyProtection="1"/>
    <xf numFmtId="37" fontId="2" fillId="4" borderId="2" xfId="0" applyNumberFormat="1" applyFont="1" applyFill="1" applyBorder="1"/>
    <xf numFmtId="5" fontId="4" fillId="0" borderId="24" xfId="3" applyNumberFormat="1" applyFont="1" applyFill="1" applyBorder="1" applyProtection="1"/>
    <xf numFmtId="5" fontId="4" fillId="0" borderId="25" xfId="3" applyNumberFormat="1" applyFont="1" applyFill="1" applyBorder="1" applyProtection="1"/>
    <xf numFmtId="0" fontId="0" fillId="0" borderId="0" xfId="0" applyFont="1" applyBorder="1" applyAlignment="1">
      <alignment vertical="center"/>
    </xf>
    <xf numFmtId="0" fontId="0" fillId="0" borderId="0" xfId="0" applyBorder="1"/>
    <xf numFmtId="0" fontId="0" fillId="0" borderId="0" xfId="0" applyFont="1" applyBorder="1" applyAlignment="1">
      <alignment vertical="top" wrapText="1"/>
    </xf>
    <xf numFmtId="0" fontId="0" fillId="0" borderId="0" xfId="0" applyBorder="1" applyAlignment="1">
      <alignment horizontal="left" vertical="top" wrapText="1"/>
    </xf>
    <xf numFmtId="0" fontId="0" fillId="0" borderId="18" xfId="0" applyBorder="1" applyAlignment="1">
      <alignment vertical="top" wrapText="1"/>
    </xf>
    <xf numFmtId="3" fontId="1" fillId="0" borderId="23" xfId="10" applyNumberFormat="1" applyFont="1" applyBorder="1" applyAlignment="1">
      <alignment vertical="top" wrapText="1"/>
    </xf>
    <xf numFmtId="0" fontId="18" fillId="0" borderId="0" xfId="0" applyFont="1" applyFill="1" applyBorder="1" applyAlignment="1">
      <alignment horizontal="left"/>
    </xf>
    <xf numFmtId="0" fontId="21" fillId="0" borderId="0" xfId="2" applyFont="1" applyFill="1" applyBorder="1" applyAlignment="1">
      <alignment vertical="top"/>
    </xf>
    <xf numFmtId="0" fontId="28" fillId="0" borderId="0" xfId="2" applyFont="1" applyBorder="1" applyAlignment="1">
      <alignment vertical="top"/>
    </xf>
    <xf numFmtId="0" fontId="3" fillId="0" borderId="0" xfId="0" applyFont="1" applyFill="1"/>
    <xf numFmtId="0" fontId="0" fillId="0" borderId="18" xfId="0" applyBorder="1" applyAlignment="1">
      <alignment horizontal="left" vertical="top" wrapText="1"/>
    </xf>
    <xf numFmtId="5" fontId="4" fillId="0" borderId="18" xfId="0" applyNumberFormat="1" applyFont="1" applyBorder="1"/>
    <xf numFmtId="0" fontId="3" fillId="3" borderId="18" xfId="0" applyFont="1" applyFill="1" applyBorder="1"/>
    <xf numFmtId="5" fontId="3" fillId="3" borderId="18" xfId="0" applyNumberFormat="1" applyFont="1" applyFill="1" applyBorder="1"/>
    <xf numFmtId="3" fontId="4" fillId="0" borderId="18" xfId="1" applyNumberFormat="1" applyFont="1" applyBorder="1"/>
    <xf numFmtId="3" fontId="4" fillId="0" borderId="18" xfId="0" applyNumberFormat="1" applyFont="1" applyBorder="1"/>
    <xf numFmtId="3" fontId="0" fillId="0" borderId="18" xfId="0" applyNumberFormat="1" applyBorder="1"/>
    <xf numFmtId="1" fontId="4" fillId="0" borderId="0" xfId="7" applyNumberFormat="1" applyFont="1"/>
    <xf numFmtId="1" fontId="1" fillId="0" borderId="0" xfId="0" applyNumberFormat="1" applyFont="1"/>
    <xf numFmtId="0" fontId="18" fillId="0" borderId="0" xfId="0" applyFont="1" applyFill="1" applyBorder="1"/>
    <xf numFmtId="0" fontId="9" fillId="0" borderId="0" xfId="0" applyFont="1" applyAlignment="1">
      <alignment vertical="center" wrapText="1"/>
    </xf>
    <xf numFmtId="5" fontId="10" fillId="8" borderId="33" xfId="0" applyNumberFormat="1" applyFont="1" applyFill="1" applyBorder="1" applyAlignment="1">
      <alignment horizontal="center"/>
    </xf>
    <xf numFmtId="165" fontId="2" fillId="4" borderId="0" xfId="1" applyNumberFormat="1" applyFont="1" applyFill="1" applyBorder="1"/>
    <xf numFmtId="165" fontId="3" fillId="2" borderId="0" xfId="1" applyNumberFormat="1" applyFont="1" applyFill="1" applyBorder="1"/>
    <xf numFmtId="165" fontId="3" fillId="3" borderId="0" xfId="1" applyNumberFormat="1" applyFont="1" applyFill="1" applyBorder="1"/>
    <xf numFmtId="165" fontId="4" fillId="7" borderId="0" xfId="1" applyNumberFormat="1" applyFont="1" applyFill="1" applyBorder="1"/>
    <xf numFmtId="165" fontId="4" fillId="0" borderId="18" xfId="1" applyNumberFormat="1" applyFont="1" applyBorder="1"/>
    <xf numFmtId="165" fontId="3" fillId="5" borderId="0" xfId="1" applyNumberFormat="1" applyFont="1" applyFill="1" applyBorder="1"/>
    <xf numFmtId="5" fontId="10" fillId="8" borderId="34" xfId="0" applyNumberFormat="1" applyFont="1" applyFill="1" applyBorder="1" applyAlignment="1"/>
    <xf numFmtId="5" fontId="10" fillId="8" borderId="33" xfId="0" applyNumberFormat="1" applyFont="1" applyFill="1" applyBorder="1" applyAlignment="1"/>
    <xf numFmtId="3" fontId="10" fillId="8" borderId="34" xfId="0" applyNumberFormat="1" applyFont="1" applyFill="1" applyBorder="1" applyAlignment="1"/>
    <xf numFmtId="3" fontId="10" fillId="8" borderId="33" xfId="0" applyNumberFormat="1" applyFont="1" applyFill="1" applyBorder="1" applyAlignment="1"/>
    <xf numFmtId="3" fontId="10" fillId="8" borderId="33" xfId="0" applyNumberFormat="1" applyFont="1" applyFill="1" applyBorder="1" applyAlignment="1">
      <alignment horizontal="center"/>
    </xf>
    <xf numFmtId="5" fontId="4" fillId="0" borderId="35" xfId="0" applyNumberFormat="1" applyFont="1" applyFill="1" applyBorder="1"/>
    <xf numFmtId="43" fontId="4" fillId="0" borderId="0" xfId="7" applyNumberFormat="1" applyFont="1"/>
    <xf numFmtId="3" fontId="4" fillId="0" borderId="0" xfId="1" applyNumberFormat="1" applyFont="1" applyBorder="1"/>
    <xf numFmtId="7" fontId="4" fillId="0" borderId="0" xfId="7" applyNumberFormat="1" applyFont="1"/>
    <xf numFmtId="0" fontId="2" fillId="9" borderId="0" xfId="0" applyFont="1" applyFill="1" applyBorder="1" applyAlignment="1">
      <alignment vertical="center" wrapText="1"/>
    </xf>
    <xf numFmtId="5" fontId="4" fillId="0" borderId="0" xfId="0" applyNumberFormat="1" applyFont="1" applyBorder="1" applyAlignment="1">
      <alignment vertical="center"/>
    </xf>
    <xf numFmtId="5" fontId="4" fillId="0" borderId="39" xfId="0" applyNumberFormat="1" applyFont="1" applyBorder="1" applyAlignment="1">
      <alignment vertical="center"/>
    </xf>
    <xf numFmtId="0" fontId="0" fillId="0" borderId="40" xfId="0" applyFont="1" applyBorder="1" applyAlignment="1">
      <alignment vertical="center"/>
    </xf>
    <xf numFmtId="0" fontId="0" fillId="0" borderId="41" xfId="0" quotePrefix="1" applyNumberFormat="1" applyBorder="1"/>
    <xf numFmtId="0" fontId="0" fillId="0" borderId="41" xfId="0" applyBorder="1"/>
    <xf numFmtId="5" fontId="4" fillId="0" borderId="42" xfId="0" applyNumberFormat="1" applyFont="1" applyBorder="1" applyAlignment="1">
      <alignment vertical="center"/>
    </xf>
    <xf numFmtId="49" fontId="0" fillId="0" borderId="43" xfId="0" quotePrefix="1" applyNumberFormat="1" applyBorder="1"/>
    <xf numFmtId="0" fontId="0" fillId="0" borderId="44" xfId="0" quotePrefix="1" applyNumberFormat="1" applyBorder="1"/>
    <xf numFmtId="49" fontId="0" fillId="0" borderId="45" xfId="0" quotePrefix="1" applyNumberFormat="1" applyBorder="1"/>
    <xf numFmtId="0" fontId="0" fillId="0" borderId="46" xfId="0" quotePrefix="1" applyNumberFormat="1" applyBorder="1"/>
    <xf numFmtId="0" fontId="0" fillId="0" borderId="39" xfId="0" applyFont="1" applyBorder="1" applyAlignment="1">
      <alignment vertical="center"/>
    </xf>
    <xf numFmtId="5" fontId="4" fillId="0" borderId="40" xfId="0" applyNumberFormat="1" applyFont="1" applyBorder="1" applyAlignment="1">
      <alignment vertical="center"/>
    </xf>
    <xf numFmtId="0" fontId="0" fillId="0" borderId="42" xfId="0" applyFont="1" applyBorder="1" applyAlignment="1">
      <alignment vertical="center"/>
    </xf>
    <xf numFmtId="0" fontId="0" fillId="0" borderId="43" xfId="0" applyBorder="1"/>
    <xf numFmtId="0" fontId="0" fillId="0" borderId="44" xfId="0"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3" fontId="4" fillId="0" borderId="0" xfId="7" applyNumberFormat="1" applyFont="1"/>
    <xf numFmtId="0" fontId="23" fillId="0" borderId="0" xfId="0" applyFont="1" applyAlignment="1">
      <alignment horizontal="center"/>
    </xf>
    <xf numFmtId="0" fontId="29" fillId="0" borderId="0" xfId="0" applyFont="1" applyAlignment="1">
      <alignment horizontal="center" wrapText="1"/>
    </xf>
    <xf numFmtId="0" fontId="0" fillId="0" borderId="26"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2" fillId="9" borderId="0" xfId="0" applyFont="1" applyFill="1" applyBorder="1" applyAlignment="1">
      <alignment horizontal="center" vertical="center" wrapText="1"/>
    </xf>
    <xf numFmtId="0" fontId="25" fillId="0" borderId="28" xfId="0" applyFont="1" applyBorder="1" applyAlignment="1">
      <alignment horizontal="left" vertical="top" wrapText="1"/>
    </xf>
    <xf numFmtId="0" fontId="25" fillId="0" borderId="29" xfId="0" applyFont="1" applyBorder="1" applyAlignment="1">
      <alignment horizontal="left" vertical="top" wrapText="1" indent="2"/>
    </xf>
    <xf numFmtId="0" fontId="25" fillId="0" borderId="30" xfId="0" applyFont="1" applyBorder="1" applyAlignment="1">
      <alignment horizontal="left" vertical="top" wrapText="1" indent="2"/>
    </xf>
    <xf numFmtId="0" fontId="25" fillId="0" borderId="31" xfId="0" applyFont="1" applyBorder="1" applyAlignment="1">
      <alignment horizontal="left" vertical="top" wrapText="1" indent="2"/>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25" fillId="0" borderId="31" xfId="0" applyFont="1" applyBorder="1" applyAlignment="1">
      <alignment horizontal="left" vertical="top" wrapText="1"/>
    </xf>
    <xf numFmtId="0" fontId="25" fillId="0" borderId="29" xfId="0" applyFont="1" applyBorder="1" applyAlignment="1">
      <alignment horizontal="left" vertical="top"/>
    </xf>
    <xf numFmtId="0" fontId="25" fillId="0" borderId="30" xfId="0" applyFont="1" applyBorder="1" applyAlignment="1">
      <alignment horizontal="left" vertical="top"/>
    </xf>
    <xf numFmtId="0" fontId="25" fillId="0" borderId="31" xfId="0" applyFont="1" applyBorder="1" applyAlignment="1">
      <alignment horizontal="left" vertical="top"/>
    </xf>
    <xf numFmtId="0" fontId="0" fillId="0" borderId="32"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5" xfId="0" applyBorder="1" applyAlignment="1">
      <alignment horizontal="left" vertical="top" wrapText="1"/>
    </xf>
    <xf numFmtId="0" fontId="24" fillId="0" borderId="0" xfId="0" applyFont="1" applyBorder="1" applyAlignment="1">
      <alignment horizontal="center" vertical="center" wrapText="1"/>
    </xf>
    <xf numFmtId="0" fontId="2" fillId="9" borderId="27" xfId="0" applyFont="1" applyFill="1" applyBorder="1" applyAlignment="1">
      <alignment horizontal="center" vertical="center" wrapText="1"/>
    </xf>
    <xf numFmtId="3" fontId="4" fillId="8" borderId="9" xfId="0" applyNumberFormat="1" applyFont="1" applyFill="1" applyBorder="1" applyAlignment="1">
      <alignment horizontal="center"/>
    </xf>
    <xf numFmtId="3" fontId="4" fillId="8" borderId="16" xfId="0" applyNumberFormat="1" applyFont="1" applyFill="1" applyBorder="1" applyAlignment="1">
      <alignment horizontal="center"/>
    </xf>
    <xf numFmtId="3" fontId="4" fillId="8" borderId="10" xfId="0" applyNumberFormat="1" applyFont="1" applyFill="1" applyBorder="1" applyAlignment="1">
      <alignment horizontal="center"/>
    </xf>
    <xf numFmtId="0" fontId="8" fillId="0" borderId="0" xfId="7" applyFont="1" applyAlignment="1">
      <alignment horizontal="center" wrapText="1"/>
    </xf>
    <xf numFmtId="3" fontId="4" fillId="8" borderId="2" xfId="0" applyNumberFormat="1" applyFont="1" applyFill="1" applyBorder="1" applyAlignment="1">
      <alignment horizontal="center"/>
    </xf>
    <xf numFmtId="5" fontId="4" fillId="8" borderId="2" xfId="0" applyNumberFormat="1" applyFont="1" applyFill="1" applyBorder="1" applyAlignment="1">
      <alignment horizontal="center"/>
    </xf>
    <xf numFmtId="5" fontId="4" fillId="8" borderId="20" xfId="0" applyNumberFormat="1" applyFont="1" applyFill="1" applyBorder="1" applyAlignment="1">
      <alignment horizontal="center"/>
    </xf>
    <xf numFmtId="5" fontId="4" fillId="8" borderId="14" xfId="0" applyNumberFormat="1" applyFont="1" applyFill="1" applyBorder="1" applyAlignment="1">
      <alignment horizontal="center"/>
    </xf>
    <xf numFmtId="5" fontId="4" fillId="8" borderId="21" xfId="0" applyNumberFormat="1" applyFont="1" applyFill="1" applyBorder="1" applyAlignment="1">
      <alignment horizontal="center"/>
    </xf>
    <xf numFmtId="5" fontId="10" fillId="8" borderId="18" xfId="0" applyNumberFormat="1" applyFont="1" applyFill="1" applyBorder="1" applyAlignment="1">
      <alignment horizont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5" fontId="10" fillId="8" borderId="0" xfId="0" applyNumberFormat="1" applyFont="1" applyFill="1" applyBorder="1" applyAlignment="1">
      <alignment horizontal="center" vertical="center" wrapText="1"/>
    </xf>
    <xf numFmtId="5" fontId="10" fillId="8" borderId="0" xfId="0" applyNumberFormat="1" applyFont="1" applyFill="1" applyBorder="1" applyAlignment="1">
      <alignment horizontal="center" vertical="center"/>
    </xf>
    <xf numFmtId="5" fontId="4" fillId="8" borderId="33" xfId="0" applyNumberFormat="1" applyFont="1" applyFill="1" applyBorder="1" applyAlignment="1">
      <alignment horizontal="center" vertical="center"/>
    </xf>
    <xf numFmtId="5" fontId="10" fillId="8" borderId="36" xfId="0" applyNumberFormat="1" applyFont="1" applyFill="1" applyBorder="1" applyAlignment="1">
      <alignment horizontal="center"/>
    </xf>
    <xf numFmtId="5" fontId="10" fillId="8" borderId="37" xfId="0" applyNumberFormat="1" applyFont="1" applyFill="1" applyBorder="1" applyAlignment="1">
      <alignment horizontal="center"/>
    </xf>
    <xf numFmtId="5" fontId="10" fillId="8" borderId="38" xfId="0" applyNumberFormat="1" applyFont="1" applyFill="1" applyBorder="1" applyAlignment="1">
      <alignment horizontal="center"/>
    </xf>
    <xf numFmtId="5" fontId="4" fillId="8" borderId="18" xfId="0" applyNumberFormat="1" applyFont="1" applyFill="1" applyBorder="1" applyAlignment="1">
      <alignment horizontal="center" vertical="center"/>
    </xf>
    <xf numFmtId="5" fontId="4" fillId="8" borderId="18" xfId="0" applyNumberFormat="1" applyFont="1" applyFill="1" applyBorder="1" applyAlignment="1">
      <alignment horizontal="center" vertical="center" wrapText="1"/>
    </xf>
  </cellXfs>
  <cellStyles count="12">
    <cellStyle name="Comma" xfId="1" builtinId="3"/>
    <cellStyle name="Comma 2" xfId="9"/>
    <cellStyle name="Comma 3" xfId="8"/>
    <cellStyle name="Hyperlink" xfId="2" builtinId="8"/>
    <cellStyle name="Normal" xfId="0" builtinId="0"/>
    <cellStyle name="Normal 2" xfId="3"/>
    <cellStyle name="Normal 3" xfId="10"/>
    <cellStyle name="Normal 4" xfId="11"/>
    <cellStyle name="Normal 5" xfId="5"/>
    <cellStyle name="Normal 6" xfId="7"/>
    <cellStyle name="Normal_8.1.Summary--FY06" xfId="6"/>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198438</xdr:colOff>
      <xdr:row>1</xdr:row>
      <xdr:rowOff>79374</xdr:rowOff>
    </xdr:from>
    <xdr:to>
      <xdr:col>4</xdr:col>
      <xdr:colOff>239712</xdr:colOff>
      <xdr:row>1</xdr:row>
      <xdr:rowOff>174624</xdr:rowOff>
    </xdr:to>
    <xdr:pic>
      <xdr:nvPicPr>
        <xdr:cNvPr id="6" name="Picture 5"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8438" y="412749"/>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36</xdr:row>
      <xdr:rowOff>63500</xdr:rowOff>
    </xdr:from>
    <xdr:to>
      <xdr:col>4</xdr:col>
      <xdr:colOff>174625</xdr:colOff>
      <xdr:row>36</xdr:row>
      <xdr:rowOff>158750</xdr:rowOff>
    </xdr:to>
    <xdr:pic>
      <xdr:nvPicPr>
        <xdr:cNvPr id="7" name="Picture 6"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1" y="5945188"/>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130176</xdr:colOff>
      <xdr:row>15</xdr:row>
      <xdr:rowOff>104776</xdr:rowOff>
    </xdr:from>
    <xdr:to>
      <xdr:col>4</xdr:col>
      <xdr:colOff>171450</xdr:colOff>
      <xdr:row>15</xdr:row>
      <xdr:rowOff>200026</xdr:rowOff>
    </xdr:to>
    <xdr:pic>
      <xdr:nvPicPr>
        <xdr:cNvPr id="8" name="Picture 7"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0176" y="2811464"/>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StatBook%20II.%20Medicaid%20Program%20Detai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_2008_Statistical_Record/Chapter%202%20reordere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2%20reordered%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0DMAS%20Statistical%20Record%20Aux1%20Medicaid%20CHI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09%20Draft%20Stat%20Book/StatBook%20II.%20Medicaid%20Enrollment%20&amp;%20Expenditures%20-%20PLUSES%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6 Directory"/>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MEDALLION WAIVER"/>
      <sheetName val="MEDALLION Waiver Enrollment"/>
      <sheetName val="MCO Monthly Enroll FY"/>
      <sheetName val="CAPITATEDRECIP"/>
      <sheetName val="CAP ENROLL"/>
      <sheetName val="FEERECIP"/>
      <sheetName val="LTC Waivers"/>
      <sheetName val="Aliens"/>
      <sheetName val="IMMGRNT"/>
      <sheetName val="Duals"/>
      <sheetName val="deduct"/>
      <sheetName val="COINSURE"/>
      <sheetName val="DOE"/>
      <sheetName val="DOE Table"/>
      <sheetName val="PAYLOC-b"/>
      <sheetName val="Chart1"/>
    </sheetNames>
    <sheetDataSet>
      <sheetData sheetId="0"/>
      <sheetData sheetId="1"/>
      <sheetData sheetId="2"/>
      <sheetData sheetId="3"/>
      <sheetData sheetId="4"/>
      <sheetData sheetId="5">
        <row r="134">
          <cell r="A134" t="str">
            <v>Note:    This report is updated annually in October.</v>
          </cell>
        </row>
        <row r="135">
          <cell r="A135" t="str">
            <v>Source: SAS Capitation Payment Claims Invoice Files</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ELIGSUM"/>
      <sheetName val="ELIG AGE"/>
      <sheetName val="ELIGGEND"/>
      <sheetName val="MONELIG "/>
      <sheetName val="ELIGBY PD"/>
      <sheetName val="TIME"/>
      <sheetName val="CAP ENROLL"/>
      <sheetName val="Monelig_10_years_chart"/>
      <sheetName val="Elig_Sum_Chart"/>
      <sheetName val="AVG_Monthly_Elig_Chart"/>
    </sheetNames>
    <sheetDataSet>
      <sheetData sheetId="0">
        <row r="1">
          <cell r="C1" t="str">
            <v>ELIGIBILITY DESIGNATION</v>
          </cell>
        </row>
        <row r="2">
          <cell r="C2" t="str">
            <v>Aged</v>
          </cell>
        </row>
        <row r="3">
          <cell r="C3" t="str">
            <v xml:space="preserve">11 C/N-SSI  QMB AGED        </v>
          </cell>
        </row>
        <row r="4">
          <cell r="C4" t="str">
            <v xml:space="preserve">12 C/N-AG/QMB AGED          </v>
          </cell>
        </row>
        <row r="5">
          <cell r="C5" t="str">
            <v xml:space="preserve">18 M/N-AGED NOT QMB         </v>
          </cell>
        </row>
        <row r="6">
          <cell r="C6" t="str">
            <v xml:space="preserve">20 C/N NMP-INST AGED        </v>
          </cell>
        </row>
        <row r="7">
          <cell r="C7" t="str">
            <v xml:space="preserve">21 C/N NMP QMB AGED         </v>
          </cell>
        </row>
        <row r="8">
          <cell r="C8" t="str">
            <v xml:space="preserve">22 C/N NMP INST AGED        </v>
          </cell>
        </row>
        <row r="9">
          <cell r="C9" t="str">
            <v xml:space="preserve">23 M/I-AGED QMB NDE         </v>
          </cell>
        </row>
        <row r="10">
          <cell r="C10" t="str">
            <v xml:space="preserve">28 M/N-AGED/DUAL ELIG       </v>
          </cell>
        </row>
        <row r="11">
          <cell r="C11" t="str">
            <v>29 80% AGED</v>
          </cell>
        </row>
        <row r="12">
          <cell r="C12" t="str">
            <v>Blind</v>
          </cell>
        </row>
        <row r="13">
          <cell r="C13" t="str">
            <v xml:space="preserve">31 C/N-SSI/QMB BLIND        </v>
          </cell>
        </row>
        <row r="14">
          <cell r="C14" t="str">
            <v xml:space="preserve">32 C/N-AG/QMB BLIND         </v>
          </cell>
        </row>
        <row r="15">
          <cell r="C15" t="str">
            <v xml:space="preserve">38 N/N-BLIND NOT QMB        </v>
          </cell>
        </row>
        <row r="16">
          <cell r="C16" t="str">
            <v>39 80% BLIND</v>
          </cell>
        </row>
        <row r="17">
          <cell r="C17" t="str">
            <v xml:space="preserve">40 C/N-NMP INST BLIND       </v>
          </cell>
        </row>
        <row r="18">
          <cell r="C18" t="str">
            <v xml:space="preserve">41 C/N-NMP QMB BLIND        </v>
          </cell>
        </row>
        <row r="19">
          <cell r="C19" t="str">
            <v xml:space="preserve">42 C/N-NMP INST BQMB        </v>
          </cell>
        </row>
        <row r="20">
          <cell r="C20" t="str">
            <v xml:space="preserve">43 M/I-BLIND/QMB NDE        </v>
          </cell>
        </row>
        <row r="21">
          <cell r="C21" t="str">
            <v xml:space="preserve">48 M/N-BLIND/DUL ELG        </v>
          </cell>
        </row>
        <row r="22">
          <cell r="C22" t="str">
            <v>Disabled</v>
          </cell>
        </row>
        <row r="23">
          <cell r="C23" t="str">
            <v>49 80% DISABLED</v>
          </cell>
        </row>
        <row r="24">
          <cell r="C24" t="str">
            <v xml:space="preserve">51 C/N-SSI/QMB-DISAB        </v>
          </cell>
        </row>
        <row r="25">
          <cell r="C25" t="str">
            <v xml:space="preserve">52 C/N-AG/QMB-DISAB         </v>
          </cell>
        </row>
        <row r="26">
          <cell r="C26" t="str">
            <v xml:space="preserve">53 SLMBS                    </v>
          </cell>
        </row>
        <row r="27">
          <cell r="C27" t="str">
            <v xml:space="preserve">54 HOSPICE                  </v>
          </cell>
        </row>
        <row r="28">
          <cell r="C28" t="str">
            <v xml:space="preserve">55 QDWI                     </v>
          </cell>
        </row>
        <row r="29">
          <cell r="C29" t="str">
            <v xml:space="preserve">56 QUALIFIED INDIVIDUALS - 1    </v>
          </cell>
        </row>
        <row r="30">
          <cell r="C30" t="str">
            <v xml:space="preserve">57 QUALIFIED INDIVIDUALS - 2 </v>
          </cell>
        </row>
        <row r="31">
          <cell r="C31" t="str">
            <v xml:space="preserve">58 M/N-DISAB/NOT QMB        </v>
          </cell>
        </row>
        <row r="32">
          <cell r="C32" t="str">
            <v>59 MEDICAID  WORKS</v>
          </cell>
        </row>
        <row r="33">
          <cell r="C33" t="str">
            <v xml:space="preserve">60 C/N-NMP-INST/DISAB       </v>
          </cell>
        </row>
        <row r="34">
          <cell r="C34" t="str">
            <v xml:space="preserve">61 C/N-NMP-QMB/DISAB        </v>
          </cell>
        </row>
        <row r="35">
          <cell r="C35" t="str">
            <v xml:space="preserve">62 C/N-NMP-INST/QMB         </v>
          </cell>
        </row>
        <row r="36">
          <cell r="C36" t="str">
            <v xml:space="preserve">63 M/I-DISAB/ESRD-QMB       </v>
          </cell>
        </row>
        <row r="37">
          <cell r="C37" t="str">
            <v>66 B &amp; C CANCER</v>
          </cell>
        </row>
        <row r="38">
          <cell r="C38" t="str">
            <v xml:space="preserve">68 M/N-DISAB/DUAL ELG       </v>
          </cell>
        </row>
        <row r="39">
          <cell r="C39" t="str">
            <v>AFDC  Adult/Child</v>
          </cell>
        </row>
        <row r="40">
          <cell r="C40" t="str">
            <v xml:space="preserve">71 C/N-ADULT/CHILD ADC            </v>
          </cell>
        </row>
        <row r="41">
          <cell r="C41" t="str">
            <v xml:space="preserve">72 C/N-NMP-NON 4E CHILD     </v>
          </cell>
        </row>
        <row r="42">
          <cell r="C42" t="str">
            <v xml:space="preserve">73 ADCUP                    </v>
          </cell>
        </row>
        <row r="43">
          <cell r="C43" t="str">
            <v xml:space="preserve">74 C/N-CHILD-ADC-FC         </v>
          </cell>
        </row>
        <row r="44">
          <cell r="C44" t="str">
            <v xml:space="preserve">75 C/N-CORR, PGM-CW/FC      </v>
          </cell>
        </row>
        <row r="45">
          <cell r="C45" t="str">
            <v xml:space="preserve">76 C/N-NMP-CW/FC            </v>
          </cell>
        </row>
        <row r="46">
          <cell r="C46" t="str">
            <v>78 M/N REFUGEE</v>
          </cell>
        </row>
        <row r="47">
          <cell r="C47" t="str">
            <v>79 C/N REFUGEE</v>
          </cell>
        </row>
        <row r="48">
          <cell r="C48" t="str">
            <v>80 FAMILY PLANNING WAIVER</v>
          </cell>
        </row>
        <row r="49">
          <cell r="C49" t="str">
            <v xml:space="preserve">81 C/N-NMP-ADULT-QMB/ADC    </v>
          </cell>
        </row>
        <row r="50">
          <cell r="C50" t="str">
            <v xml:space="preserve">82 C/N-NMP-INST CHILD       </v>
          </cell>
        </row>
        <row r="51">
          <cell r="C51" t="str">
            <v xml:space="preserve">83 C/N-NMP-U/P              </v>
          </cell>
        </row>
        <row r="52">
          <cell r="C52" t="str">
            <v xml:space="preserve">85 M/N-CC                   </v>
          </cell>
        </row>
        <row r="53">
          <cell r="C53" t="str">
            <v xml:space="preserve">86 M/N-FC                   </v>
          </cell>
        </row>
        <row r="54">
          <cell r="C54" t="str">
            <v xml:space="preserve">88 M/N-ADULT-ADC            </v>
          </cell>
        </row>
        <row r="55">
          <cell r="C55" t="str">
            <v>89 M/N-NMPU - U/P</v>
          </cell>
        </row>
        <row r="56">
          <cell r="C56" t="str">
            <v>90 CHILD&lt;6,100&lt;=POV&gt;=133</v>
          </cell>
        </row>
        <row r="57">
          <cell r="C57" t="str">
            <v xml:space="preserve">91 M/I-ADULT PRG/WOM/CH     </v>
          </cell>
        </row>
        <row r="58">
          <cell r="C58" t="str">
            <v xml:space="preserve">92 C/N-NMP-ADC/LT-8         </v>
          </cell>
        </row>
        <row r="59">
          <cell r="C59" t="str">
            <v xml:space="preserve">93 C/N-NMP LT-AGE 1         </v>
          </cell>
        </row>
        <row r="60">
          <cell r="C60" t="str">
            <v xml:space="preserve">97 M/N-PREG/ADFC            </v>
          </cell>
        </row>
        <row r="61">
          <cell r="C61" t="str">
            <v xml:space="preserve">98 M/N-AFDC/LT-8            </v>
          </cell>
        </row>
        <row r="62">
          <cell r="C62" t="str">
            <v xml:space="preserve">99 M/N-AFDC/LT-1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Monelig_10_years_chart"/>
      <sheetName val="Elig_Sum_Chart"/>
      <sheetName val="AVG_Monthly_Elig_Chart"/>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Medicaid Exp"/>
      <sheetName val="1A Medicaid Rcp"/>
      <sheetName val="1B CHIP Exp"/>
      <sheetName val="1B CHIP Rcp"/>
    </sheetNames>
    <sheetDataSet>
      <sheetData sheetId="0">
        <row r="1">
          <cell r="C1" t="str">
            <v>Medicaid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Medicaid Expenditures</v>
          </cell>
          <cell r="F2">
            <v>5751508092.5028362</v>
          </cell>
          <cell r="G2">
            <v>6351357698.3625755</v>
          </cell>
          <cell r="H2">
            <v>6116007091.121542</v>
          </cell>
          <cell r="I2">
            <v>7133356054.8735828</v>
          </cell>
          <cell r="J2">
            <v>7569595682.1489916</v>
          </cell>
        </row>
        <row r="3">
          <cell r="B3" t="str">
            <v>Capitated Care</v>
          </cell>
          <cell r="F3">
            <v>1603334877.5718212</v>
          </cell>
          <cell r="G3">
            <v>2009562774.9707155</v>
          </cell>
          <cell r="H3">
            <v>1722319652.3218579</v>
          </cell>
          <cell r="I3">
            <v>2275230972.208672</v>
          </cell>
          <cell r="J3">
            <v>2543065056.9192796</v>
          </cell>
        </row>
        <row r="4">
          <cell r="C4" t="str">
            <v>MCO</v>
          </cell>
          <cell r="F4">
            <v>1587296863.7616341</v>
          </cell>
          <cell r="G4">
            <v>1986174736.4204433</v>
          </cell>
          <cell r="H4">
            <v>1693412966.7404666</v>
          </cell>
          <cell r="I4">
            <v>2241201787.6261663</v>
          </cell>
          <cell r="J4">
            <v>2498622087.8460689</v>
          </cell>
        </row>
        <row r="5">
          <cell r="E5" t="str">
            <v>MCO Capitation Payments - LIFC</v>
          </cell>
          <cell r="F5">
            <v>1011349972.7739044</v>
          </cell>
          <cell r="G5">
            <v>1246949180.6135819</v>
          </cell>
          <cell r="H5">
            <v>1021483560.8853272</v>
          </cell>
          <cell r="I5">
            <v>1320588650.9343612</v>
          </cell>
          <cell r="J5">
            <v>1443394168.520848</v>
          </cell>
        </row>
        <row r="6">
          <cell r="E6" t="str">
            <v>MCO Capitation Payments - ABD</v>
          </cell>
          <cell r="F6">
            <v>575946890.98689842</v>
          </cell>
          <cell r="G6">
            <v>739225555.8059814</v>
          </cell>
          <cell r="H6">
            <v>671929405.85645843</v>
          </cell>
          <cell r="I6">
            <v>920613136.69530427</v>
          </cell>
          <cell r="J6">
            <v>1052905963.1754332</v>
          </cell>
        </row>
        <row r="7">
          <cell r="E7" t="str">
            <v>MCO Capitation Payments - CCC</v>
          </cell>
          <cell r="F7">
            <v>0</v>
          </cell>
          <cell r="G7">
            <v>0</v>
          </cell>
          <cell r="H7">
            <v>0</v>
          </cell>
          <cell r="I7">
            <v>0</v>
          </cell>
          <cell r="J7">
            <v>2321956.149989814</v>
          </cell>
        </row>
        <row r="8">
          <cell r="C8" t="str">
            <v>PACE</v>
          </cell>
          <cell r="F8">
            <v>16038013.809900502</v>
          </cell>
          <cell r="G8">
            <v>23388038.549886845</v>
          </cell>
          <cell r="H8">
            <v>28906685.57984145</v>
          </cell>
          <cell r="I8">
            <v>34029184.579830937</v>
          </cell>
          <cell r="J8">
            <v>44442969.069827199</v>
          </cell>
        </row>
        <row r="9">
          <cell r="E9" t="str">
            <v>PACE</v>
          </cell>
          <cell r="F9">
            <v>16038013.809900502</v>
          </cell>
          <cell r="G9">
            <v>23388038.549886845</v>
          </cell>
          <cell r="H9">
            <v>28906685.57984145</v>
          </cell>
          <cell r="I9">
            <v>34029184.579830937</v>
          </cell>
          <cell r="J9">
            <v>44442969.069827199</v>
          </cell>
        </row>
        <row r="10">
          <cell r="B10" t="str">
            <v>FFS Care</v>
          </cell>
          <cell r="F10">
            <v>4148173214.9205198</v>
          </cell>
          <cell r="G10">
            <v>4341794923.38766</v>
          </cell>
          <cell r="H10">
            <v>4393687438.8041191</v>
          </cell>
          <cell r="I10">
            <v>4858125082.6863642</v>
          </cell>
          <cell r="J10">
            <v>5026530625.2728319</v>
          </cell>
        </row>
        <row r="11">
          <cell r="C11" t="str">
            <v>Acute Care</v>
          </cell>
          <cell r="F11">
            <v>1440253662.3438089</v>
          </cell>
          <cell r="G11">
            <v>1486523825.6118534</v>
          </cell>
          <cell r="H11">
            <v>1454616001.7231619</v>
          </cell>
          <cell r="I11">
            <v>1720547473.5400507</v>
          </cell>
          <cell r="J11">
            <v>1767576479.8365629</v>
          </cell>
        </row>
        <row r="12">
          <cell r="D12" t="str">
            <v>General Medical Services</v>
          </cell>
          <cell r="F12">
            <v>1440253662.3425636</v>
          </cell>
          <cell r="G12">
            <v>1486523825.6114955</v>
          </cell>
          <cell r="H12">
            <v>1454616001.7230804</v>
          </cell>
          <cell r="I12">
            <v>1273727806.5839045</v>
          </cell>
          <cell r="J12">
            <v>1318889293.5974915</v>
          </cell>
        </row>
        <row r="13">
          <cell r="E13" t="str">
            <v>Inpatient Hospital</v>
          </cell>
          <cell r="F13">
            <v>538444706.76741803</v>
          </cell>
          <cell r="G13">
            <v>535397064.82740009</v>
          </cell>
          <cell r="H13">
            <v>511445474.34750593</v>
          </cell>
          <cell r="I13">
            <v>477585611.9576453</v>
          </cell>
          <cell r="J13">
            <v>453326399.14779925</v>
          </cell>
        </row>
        <row r="14">
          <cell r="E14" t="str">
            <v>Outpatient Hospital</v>
          </cell>
          <cell r="F14">
            <v>134977535.62934059</v>
          </cell>
          <cell r="G14">
            <v>148057181.60927069</v>
          </cell>
          <cell r="H14">
            <v>144994344.74928537</v>
          </cell>
          <cell r="I14">
            <v>134709168.96932724</v>
          </cell>
          <cell r="J14">
            <v>127607863.9993764</v>
          </cell>
        </row>
        <row r="15">
          <cell r="E15" t="str">
            <v>Prescribed Drugs</v>
          </cell>
          <cell r="F15">
            <v>231579335.64890355</v>
          </cell>
          <cell r="G15">
            <v>240163832.73886791</v>
          </cell>
          <cell r="H15">
            <v>226085974.28891993</v>
          </cell>
          <cell r="I15">
            <v>138096753.12936065</v>
          </cell>
          <cell r="J15">
            <v>129426696.75935498</v>
          </cell>
        </row>
        <row r="16">
          <cell r="E16" t="str">
            <v>Lab/X-ray</v>
          </cell>
          <cell r="F16">
            <v>22152632.469892319</v>
          </cell>
          <cell r="G16">
            <v>24927788.659879591</v>
          </cell>
          <cell r="H16">
            <v>24237169.84989189</v>
          </cell>
          <cell r="I16">
            <v>17654778.529918838</v>
          </cell>
          <cell r="J16">
            <v>14274548.439931065</v>
          </cell>
        </row>
        <row r="17">
          <cell r="E17" t="str">
            <v>Physicians</v>
          </cell>
          <cell r="F17">
            <v>178020332.46917149</v>
          </cell>
          <cell r="G17">
            <v>184484761.79917151</v>
          </cell>
          <cell r="H17">
            <v>186082615.41906044</v>
          </cell>
          <cell r="I17">
            <v>153180394.73922667</v>
          </cell>
          <cell r="J17">
            <v>175235121.50933823</v>
          </cell>
        </row>
        <row r="18">
          <cell r="E18" t="str">
            <v>Other Practitioners</v>
          </cell>
          <cell r="F18">
            <v>17491839.199921604</v>
          </cell>
          <cell r="G18">
            <v>18655330.709925037</v>
          </cell>
          <cell r="H18">
            <v>19576456.159905471</v>
          </cell>
          <cell r="I18">
            <v>16586125.969923142</v>
          </cell>
          <cell r="J18">
            <v>15398004.23991311</v>
          </cell>
        </row>
        <row r="19">
          <cell r="E19" t="str">
            <v>Clinic Services</v>
          </cell>
          <cell r="F19">
            <v>50420815.029777512</v>
          </cell>
          <cell r="G19">
            <v>52617574.169758737</v>
          </cell>
          <cell r="H19">
            <v>49553409.169779122</v>
          </cell>
          <cell r="I19">
            <v>44289341.459803447</v>
          </cell>
          <cell r="J19">
            <v>44268014.099805906</v>
          </cell>
        </row>
        <row r="20">
          <cell r="E20" t="str">
            <v>EPSDT Screenings</v>
          </cell>
          <cell r="F20">
            <v>9521770.0499428231</v>
          </cell>
          <cell r="G20">
            <v>9819882.0599498525</v>
          </cell>
          <cell r="H20">
            <v>10192370.899971712</v>
          </cell>
          <cell r="I20">
            <v>7520668.3599771392</v>
          </cell>
          <cell r="J20">
            <v>7150356.759963599</v>
          </cell>
        </row>
        <row r="21">
          <cell r="E21" t="str">
            <v>Early Intervention Services</v>
          </cell>
          <cell r="F21">
            <v>5142270.9399991008</v>
          </cell>
          <cell r="G21">
            <v>11883923.259997664</v>
          </cell>
          <cell r="H21">
            <v>16827140.8299978</v>
          </cell>
          <cell r="I21">
            <v>18242232.409997866</v>
          </cell>
          <cell r="J21">
            <v>18082360.779998232</v>
          </cell>
        </row>
        <row r="22">
          <cell r="E22" t="str">
            <v>School-Based Services</v>
          </cell>
          <cell r="F22">
            <v>4992859.2699893638</v>
          </cell>
          <cell r="G22">
            <v>5916587.5399897806</v>
          </cell>
          <cell r="H22">
            <v>7850990.159988814</v>
          </cell>
          <cell r="I22">
            <v>9358091.8799879607</v>
          </cell>
          <cell r="J22">
            <v>11259121.649974288</v>
          </cell>
        </row>
        <row r="23">
          <cell r="E23" t="str">
            <v>Mental Health Clinics</v>
          </cell>
          <cell r="F23">
            <v>3214404.2799794921</v>
          </cell>
          <cell r="G23">
            <v>3503012.8299823701</v>
          </cell>
          <cell r="H23">
            <v>2821130.969985371</v>
          </cell>
          <cell r="I23">
            <v>2353064.1399891358</v>
          </cell>
          <cell r="J23">
            <v>2960974.1199862771</v>
          </cell>
        </row>
        <row r="24">
          <cell r="E24" t="str">
            <v>Dental</v>
          </cell>
          <cell r="F24">
            <v>125116214.11933281</v>
          </cell>
          <cell r="G24">
            <v>132386437.29929498</v>
          </cell>
          <cell r="H24">
            <v>136948117.0392758</v>
          </cell>
          <cell r="I24">
            <v>134907098.59926561</v>
          </cell>
          <cell r="J24">
            <v>133592750.85928024</v>
          </cell>
        </row>
        <row r="25">
          <cell r="E25" t="str">
            <v>Home Health</v>
          </cell>
          <cell r="F25">
            <v>7160429.8299582507</v>
          </cell>
          <cell r="G25">
            <v>7932209.47995432</v>
          </cell>
          <cell r="H25">
            <v>7893992.8199545853</v>
          </cell>
          <cell r="I25">
            <v>6517215.0999616319</v>
          </cell>
          <cell r="J25">
            <v>5489169.2599679194</v>
          </cell>
        </row>
        <row r="26">
          <cell r="E26" t="str">
            <v>Hospice Benefits</v>
          </cell>
          <cell r="F26">
            <v>35503573.929826424</v>
          </cell>
          <cell r="G26">
            <v>36343489.539824493</v>
          </cell>
          <cell r="H26">
            <v>35494388.379818127</v>
          </cell>
          <cell r="I26">
            <v>38392063.219810173</v>
          </cell>
          <cell r="J26">
            <v>37889264.339811154</v>
          </cell>
        </row>
        <row r="27">
          <cell r="E27" t="str">
            <v>Durable Medical Equipment</v>
          </cell>
          <cell r="F27">
            <v>72118551.369717881</v>
          </cell>
          <cell r="G27">
            <v>69659807.499714792</v>
          </cell>
          <cell r="H27">
            <v>69971651.219713762</v>
          </cell>
          <cell r="I27">
            <v>70178183.029725924</v>
          </cell>
          <cell r="J27">
            <v>67535433.159740016</v>
          </cell>
        </row>
        <row r="28">
          <cell r="E28" t="str">
            <v>Emergency Transportation</v>
          </cell>
          <cell r="F28">
            <v>4396391.3399995044</v>
          </cell>
          <cell r="G28">
            <v>4774941.5899996292</v>
          </cell>
          <cell r="H28">
            <v>4640775.4199995035</v>
          </cell>
          <cell r="I28">
            <v>4157015.0899838447</v>
          </cell>
          <cell r="J28">
            <v>4130518.1899797698</v>
          </cell>
        </row>
        <row r="29">
          <cell r="E29" t="str">
            <v>Non-Emergency Transportation</v>
          </cell>
          <cell r="F29" t="str">
            <v>Data Not Available</v>
          </cell>
          <cell r="J29">
            <v>71262696.27946122</v>
          </cell>
        </row>
        <row r="30">
          <cell r="D30" t="str">
            <v>Health Insurance Premium Payments</v>
          </cell>
          <cell r="F30" t="str">
            <v>Data Not Available</v>
          </cell>
          <cell r="I30">
            <v>446819666.96168071</v>
          </cell>
          <cell r="J30">
            <v>448687186.23188794</v>
          </cell>
        </row>
        <row r="31">
          <cell r="E31" t="str">
            <v>Health Insurance Premium Payments</v>
          </cell>
          <cell r="F31" t="str">
            <v>Data Not Available</v>
          </cell>
          <cell r="I31">
            <v>5930332.4800000042</v>
          </cell>
          <cell r="J31">
            <v>6112175.1100000087</v>
          </cell>
        </row>
        <row r="32">
          <cell r="E32" t="str">
            <v>Medicare Premiums Part A&amp;B</v>
          </cell>
          <cell r="F32" t="str">
            <v>Data Not Available</v>
          </cell>
          <cell r="I32">
            <v>249383005.70048311</v>
          </cell>
          <cell r="J32">
            <v>251551928.00057724</v>
          </cell>
        </row>
        <row r="33">
          <cell r="E33" t="str">
            <v>Medicare Premiums Part D Clawback</v>
          </cell>
          <cell r="F33" t="str">
            <v>Data Not Available</v>
          </cell>
          <cell r="I33">
            <v>191506328.77967736</v>
          </cell>
          <cell r="J33">
            <v>191023083.12029272</v>
          </cell>
        </row>
        <row r="34">
          <cell r="C34" t="str">
            <v>Long-Term Care</v>
          </cell>
          <cell r="F34">
            <v>1988981774.8970437</v>
          </cell>
          <cell r="G34">
            <v>2117766653.1939328</v>
          </cell>
          <cell r="H34">
            <v>2200388040.2604966</v>
          </cell>
          <cell r="I34">
            <v>2340283145.3597441</v>
          </cell>
          <cell r="J34">
            <v>2420288967.7089682</v>
          </cell>
        </row>
        <row r="35">
          <cell r="D35" t="str">
            <v>Institutional Services</v>
          </cell>
          <cell r="F35">
            <v>1031431712.6259812</v>
          </cell>
          <cell r="G35">
            <v>1059527623.2557148</v>
          </cell>
          <cell r="H35">
            <v>1060499325.7354376</v>
          </cell>
          <cell r="I35">
            <v>1107716461.4456856</v>
          </cell>
          <cell r="J35">
            <v>1090767615.1454339</v>
          </cell>
        </row>
        <row r="36">
          <cell r="E36" t="str">
            <v>ICF/ID Facilities - Public</v>
          </cell>
          <cell r="F36">
            <v>208609403.1398868</v>
          </cell>
          <cell r="G36">
            <v>193788245.89987659</v>
          </cell>
          <cell r="H36">
            <v>185899687.65959996</v>
          </cell>
          <cell r="I36">
            <v>204432488.70985553</v>
          </cell>
          <cell r="J36">
            <v>163091569.55988452</v>
          </cell>
        </row>
        <row r="37">
          <cell r="E37" t="str">
            <v>ICF/ID Facilities - Private</v>
          </cell>
          <cell r="F37">
            <v>53782745.27978231</v>
          </cell>
          <cell r="G37">
            <v>59326916.539764456</v>
          </cell>
          <cell r="H37">
            <v>66006903.889693029</v>
          </cell>
          <cell r="I37">
            <v>77438129.719677791</v>
          </cell>
          <cell r="J37">
            <v>84095846.319648191</v>
          </cell>
        </row>
        <row r="38">
          <cell r="E38" t="str">
            <v>Nursing Facility</v>
          </cell>
          <cell r="F38">
            <v>769039564.20630372</v>
          </cell>
          <cell r="G38">
            <v>806412460.81607366</v>
          </cell>
          <cell r="H38">
            <v>808592734.18614686</v>
          </cell>
          <cell r="I38">
            <v>825845843.01615059</v>
          </cell>
          <cell r="J38">
            <v>843580199.26591396</v>
          </cell>
        </row>
        <row r="39">
          <cell r="D39" t="str">
            <v>Community-Based Services</v>
          </cell>
          <cell r="F39">
            <v>957550062.27108788</v>
          </cell>
          <cell r="G39">
            <v>1058239029.93818</v>
          </cell>
          <cell r="H39">
            <v>1139888714.5250077</v>
          </cell>
          <cell r="I39">
            <v>1232566683.9141035</v>
          </cell>
          <cell r="J39">
            <v>1329521352.5636473</v>
          </cell>
        </row>
        <row r="40">
          <cell r="E40" t="str">
            <v>ACR Intensive Assisted Living</v>
          </cell>
          <cell r="F40">
            <v>34215.449999999255</v>
          </cell>
          <cell r="G40">
            <v>130898.73999998976</v>
          </cell>
          <cell r="H40">
            <v>0</v>
          </cell>
          <cell r="I40">
            <v>0</v>
          </cell>
          <cell r="J40">
            <v>0</v>
          </cell>
        </row>
        <row r="41">
          <cell r="E41" t="str">
            <v>Adult Day Care Services</v>
          </cell>
          <cell r="F41">
            <v>5314753.8999775052</v>
          </cell>
          <cell r="G41">
            <v>5717706.7699720701</v>
          </cell>
          <cell r="H41">
            <v>5876624.8299726108</v>
          </cell>
          <cell r="I41">
            <v>6178546.7499681646</v>
          </cell>
          <cell r="J41">
            <v>7547937.599967475</v>
          </cell>
        </row>
        <row r="42">
          <cell r="E42" t="str">
            <v>Attendant Care- Agency Directed</v>
          </cell>
          <cell r="F42">
            <v>252631636.52890033</v>
          </cell>
          <cell r="G42">
            <v>289183569.6686759</v>
          </cell>
          <cell r="H42">
            <v>301535367.85881722</v>
          </cell>
          <cell r="I42">
            <v>327870739.32858998</v>
          </cell>
          <cell r="J42">
            <v>346594206.45850295</v>
          </cell>
        </row>
        <row r="43">
          <cell r="E43" t="str">
            <v>Attendant Care- Consumer Directed</v>
          </cell>
          <cell r="F43">
            <v>164716092.43442509</v>
          </cell>
          <cell r="G43">
            <v>203036953.53187755</v>
          </cell>
          <cell r="H43">
            <v>235382851.18879059</v>
          </cell>
          <cell r="I43">
            <v>273048907.19831479</v>
          </cell>
          <cell r="J43">
            <v>312808161.66803753</v>
          </cell>
        </row>
        <row r="44">
          <cell r="E44" t="str">
            <v>Consumer Direction Facilitation</v>
          </cell>
          <cell r="F44">
            <v>4016404.1699761744</v>
          </cell>
          <cell r="G44">
            <v>5116256.3999684462</v>
          </cell>
          <cell r="H44">
            <v>6207318.5199648552</v>
          </cell>
          <cell r="I44">
            <v>7137498.5699669123</v>
          </cell>
          <cell r="J44">
            <v>8656574.1499623545</v>
          </cell>
        </row>
        <row r="45">
          <cell r="E45" t="str">
            <v>Skilled/Private Duty Nursing</v>
          </cell>
          <cell r="F45">
            <v>36649569.589814849</v>
          </cell>
          <cell r="G45">
            <v>39567034.969801299</v>
          </cell>
          <cell r="H45">
            <v>40485504.419787653</v>
          </cell>
          <cell r="I45">
            <v>42460556.15977551</v>
          </cell>
          <cell r="J45">
            <v>44228770.169794001</v>
          </cell>
        </row>
        <row r="46">
          <cell r="E46" t="str">
            <v>EPSDT Skilled Nursing</v>
          </cell>
          <cell r="F46">
            <v>10128536.449955126</v>
          </cell>
          <cell r="G46">
            <v>13949111.799934519</v>
          </cell>
          <cell r="H46">
            <v>17118540.769903924</v>
          </cell>
          <cell r="I46">
            <v>18693759.489893951</v>
          </cell>
          <cell r="J46">
            <v>21174536.929880537</v>
          </cell>
        </row>
        <row r="47">
          <cell r="E47" t="str">
            <v>Habilitation Services</v>
          </cell>
          <cell r="F47">
            <v>476465609.08802783</v>
          </cell>
          <cell r="G47">
            <v>497098984.69793451</v>
          </cell>
          <cell r="H47">
            <v>529359406.99773216</v>
          </cell>
          <cell r="I47">
            <v>553197966.34759617</v>
          </cell>
          <cell r="J47">
            <v>585016299.66745961</v>
          </cell>
        </row>
        <row r="48">
          <cell r="E48" t="str">
            <v>Other Waiver Services</v>
          </cell>
          <cell r="F48">
            <v>7593244.6599912606</v>
          </cell>
          <cell r="G48">
            <v>4438513.3599947533</v>
          </cell>
          <cell r="H48">
            <v>3923099.939993273</v>
          </cell>
          <cell r="I48">
            <v>3978710.0699921153</v>
          </cell>
          <cell r="J48">
            <v>3494865.9199942541</v>
          </cell>
        </row>
        <row r="49">
          <cell r="C49" t="str">
            <v>Case Management</v>
          </cell>
          <cell r="F49">
            <v>125543321.10998888</v>
          </cell>
          <cell r="G49">
            <v>132918890.19998828</v>
          </cell>
          <cell r="H49">
            <v>130431629.49998663</v>
          </cell>
          <cell r="I49">
            <v>134297806.26998517</v>
          </cell>
          <cell r="J49">
            <v>136040341.69998452</v>
          </cell>
        </row>
        <row r="50">
          <cell r="E50" t="str">
            <v>DD Case Management</v>
          </cell>
          <cell r="F50">
            <v>1130556.8299903984</v>
          </cell>
          <cell r="G50">
            <v>1201666.8799898548</v>
          </cell>
          <cell r="H50">
            <v>1376545.4599882998</v>
          </cell>
          <cell r="I50">
            <v>1604590.8199863739</v>
          </cell>
          <cell r="J50">
            <v>1821563.2499845249</v>
          </cell>
        </row>
        <row r="51">
          <cell r="E51" t="str">
            <v>ID/MR Case Management</v>
          </cell>
          <cell r="F51">
            <v>51152506.590000004</v>
          </cell>
          <cell r="G51">
            <v>51643578.5</v>
          </cell>
          <cell r="H51">
            <v>49624575.5</v>
          </cell>
          <cell r="I51">
            <v>49867054.5</v>
          </cell>
          <cell r="J51">
            <v>52435571.5</v>
          </cell>
        </row>
        <row r="52">
          <cell r="E52" t="str">
            <v>Mental Health Case Management</v>
          </cell>
          <cell r="F52">
            <v>68801203.6199999</v>
          </cell>
          <cell r="G52">
            <v>75958469.280000091</v>
          </cell>
          <cell r="H52">
            <v>75447171.139999986</v>
          </cell>
          <cell r="I52">
            <v>79466597.159999982</v>
          </cell>
          <cell r="J52">
            <v>78695300.439999998</v>
          </cell>
        </row>
        <row r="53">
          <cell r="E53" t="str">
            <v>Maternal/Infant Care Case Management</v>
          </cell>
          <cell r="F53">
            <v>870113.44999868993</v>
          </cell>
          <cell r="G53">
            <v>810877.69999884989</v>
          </cell>
          <cell r="H53">
            <v>1000363.8099983968</v>
          </cell>
          <cell r="I53">
            <v>461578.49999927526</v>
          </cell>
          <cell r="J53">
            <v>232622.09999960297</v>
          </cell>
        </row>
        <row r="54">
          <cell r="E54" t="str">
            <v>Treatment Foster Care Case Management</v>
          </cell>
          <cell r="F54">
            <v>3588940.6199999447</v>
          </cell>
          <cell r="G54">
            <v>3304297.8399991994</v>
          </cell>
          <cell r="H54">
            <v>2982973.5899998606</v>
          </cell>
          <cell r="I54">
            <v>2897985.2899998324</v>
          </cell>
          <cell r="J54">
            <v>2855284.4099997994</v>
          </cell>
        </row>
        <row r="55">
          <cell r="C55" t="str">
            <v>Mental Health Services</v>
          </cell>
          <cell r="F55">
            <v>593394456.56888497</v>
          </cell>
          <cell r="G55">
            <v>604585554.37886155</v>
          </cell>
          <cell r="H55">
            <v>608251767.31909227</v>
          </cell>
          <cell r="I55">
            <v>662996657.48907292</v>
          </cell>
          <cell r="J55">
            <v>702624836.01895654</v>
          </cell>
        </row>
        <row r="56">
          <cell r="D56" t="str">
            <v>Institutional Services</v>
          </cell>
          <cell r="F56">
            <v>133043240.74959821</v>
          </cell>
          <cell r="G56">
            <v>118123132.0596564</v>
          </cell>
          <cell r="H56">
            <v>125060138.90982564</v>
          </cell>
          <cell r="I56">
            <v>134411861.73982951</v>
          </cell>
          <cell r="J56">
            <v>132402078.95982981</v>
          </cell>
        </row>
        <row r="57">
          <cell r="E57" t="str">
            <v>Mental Hospital - State</v>
          </cell>
          <cell r="F57">
            <v>47286305.879948415</v>
          </cell>
          <cell r="G57">
            <v>38436960.499959528</v>
          </cell>
          <cell r="H57">
            <v>45379047.919953763</v>
          </cell>
          <cell r="I57">
            <v>45077272.719948031</v>
          </cell>
          <cell r="J57">
            <v>49122843.649937809</v>
          </cell>
        </row>
        <row r="58">
          <cell r="E58" t="str">
            <v>Mental Hospital - Private</v>
          </cell>
          <cell r="F58">
            <v>1684891.2099914211</v>
          </cell>
          <cell r="G58">
            <v>1495707.519992169</v>
          </cell>
          <cell r="H58">
            <v>1474066.5699914636</v>
          </cell>
          <cell r="I58">
            <v>1548767.0599924901</v>
          </cell>
          <cell r="J58">
            <v>2372983.229988093</v>
          </cell>
        </row>
        <row r="59">
          <cell r="E59" t="str">
            <v>Residential Treatment Centers - Level C</v>
          </cell>
          <cell r="F59">
            <v>84072043.659658551</v>
          </cell>
          <cell r="G59">
            <v>78190464.039704874</v>
          </cell>
          <cell r="H59">
            <v>78207024.419880301</v>
          </cell>
          <cell r="I59">
            <v>87785821.959889054</v>
          </cell>
          <cell r="J59">
            <v>80906252.079903781</v>
          </cell>
        </row>
        <row r="60">
          <cell r="D60" t="str">
            <v>Community-Based Services</v>
          </cell>
          <cell r="F60">
            <v>460351215.81930465</v>
          </cell>
          <cell r="G60">
            <v>486462422.31926358</v>
          </cell>
          <cell r="H60">
            <v>483191628.40916085</v>
          </cell>
          <cell r="I60">
            <v>528584795.74912256</v>
          </cell>
          <cell r="J60">
            <v>570222757.05919552</v>
          </cell>
        </row>
        <row r="61">
          <cell r="E61" t="str">
            <v>Intensive In-Home Treatment</v>
          </cell>
          <cell r="F61">
            <v>157320215.8299998</v>
          </cell>
          <cell r="G61">
            <v>115589644.79999998</v>
          </cell>
          <cell r="H61">
            <v>85031241.959999979</v>
          </cell>
          <cell r="I61">
            <v>78606368.059999943</v>
          </cell>
          <cell r="J61">
            <v>89945819.12999998</v>
          </cell>
        </row>
        <row r="62">
          <cell r="E62" t="str">
            <v>Therapeutic Day Treatment</v>
          </cell>
          <cell r="F62">
            <v>128549842.74951248</v>
          </cell>
          <cell r="G62">
            <v>147654540.34938139</v>
          </cell>
          <cell r="H62">
            <v>123571439.28950204</v>
          </cell>
          <cell r="I62">
            <v>128914795.06951477</v>
          </cell>
          <cell r="J62">
            <v>134542429.97949579</v>
          </cell>
        </row>
        <row r="63">
          <cell r="E63" t="str">
            <v>Mental Health Skill Building Services</v>
          </cell>
          <cell r="F63">
            <v>91765605.72999993</v>
          </cell>
          <cell r="G63">
            <v>136480221.97999999</v>
          </cell>
          <cell r="H63">
            <v>183361491.44999996</v>
          </cell>
          <cell r="I63">
            <v>222380244.75999996</v>
          </cell>
          <cell r="J63">
            <v>237147012.97999999</v>
          </cell>
        </row>
        <row r="64">
          <cell r="E64" t="str">
            <v>Other Behavioral Health Services</v>
          </cell>
          <cell r="F64">
            <v>49988235.14983803</v>
          </cell>
          <cell r="G64">
            <v>55673783.939836718</v>
          </cell>
          <cell r="H64">
            <v>60169374.709832959</v>
          </cell>
          <cell r="I64">
            <v>62991043.569821157</v>
          </cell>
          <cell r="J64">
            <v>63314332.039799891</v>
          </cell>
        </row>
        <row r="65">
          <cell r="E65" t="str">
            <v>Residential Treatment Centers - Level A/B</v>
          </cell>
          <cell r="F65">
            <v>21801809.739916086</v>
          </cell>
          <cell r="G65">
            <v>18156915.069940161</v>
          </cell>
          <cell r="H65">
            <v>14554495.819929723</v>
          </cell>
          <cell r="I65">
            <v>14223531.909928964</v>
          </cell>
          <cell r="J65">
            <v>13934870.939933509</v>
          </cell>
        </row>
        <row r="66">
          <cell r="E66" t="str">
            <v>EPSDT Specialty Services</v>
          </cell>
          <cell r="F66">
            <v>10925506.619946478</v>
          </cell>
          <cell r="G66">
            <v>12907316.179973312</v>
          </cell>
          <cell r="H66">
            <v>16503585.179998657</v>
          </cell>
          <cell r="I66">
            <v>21468812.379999969</v>
          </cell>
          <cell r="J66">
            <v>31338291.989999942</v>
          </cell>
        </row>
      </sheetData>
      <sheetData sheetId="1">
        <row r="1">
          <cell r="C1" t="str">
            <v>Medicaid Recipients by Service Category</v>
          </cell>
          <cell r="F1" t="str">
            <v>Recipients
SFY 2010</v>
          </cell>
          <cell r="G1" t="str">
            <v>Recipients
SFY 2011</v>
          </cell>
          <cell r="H1" t="str">
            <v>Recipients
SFY 2012</v>
          </cell>
          <cell r="I1" t="str">
            <v>Recipients
SFY 2013</v>
          </cell>
          <cell r="J1" t="str">
            <v>Recipients
SFY 2014</v>
          </cell>
        </row>
        <row r="2">
          <cell r="B2" t="str">
            <v>Total Medicaid Recipients</v>
          </cell>
          <cell r="F2">
            <v>946535</v>
          </cell>
          <cell r="G2">
            <v>995749</v>
          </cell>
          <cell r="H2">
            <v>1001287</v>
          </cell>
          <cell r="I2">
            <v>1096635</v>
          </cell>
          <cell r="J2">
            <v>1177922</v>
          </cell>
        </row>
        <row r="3">
          <cell r="B3" t="str">
            <v>Capitated Care</v>
          </cell>
          <cell r="F3">
            <v>628439</v>
          </cell>
          <cell r="G3">
            <v>675602</v>
          </cell>
          <cell r="H3">
            <v>682528</v>
          </cell>
          <cell r="I3">
            <v>777959</v>
          </cell>
          <cell r="J3">
            <v>791575</v>
          </cell>
        </row>
        <row r="4">
          <cell r="C4" t="str">
            <v>MCO</v>
          </cell>
          <cell r="F4">
            <v>627824</v>
          </cell>
          <cell r="G4">
            <v>674801</v>
          </cell>
          <cell r="H4">
            <v>681636</v>
          </cell>
          <cell r="I4">
            <v>776889</v>
          </cell>
          <cell r="J4">
            <v>790179</v>
          </cell>
        </row>
        <row r="5">
          <cell r="E5" t="str">
            <v>MCO Capitation Payments - LIFC</v>
          </cell>
          <cell r="F5">
            <v>562901</v>
          </cell>
          <cell r="G5">
            <v>607516</v>
          </cell>
          <cell r="H5">
            <v>609617</v>
          </cell>
          <cell r="I5">
            <v>690389</v>
          </cell>
          <cell r="J5">
            <v>693080</v>
          </cell>
        </row>
        <row r="6">
          <cell r="E6" t="str">
            <v>MCO Capitation Payments - ABD</v>
          </cell>
          <cell r="F6">
            <v>67607</v>
          </cell>
          <cell r="G6">
            <v>70422</v>
          </cell>
          <cell r="H6">
            <v>74918</v>
          </cell>
          <cell r="I6">
            <v>90099</v>
          </cell>
          <cell r="J6">
            <v>99796</v>
          </cell>
        </row>
        <row r="7">
          <cell r="E7" t="str">
            <v>MCO Capitation Payments - CCC</v>
          </cell>
          <cell r="F7">
            <v>0</v>
          </cell>
          <cell r="G7">
            <v>0</v>
          </cell>
          <cell r="H7">
            <v>0</v>
          </cell>
          <cell r="I7">
            <v>0</v>
          </cell>
          <cell r="J7">
            <v>1796</v>
          </cell>
        </row>
        <row r="8">
          <cell r="C8" t="str">
            <v>PACE</v>
          </cell>
          <cell r="F8">
            <v>626</v>
          </cell>
          <cell r="G8">
            <v>810</v>
          </cell>
          <cell r="H8">
            <v>901</v>
          </cell>
          <cell r="I8">
            <v>1090</v>
          </cell>
          <cell r="J8">
            <v>1430</v>
          </cell>
        </row>
        <row r="9">
          <cell r="E9" t="str">
            <v>PACE</v>
          </cell>
          <cell r="F9">
            <v>626</v>
          </cell>
          <cell r="G9">
            <v>810</v>
          </cell>
          <cell r="H9">
            <v>901</v>
          </cell>
          <cell r="I9">
            <v>1090</v>
          </cell>
          <cell r="J9">
            <v>1430</v>
          </cell>
        </row>
        <row r="10">
          <cell r="B10" t="str">
            <v>FFS Care</v>
          </cell>
          <cell r="F10">
            <v>695209</v>
          </cell>
          <cell r="G10">
            <v>726677</v>
          </cell>
          <cell r="H10">
            <v>746754</v>
          </cell>
          <cell r="I10">
            <v>807105</v>
          </cell>
          <cell r="J10">
            <v>933171</v>
          </cell>
        </row>
        <row r="11">
          <cell r="C11" t="str">
            <v>Acute Care</v>
          </cell>
          <cell r="F11">
            <v>673821</v>
          </cell>
          <cell r="G11">
            <v>704163</v>
          </cell>
          <cell r="H11">
            <v>724605</v>
          </cell>
          <cell r="I11">
            <v>786752</v>
          </cell>
          <cell r="J11">
            <v>915038</v>
          </cell>
        </row>
        <row r="12">
          <cell r="D12" t="str">
            <v>General Medical Services</v>
          </cell>
          <cell r="F12">
            <v>673821</v>
          </cell>
          <cell r="G12">
            <v>704163</v>
          </cell>
          <cell r="H12">
            <v>724605</v>
          </cell>
          <cell r="I12">
            <v>732542</v>
          </cell>
          <cell r="J12">
            <v>872694</v>
          </cell>
        </row>
        <row r="13">
          <cell r="E13" t="str">
            <v>Inpatient Hospital</v>
          </cell>
          <cell r="F13">
            <v>81406</v>
          </cell>
          <cell r="G13">
            <v>79542</v>
          </cell>
          <cell r="H13">
            <v>75188</v>
          </cell>
          <cell r="I13">
            <v>68540</v>
          </cell>
          <cell r="J13">
            <v>63998</v>
          </cell>
        </row>
        <row r="14">
          <cell r="E14" t="str">
            <v>Outpatient Hospital</v>
          </cell>
          <cell r="F14">
            <v>220090</v>
          </cell>
          <cell r="G14">
            <v>224837</v>
          </cell>
          <cell r="H14">
            <v>220081</v>
          </cell>
          <cell r="I14">
            <v>221095</v>
          </cell>
          <cell r="J14">
            <v>195209</v>
          </cell>
        </row>
        <row r="15">
          <cell r="E15" t="str">
            <v>Prescribed Drugs</v>
          </cell>
          <cell r="F15">
            <v>270926</v>
          </cell>
          <cell r="G15">
            <v>276943</v>
          </cell>
          <cell r="H15">
            <v>277369</v>
          </cell>
          <cell r="I15">
            <v>239699</v>
          </cell>
          <cell r="J15">
            <v>208119</v>
          </cell>
        </row>
        <row r="16">
          <cell r="E16" t="str">
            <v>Lab/X-ray</v>
          </cell>
          <cell r="F16">
            <v>149909</v>
          </cell>
          <cell r="G16">
            <v>156536</v>
          </cell>
          <cell r="H16">
            <v>156337</v>
          </cell>
          <cell r="I16">
            <v>130978</v>
          </cell>
          <cell r="J16">
            <v>107479</v>
          </cell>
        </row>
        <row r="17">
          <cell r="E17" t="str">
            <v>Physicians</v>
          </cell>
          <cell r="F17">
            <v>390591</v>
          </cell>
          <cell r="G17">
            <v>400397</v>
          </cell>
          <cell r="H17">
            <v>403055</v>
          </cell>
          <cell r="I17">
            <v>367625</v>
          </cell>
          <cell r="J17">
            <v>385090</v>
          </cell>
        </row>
        <row r="18">
          <cell r="E18" t="str">
            <v>Other Practitioners</v>
          </cell>
          <cell r="F18">
            <v>100733</v>
          </cell>
          <cell r="G18">
            <v>103365</v>
          </cell>
          <cell r="H18">
            <v>111322</v>
          </cell>
          <cell r="I18">
            <v>100560</v>
          </cell>
          <cell r="J18">
            <v>102920</v>
          </cell>
        </row>
        <row r="19">
          <cell r="E19" t="str">
            <v>Clinic Services</v>
          </cell>
          <cell r="F19">
            <v>90698</v>
          </cell>
          <cell r="G19">
            <v>94700</v>
          </cell>
          <cell r="H19">
            <v>97082</v>
          </cell>
          <cell r="I19">
            <v>80103</v>
          </cell>
          <cell r="J19">
            <v>71692</v>
          </cell>
        </row>
        <row r="20">
          <cell r="E20" t="str">
            <v>EPSDT Screenings</v>
          </cell>
          <cell r="F20">
            <v>83439</v>
          </cell>
          <cell r="G20">
            <v>83889</v>
          </cell>
          <cell r="H20">
            <v>83854</v>
          </cell>
          <cell r="I20">
            <v>65796</v>
          </cell>
          <cell r="J20">
            <v>61892</v>
          </cell>
        </row>
        <row r="21">
          <cell r="E21" t="str">
            <v>Early Intervention Services</v>
          </cell>
          <cell r="F21">
            <v>3443</v>
          </cell>
          <cell r="G21">
            <v>5942</v>
          </cell>
          <cell r="H21">
            <v>7852</v>
          </cell>
          <cell r="I21">
            <v>8722</v>
          </cell>
          <cell r="J21">
            <v>8770</v>
          </cell>
        </row>
        <row r="22">
          <cell r="E22" t="str">
            <v>School-Based Services</v>
          </cell>
          <cell r="F22">
            <v>11199</v>
          </cell>
          <cell r="G22">
            <v>13044</v>
          </cell>
          <cell r="H22">
            <v>15969</v>
          </cell>
          <cell r="I22">
            <v>19382</v>
          </cell>
          <cell r="J22">
            <v>21751</v>
          </cell>
        </row>
        <row r="23">
          <cell r="E23" t="str">
            <v>Mental Health Clinics</v>
          </cell>
          <cell r="F23">
            <v>18678</v>
          </cell>
          <cell r="G23">
            <v>19344</v>
          </cell>
          <cell r="H23">
            <v>17307</v>
          </cell>
          <cell r="I23">
            <v>15894</v>
          </cell>
          <cell r="J23">
            <v>17467</v>
          </cell>
        </row>
        <row r="24">
          <cell r="E24" t="str">
            <v>Dental</v>
          </cell>
          <cell r="F24">
            <v>282169</v>
          </cell>
          <cell r="G24">
            <v>307542</v>
          </cell>
          <cell r="H24">
            <v>326537</v>
          </cell>
          <cell r="I24">
            <v>332335</v>
          </cell>
          <cell r="J24">
            <v>338297</v>
          </cell>
        </row>
        <row r="25">
          <cell r="E25" t="str">
            <v>Home Health</v>
          </cell>
          <cell r="F25">
            <v>5517</v>
          </cell>
          <cell r="G25">
            <v>4767</v>
          </cell>
          <cell r="H25">
            <v>4482</v>
          </cell>
          <cell r="I25">
            <v>3717</v>
          </cell>
          <cell r="J25">
            <v>3115</v>
          </cell>
        </row>
        <row r="26">
          <cell r="E26" t="str">
            <v>Hospice Benefits</v>
          </cell>
          <cell r="F26">
            <v>3976</v>
          </cell>
          <cell r="G26">
            <v>4023</v>
          </cell>
          <cell r="H26">
            <v>3649</v>
          </cell>
          <cell r="I26">
            <v>4012</v>
          </cell>
          <cell r="J26">
            <v>3907</v>
          </cell>
        </row>
        <row r="27">
          <cell r="E27" t="str">
            <v>Durable Medical Equipment</v>
          </cell>
          <cell r="F27">
            <v>72833</v>
          </cell>
          <cell r="G27">
            <v>75749</v>
          </cell>
          <cell r="H27">
            <v>77283</v>
          </cell>
          <cell r="I27">
            <v>77334</v>
          </cell>
          <cell r="J27">
            <v>73137</v>
          </cell>
        </row>
        <row r="28">
          <cell r="E28" t="str">
            <v>Emergency Transportation</v>
          </cell>
          <cell r="F28">
            <v>44147</v>
          </cell>
          <cell r="G28">
            <v>46519</v>
          </cell>
          <cell r="H28">
            <v>46706</v>
          </cell>
          <cell r="I28">
            <v>45998</v>
          </cell>
          <cell r="J28">
            <v>45703</v>
          </cell>
        </row>
        <row r="29">
          <cell r="E29" t="str">
            <v>Non-Emergency Transportation</v>
          </cell>
          <cell r="F29" t="str">
            <v>Data Not Available</v>
          </cell>
          <cell r="J29">
            <v>536915</v>
          </cell>
        </row>
        <row r="30">
          <cell r="D30" t="str">
            <v>Health Insurance Premium Payments</v>
          </cell>
          <cell r="F30" t="str">
            <v>Data Not Available</v>
          </cell>
          <cell r="I30">
            <v>204706</v>
          </cell>
          <cell r="J30">
            <v>206049</v>
          </cell>
        </row>
        <row r="31">
          <cell r="E31" t="str">
            <v>Health Insurance Premium Payments</v>
          </cell>
          <cell r="F31" t="str">
            <v>Data Not Available</v>
          </cell>
          <cell r="I31">
            <v>2194</v>
          </cell>
          <cell r="J31">
            <v>2347</v>
          </cell>
        </row>
        <row r="32">
          <cell r="E32" t="str">
            <v>Medicare Premiums Part A&amp;B</v>
          </cell>
          <cell r="F32" t="str">
            <v>Data Not Available</v>
          </cell>
          <cell r="I32">
            <v>200679</v>
          </cell>
          <cell r="J32">
            <v>201418</v>
          </cell>
        </row>
        <row r="33">
          <cell r="E33" t="str">
            <v>Medicare Premiums Part D Clawback</v>
          </cell>
          <cell r="F33" t="str">
            <v>Data Not Available</v>
          </cell>
          <cell r="I33">
            <v>133007</v>
          </cell>
          <cell r="J33">
            <v>133230</v>
          </cell>
        </row>
        <row r="34">
          <cell r="C34" t="str">
            <v>Long-Term Care</v>
          </cell>
          <cell r="F34">
            <v>58583</v>
          </cell>
          <cell r="G34">
            <v>62818</v>
          </cell>
          <cell r="H34">
            <v>66047</v>
          </cell>
          <cell r="I34">
            <v>68577</v>
          </cell>
          <cell r="J34">
            <v>70150</v>
          </cell>
        </row>
        <row r="35">
          <cell r="D35" t="str">
            <v>Institutional Services</v>
          </cell>
          <cell r="F35">
            <v>29204</v>
          </cell>
          <cell r="G35">
            <v>29278</v>
          </cell>
          <cell r="H35">
            <v>29693</v>
          </cell>
          <cell r="I35">
            <v>29359</v>
          </cell>
          <cell r="J35">
            <v>28374</v>
          </cell>
        </row>
        <row r="36">
          <cell r="E36" t="str">
            <v>ICF/ID Facilities - Public</v>
          </cell>
          <cell r="F36">
            <v>1296</v>
          </cell>
          <cell r="G36">
            <v>1215</v>
          </cell>
          <cell r="H36">
            <v>1130</v>
          </cell>
          <cell r="I36">
            <v>995</v>
          </cell>
          <cell r="J36">
            <v>858</v>
          </cell>
        </row>
        <row r="37">
          <cell r="E37" t="str">
            <v>ICF/ID Facilities - Private</v>
          </cell>
          <cell r="F37">
            <v>391</v>
          </cell>
          <cell r="G37">
            <v>422</v>
          </cell>
          <cell r="H37">
            <v>427</v>
          </cell>
          <cell r="I37">
            <v>475</v>
          </cell>
          <cell r="J37">
            <v>498</v>
          </cell>
        </row>
        <row r="38">
          <cell r="E38" t="str">
            <v>Nursing Facility</v>
          </cell>
          <cell r="F38">
            <v>27535</v>
          </cell>
          <cell r="G38">
            <v>27656</v>
          </cell>
          <cell r="H38">
            <v>28146</v>
          </cell>
          <cell r="I38">
            <v>27913</v>
          </cell>
          <cell r="J38">
            <v>27046</v>
          </cell>
        </row>
        <row r="39">
          <cell r="D39" t="str">
            <v>Community-Based Services</v>
          </cell>
          <cell r="F39">
            <v>31317</v>
          </cell>
          <cell r="G39">
            <v>35795</v>
          </cell>
          <cell r="H39">
            <v>38878</v>
          </cell>
          <cell r="I39">
            <v>41891</v>
          </cell>
          <cell r="J39">
            <v>44353</v>
          </cell>
        </row>
        <row r="40">
          <cell r="E40" t="str">
            <v>ACR Intensive Assisted Living</v>
          </cell>
          <cell r="F40">
            <v>23</v>
          </cell>
          <cell r="G40">
            <v>749</v>
          </cell>
          <cell r="H40">
            <v>0</v>
          </cell>
          <cell r="I40">
            <v>0</v>
          </cell>
          <cell r="J40">
            <v>0</v>
          </cell>
        </row>
        <row r="41">
          <cell r="E41" t="str">
            <v>Adult Day Care Services</v>
          </cell>
          <cell r="F41">
            <v>763</v>
          </cell>
          <cell r="G41">
            <v>793</v>
          </cell>
          <cell r="H41">
            <v>790</v>
          </cell>
          <cell r="I41">
            <v>826</v>
          </cell>
          <cell r="J41">
            <v>852</v>
          </cell>
        </row>
        <row r="42">
          <cell r="E42" t="str">
            <v>Attendant Care- Agency Directed</v>
          </cell>
          <cell r="F42">
            <v>15526</v>
          </cell>
          <cell r="G42">
            <v>16933</v>
          </cell>
          <cell r="H42">
            <v>18066</v>
          </cell>
          <cell r="I42">
            <v>18793</v>
          </cell>
          <cell r="J42">
            <v>19056</v>
          </cell>
        </row>
        <row r="43">
          <cell r="E43" t="str">
            <v>Attendant Care- Consumer Directed</v>
          </cell>
          <cell r="F43">
            <v>9153</v>
          </cell>
          <cell r="G43">
            <v>11298</v>
          </cell>
          <cell r="H43">
            <v>13603</v>
          </cell>
          <cell r="I43">
            <v>15539</v>
          </cell>
          <cell r="J43">
            <v>17591</v>
          </cell>
        </row>
        <row r="44">
          <cell r="E44" t="str">
            <v>Consumer Direction Facilitation</v>
          </cell>
          <cell r="F44">
            <v>9121</v>
          </cell>
          <cell r="G44">
            <v>11231</v>
          </cell>
          <cell r="H44">
            <v>13588</v>
          </cell>
          <cell r="I44">
            <v>15572</v>
          </cell>
          <cell r="J44">
            <v>17663</v>
          </cell>
        </row>
        <row r="45">
          <cell r="E45" t="str">
            <v>Skilled/Private Duty Nursing</v>
          </cell>
          <cell r="F45">
            <v>581</v>
          </cell>
          <cell r="G45">
            <v>599</v>
          </cell>
          <cell r="H45">
            <v>616</v>
          </cell>
          <cell r="I45">
            <v>639</v>
          </cell>
          <cell r="J45">
            <v>683</v>
          </cell>
        </row>
        <row r="46">
          <cell r="E46" t="str">
            <v>EPSDT Skilled Nursing</v>
          </cell>
          <cell r="F46">
            <v>265</v>
          </cell>
          <cell r="G46">
            <v>377</v>
          </cell>
          <cell r="H46">
            <v>444</v>
          </cell>
          <cell r="I46">
            <v>494</v>
          </cell>
          <cell r="J46">
            <v>577</v>
          </cell>
        </row>
        <row r="47">
          <cell r="E47" t="str">
            <v>Habilitation Services</v>
          </cell>
          <cell r="F47">
            <v>7798</v>
          </cell>
          <cell r="G47">
            <v>8093</v>
          </cell>
          <cell r="H47">
            <v>8510</v>
          </cell>
          <cell r="I47">
            <v>8899</v>
          </cell>
          <cell r="J47">
            <v>9522</v>
          </cell>
        </row>
        <row r="48">
          <cell r="E48" t="str">
            <v>Other Waiver Services</v>
          </cell>
          <cell r="F48">
            <v>4291</v>
          </cell>
          <cell r="G48">
            <v>3937</v>
          </cell>
          <cell r="H48">
            <v>4170</v>
          </cell>
          <cell r="I48">
            <v>4501</v>
          </cell>
          <cell r="J48">
            <v>4049</v>
          </cell>
        </row>
        <row r="49">
          <cell r="C49" t="str">
            <v>Case Management</v>
          </cell>
          <cell r="F49">
            <v>47278</v>
          </cell>
          <cell r="G49">
            <v>49720</v>
          </cell>
          <cell r="H49">
            <v>50308</v>
          </cell>
          <cell r="I49">
            <v>49608</v>
          </cell>
          <cell r="J49">
            <v>49712</v>
          </cell>
        </row>
        <row r="50">
          <cell r="E50" t="str">
            <v>DD Case Management</v>
          </cell>
          <cell r="F50">
            <v>647</v>
          </cell>
          <cell r="G50">
            <v>682</v>
          </cell>
          <cell r="H50">
            <v>843</v>
          </cell>
          <cell r="I50">
            <v>979</v>
          </cell>
          <cell r="J50">
            <v>1146</v>
          </cell>
        </row>
        <row r="51">
          <cell r="E51" t="str">
            <v>ID/MR Case Management</v>
          </cell>
          <cell r="F51">
            <v>17181</v>
          </cell>
          <cell r="G51">
            <v>16173</v>
          </cell>
          <cell r="H51">
            <v>15705</v>
          </cell>
          <cell r="I51">
            <v>14565</v>
          </cell>
          <cell r="J51">
            <v>15139</v>
          </cell>
        </row>
        <row r="52">
          <cell r="E52" t="str">
            <v>Mental Health Case Management</v>
          </cell>
          <cell r="F52">
            <v>28770</v>
          </cell>
          <cell r="G52">
            <v>30526</v>
          </cell>
          <cell r="H52">
            <v>31267</v>
          </cell>
          <cell r="I52">
            <v>31535</v>
          </cell>
          <cell r="J52">
            <v>31703</v>
          </cell>
        </row>
        <row r="53">
          <cell r="E53" t="str">
            <v>Maternal/Infant Care Case Management</v>
          </cell>
          <cell r="F53">
            <v>1796</v>
          </cell>
          <cell r="G53">
            <v>1533</v>
          </cell>
          <cell r="H53">
            <v>1735</v>
          </cell>
          <cell r="I53">
            <v>1514</v>
          </cell>
          <cell r="J53">
            <v>969</v>
          </cell>
        </row>
        <row r="54">
          <cell r="E54" t="str">
            <v>Treatment Foster Care Case Management</v>
          </cell>
          <cell r="F54">
            <v>1446</v>
          </cell>
          <cell r="G54">
            <v>1388</v>
          </cell>
          <cell r="H54">
            <v>1348</v>
          </cell>
          <cell r="I54">
            <v>1363</v>
          </cell>
          <cell r="J54">
            <v>1342</v>
          </cell>
        </row>
        <row r="55">
          <cell r="C55" t="str">
            <v>Mental Health Services</v>
          </cell>
          <cell r="F55">
            <v>55308</v>
          </cell>
          <cell r="G55">
            <v>57305</v>
          </cell>
          <cell r="H55">
            <v>53510</v>
          </cell>
          <cell r="I55">
            <v>51327</v>
          </cell>
          <cell r="J55">
            <v>51933</v>
          </cell>
        </row>
        <row r="56">
          <cell r="D56" t="str">
            <v>Institutional Services</v>
          </cell>
          <cell r="F56">
            <v>2666</v>
          </cell>
          <cell r="G56">
            <v>2480</v>
          </cell>
          <cell r="H56">
            <v>2482</v>
          </cell>
          <cell r="I56">
            <v>2427</v>
          </cell>
          <cell r="J56">
            <v>2506</v>
          </cell>
        </row>
        <row r="57">
          <cell r="E57" t="str">
            <v>Mental Hospital - State</v>
          </cell>
          <cell r="F57">
            <v>878</v>
          </cell>
          <cell r="G57">
            <v>732</v>
          </cell>
          <cell r="H57">
            <v>824</v>
          </cell>
          <cell r="I57">
            <v>687</v>
          </cell>
          <cell r="J57">
            <v>680</v>
          </cell>
        </row>
        <row r="58">
          <cell r="E58" t="str">
            <v>Mental Hospital - Private</v>
          </cell>
          <cell r="F58">
            <v>369</v>
          </cell>
          <cell r="G58">
            <v>347</v>
          </cell>
          <cell r="H58">
            <v>308</v>
          </cell>
          <cell r="I58">
            <v>319</v>
          </cell>
          <cell r="J58">
            <v>323</v>
          </cell>
        </row>
        <row r="59">
          <cell r="E59" t="str">
            <v>Residential Treatment Centers - Level C</v>
          </cell>
          <cell r="F59">
            <v>1696</v>
          </cell>
          <cell r="G59">
            <v>1651</v>
          </cell>
          <cell r="H59">
            <v>1614</v>
          </cell>
          <cell r="I59">
            <v>1683</v>
          </cell>
          <cell r="J59">
            <v>1774</v>
          </cell>
        </row>
        <row r="60">
          <cell r="D60" t="str">
            <v>Community-Based Services</v>
          </cell>
          <cell r="F60">
            <v>54096</v>
          </cell>
          <cell r="G60">
            <v>56254</v>
          </cell>
          <cell r="H60">
            <v>52352</v>
          </cell>
          <cell r="I60">
            <v>50265</v>
          </cell>
          <cell r="J60">
            <v>50825</v>
          </cell>
        </row>
        <row r="61">
          <cell r="E61" t="str">
            <v>Intensive In-Home Treatment</v>
          </cell>
          <cell r="F61">
            <v>20248</v>
          </cell>
          <cell r="G61">
            <v>15630</v>
          </cell>
          <cell r="H61">
            <v>10665</v>
          </cell>
          <cell r="I61">
            <v>8538</v>
          </cell>
          <cell r="J61">
            <v>9366</v>
          </cell>
        </row>
        <row r="62">
          <cell r="E62" t="str">
            <v>Therapeutic Day Treatment</v>
          </cell>
          <cell r="F62">
            <v>15210</v>
          </cell>
          <cell r="G62">
            <v>16338</v>
          </cell>
          <cell r="H62">
            <v>14887</v>
          </cell>
          <cell r="I62">
            <v>12936</v>
          </cell>
          <cell r="J62">
            <v>13665</v>
          </cell>
        </row>
        <row r="63">
          <cell r="E63" t="str">
            <v>Mental Health Skill Building Services</v>
          </cell>
          <cell r="F63">
            <v>11658</v>
          </cell>
          <cell r="G63">
            <v>14678</v>
          </cell>
          <cell r="H63">
            <v>17242</v>
          </cell>
          <cell r="I63">
            <v>18862</v>
          </cell>
          <cell r="J63">
            <v>18512</v>
          </cell>
        </row>
        <row r="64">
          <cell r="E64" t="str">
            <v>Other Behavioral Health Services</v>
          </cell>
          <cell r="F64">
            <v>37024</v>
          </cell>
          <cell r="G64">
            <v>42038</v>
          </cell>
          <cell r="H64">
            <v>37503</v>
          </cell>
          <cell r="I64">
            <v>39801</v>
          </cell>
          <cell r="J64">
            <v>39412</v>
          </cell>
        </row>
        <row r="65">
          <cell r="E65" t="str">
            <v>Residential Treatment Centers - Level A/B</v>
          </cell>
          <cell r="F65">
            <v>1054</v>
          </cell>
          <cell r="G65">
            <v>949</v>
          </cell>
          <cell r="H65">
            <v>800</v>
          </cell>
          <cell r="I65">
            <v>798</v>
          </cell>
          <cell r="J65">
            <v>778</v>
          </cell>
        </row>
        <row r="66">
          <cell r="E66" t="str">
            <v>EPSDT Specialty Services</v>
          </cell>
          <cell r="F66">
            <v>154</v>
          </cell>
          <cell r="G66">
            <v>406</v>
          </cell>
          <cell r="H66">
            <v>734</v>
          </cell>
          <cell r="I66">
            <v>1217</v>
          </cell>
          <cell r="J66">
            <v>1693</v>
          </cell>
        </row>
      </sheetData>
      <sheetData sheetId="2">
        <row r="1">
          <cell r="C1" t="str">
            <v>CHIP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CHIP Expenditures</v>
          </cell>
          <cell r="F2">
            <v>239282577.57899401</v>
          </cell>
          <cell r="G2">
            <v>264169486.9589206</v>
          </cell>
          <cell r="H2">
            <v>246705617.15904859</v>
          </cell>
          <cell r="I2">
            <v>282215352.98861873</v>
          </cell>
          <cell r="J2">
            <v>291962353.57874489</v>
          </cell>
        </row>
        <row r="3">
          <cell r="B3" t="str">
            <v>Capitated Care</v>
          </cell>
          <cell r="F3">
            <v>126611332.90944751</v>
          </cell>
          <cell r="G3">
            <v>148136591.64940643</v>
          </cell>
          <cell r="H3">
            <v>133653092.2695117</v>
          </cell>
          <cell r="I3">
            <v>183233921.92903751</v>
          </cell>
          <cell r="J3">
            <v>196467857.21916136</v>
          </cell>
        </row>
        <row r="4">
          <cell r="C4" t="str">
            <v>MCO</v>
          </cell>
          <cell r="F4">
            <v>126611332.90943529</v>
          </cell>
          <cell r="G4">
            <v>148136591.64941955</v>
          </cell>
          <cell r="H4">
            <v>133653092.2695118</v>
          </cell>
          <cell r="I4">
            <v>183233921.92904511</v>
          </cell>
          <cell r="J4">
            <v>196467857.21915072</v>
          </cell>
        </row>
        <row r="5">
          <cell r="E5" t="str">
            <v>MCO Capitation Payments - LIFC</v>
          </cell>
          <cell r="F5">
            <v>126611332.90945148</v>
          </cell>
          <cell r="G5">
            <v>148136591.64941317</v>
          </cell>
          <cell r="H5">
            <v>133653092.26953679</v>
          </cell>
          <cell r="I5">
            <v>183233921.92904317</v>
          </cell>
          <cell r="J5">
            <v>196467857.21897036</v>
          </cell>
        </row>
        <row r="6">
          <cell r="B6" t="str">
            <v>FFS Care</v>
          </cell>
          <cell r="F6">
            <v>112671244.6695452</v>
          </cell>
          <cell r="G6">
            <v>116032895.30953076</v>
          </cell>
          <cell r="H6">
            <v>113052524.88953996</v>
          </cell>
          <cell r="I6">
            <v>98981431.059611365</v>
          </cell>
          <cell r="J6">
            <v>95494496.359613732</v>
          </cell>
        </row>
        <row r="7">
          <cell r="C7" t="str">
            <v>Acute Care</v>
          </cell>
          <cell r="F7">
            <v>68495138.559653193</v>
          </cell>
          <cell r="G7">
            <v>72968117.789635435</v>
          </cell>
          <cell r="H7">
            <v>75637134.399635136</v>
          </cell>
          <cell r="I7">
            <v>62179189.299699694</v>
          </cell>
          <cell r="J7">
            <v>58970541.449671887</v>
          </cell>
        </row>
        <row r="8">
          <cell r="D8" t="str">
            <v>General Medical Services</v>
          </cell>
          <cell r="F8">
            <v>68495138.559653357</v>
          </cell>
          <cell r="G8">
            <v>72968117.789635956</v>
          </cell>
          <cell r="H8">
            <v>75637134.399632707</v>
          </cell>
          <cell r="I8">
            <v>61809983.269700348</v>
          </cell>
          <cell r="J8">
            <v>58681249.779676788</v>
          </cell>
        </row>
        <row r="9">
          <cell r="E9" t="str">
            <v>Inpatient Hospital</v>
          </cell>
          <cell r="F9">
            <v>8196833.1499586497</v>
          </cell>
          <cell r="G9">
            <v>9822799.5299551487</v>
          </cell>
          <cell r="H9">
            <v>9903554.4299480822</v>
          </cell>
          <cell r="I9">
            <v>7503952.8699602894</v>
          </cell>
          <cell r="J9">
            <v>5665693.2799687292</v>
          </cell>
        </row>
        <row r="10">
          <cell r="E10" t="str">
            <v>Outpatient Hospital</v>
          </cell>
          <cell r="F10">
            <v>4333473.8999798819</v>
          </cell>
          <cell r="G10">
            <v>4837912.4799765628</v>
          </cell>
          <cell r="H10">
            <v>4284854.1199790724</v>
          </cell>
          <cell r="I10">
            <v>2984942.1999849482</v>
          </cell>
          <cell r="J10">
            <v>2509615.2799879778</v>
          </cell>
        </row>
        <row r="11">
          <cell r="E11" t="str">
            <v>Prescribed Drugs</v>
          </cell>
          <cell r="F11">
            <v>7932954.7399605745</v>
          </cell>
          <cell r="G11">
            <v>8113826.6499573747</v>
          </cell>
          <cell r="H11">
            <v>7950660.3299622051</v>
          </cell>
          <cell r="I11">
            <v>3124730.9499861426</v>
          </cell>
          <cell r="J11">
            <v>3398030.7199824224</v>
          </cell>
        </row>
        <row r="12">
          <cell r="E12" t="str">
            <v>Lab/X-ray</v>
          </cell>
          <cell r="F12">
            <v>946852.69999537186</v>
          </cell>
          <cell r="G12">
            <v>1061274.6799949987</v>
          </cell>
          <cell r="H12">
            <v>1016442.7599955096</v>
          </cell>
          <cell r="I12">
            <v>644923.4099969602</v>
          </cell>
          <cell r="J12">
            <v>432172.27999790717</v>
          </cell>
        </row>
        <row r="13">
          <cell r="E13" t="str">
            <v>Physicians</v>
          </cell>
          <cell r="F13">
            <v>6809466.2899657497</v>
          </cell>
          <cell r="G13">
            <v>7204216.5899621826</v>
          </cell>
          <cell r="H13">
            <v>7592650.4199621473</v>
          </cell>
          <cell r="I13">
            <v>4651073.1599781914</v>
          </cell>
          <cell r="J13">
            <v>3839221.1599837504</v>
          </cell>
        </row>
        <row r="14">
          <cell r="E14" t="str">
            <v>Other Practitioners</v>
          </cell>
          <cell r="F14">
            <v>1096524.0299958645</v>
          </cell>
          <cell r="G14">
            <v>1269291.399995368</v>
          </cell>
          <cell r="H14">
            <v>1324519.2999947383</v>
          </cell>
          <cell r="I14">
            <v>806321.2199966358</v>
          </cell>
          <cell r="J14">
            <v>631211.42999675754</v>
          </cell>
        </row>
        <row r="15">
          <cell r="E15" t="str">
            <v>Clinic Services</v>
          </cell>
          <cell r="F15">
            <v>1489847.7899919001</v>
          </cell>
          <cell r="G15">
            <v>1551787.6399915621</v>
          </cell>
          <cell r="H15">
            <v>1512717.4899923836</v>
          </cell>
          <cell r="I15">
            <v>769095.08999613894</v>
          </cell>
          <cell r="J15">
            <v>674485.75999667821</v>
          </cell>
        </row>
        <row r="16">
          <cell r="E16" t="str">
            <v>EPSDT Screenings</v>
          </cell>
          <cell r="F16">
            <v>1141446.8899936916</v>
          </cell>
          <cell r="G16">
            <v>1301688.8699944632</v>
          </cell>
          <cell r="H16">
            <v>1365676.869996221</v>
          </cell>
          <cell r="I16">
            <v>960054.54999729758</v>
          </cell>
          <cell r="J16">
            <v>906912.74999505887</v>
          </cell>
        </row>
        <row r="17">
          <cell r="E17" t="str">
            <v>Early Intervention Services</v>
          </cell>
          <cell r="F17">
            <v>345837.8499999551</v>
          </cell>
          <cell r="G17">
            <v>910448.57999989914</v>
          </cell>
          <cell r="H17">
            <v>1353901.9399999471</v>
          </cell>
          <cell r="I17">
            <v>1492993.4499999313</v>
          </cell>
          <cell r="J17">
            <v>1432984.8099999561</v>
          </cell>
        </row>
        <row r="18">
          <cell r="E18" t="str">
            <v>School-Based Services</v>
          </cell>
          <cell r="F18">
            <v>773960.49999803514</v>
          </cell>
          <cell r="G18">
            <v>829487.23999818612</v>
          </cell>
          <cell r="H18">
            <v>1126873.1699979471</v>
          </cell>
          <cell r="I18">
            <v>1306172.1199979698</v>
          </cell>
          <cell r="J18">
            <v>1598398.6199968779</v>
          </cell>
        </row>
        <row r="19">
          <cell r="E19" t="str">
            <v>Mental Health Clinics</v>
          </cell>
          <cell r="F19">
            <v>140106.2199989564</v>
          </cell>
          <cell r="G19">
            <v>175610.0399990594</v>
          </cell>
          <cell r="H19">
            <v>134531.81999920995</v>
          </cell>
          <cell r="I19">
            <v>83146.149999610498</v>
          </cell>
          <cell r="J19">
            <v>111570.32999946164</v>
          </cell>
        </row>
        <row r="20">
          <cell r="E20" t="str">
            <v>Dental</v>
          </cell>
          <cell r="F20">
            <v>34646966.409819491</v>
          </cell>
          <cell r="G20">
            <v>35193394.939813003</v>
          </cell>
          <cell r="H20">
            <v>37319383.969805606</v>
          </cell>
          <cell r="I20">
            <v>36906822.399807446</v>
          </cell>
          <cell r="J20">
            <v>36840102.039808124</v>
          </cell>
        </row>
        <row r="21">
          <cell r="E21" t="str">
            <v>Home Health</v>
          </cell>
          <cell r="F21">
            <v>48209.229999727104</v>
          </cell>
          <cell r="G21">
            <v>47027.299999730654</v>
          </cell>
          <cell r="H21">
            <v>26433.109999816872</v>
          </cell>
          <cell r="I21">
            <v>15855.979999885893</v>
          </cell>
          <cell r="J21">
            <v>11009.009999926202</v>
          </cell>
        </row>
        <row r="22">
          <cell r="E22" t="str">
            <v>Durable Medical Equipment</v>
          </cell>
          <cell r="F22">
            <v>492986.35999810701</v>
          </cell>
          <cell r="G22">
            <v>536971.34999774222</v>
          </cell>
          <cell r="H22">
            <v>605161.45999739948</v>
          </cell>
          <cell r="I22">
            <v>477548.96999807406</v>
          </cell>
          <cell r="J22">
            <v>423104.87999829993</v>
          </cell>
        </row>
        <row r="23">
          <cell r="E23" t="str">
            <v>Emergency Transportation</v>
          </cell>
          <cell r="F23">
            <v>99672.5</v>
          </cell>
          <cell r="G23">
            <v>112380.5</v>
          </cell>
          <cell r="H23">
            <v>119773.20999999998</v>
          </cell>
          <cell r="I23">
            <v>82350.749999693056</v>
          </cell>
          <cell r="J23">
            <v>84194.659999575248</v>
          </cell>
        </row>
        <row r="24">
          <cell r="E24" t="str">
            <v>Non-Emergency Transportation</v>
          </cell>
          <cell r="F24" t="str">
            <v>Data Not Available</v>
          </cell>
          <cell r="J24">
            <v>122542.77000003662</v>
          </cell>
        </row>
        <row r="25">
          <cell r="D25" t="str">
            <v>Health Insurance Premium Payments</v>
          </cell>
          <cell r="F25" t="str">
            <v>Data Not Available</v>
          </cell>
          <cell r="I25">
            <v>369206.02999999991</v>
          </cell>
          <cell r="J25">
            <v>289291.66999999993</v>
          </cell>
        </row>
        <row r="26">
          <cell r="E26" t="str">
            <v>Health Insurance Premium Payments</v>
          </cell>
          <cell r="F26" t="str">
            <v>Data Not Available</v>
          </cell>
          <cell r="I26">
            <v>369206.03</v>
          </cell>
          <cell r="J26">
            <v>289291.6700000001</v>
          </cell>
        </row>
        <row r="27">
          <cell r="C27" t="str">
            <v>Long-Term Care</v>
          </cell>
          <cell r="F27">
            <v>661197.33999737201</v>
          </cell>
          <cell r="G27">
            <v>823649.31999709748</v>
          </cell>
          <cell r="H27">
            <v>1354611.9999935441</v>
          </cell>
          <cell r="I27">
            <v>1444236.5999926219</v>
          </cell>
          <cell r="J27">
            <v>1230709.6799933107</v>
          </cell>
        </row>
        <row r="28">
          <cell r="D28" t="str">
            <v>Institutional Services</v>
          </cell>
          <cell r="F28">
            <v>0</v>
          </cell>
          <cell r="G28">
            <v>0</v>
          </cell>
          <cell r="H28">
            <v>52003</v>
          </cell>
          <cell r="I28">
            <v>0</v>
          </cell>
          <cell r="J28">
            <v>0</v>
          </cell>
        </row>
        <row r="29">
          <cell r="E29" t="str">
            <v>Nursing Facility</v>
          </cell>
          <cell r="F29">
            <v>0</v>
          </cell>
          <cell r="G29">
            <v>0</v>
          </cell>
          <cell r="H29">
            <v>52003</v>
          </cell>
          <cell r="I29">
            <v>0</v>
          </cell>
          <cell r="J29">
            <v>0</v>
          </cell>
        </row>
        <row r="30">
          <cell r="D30" t="str">
            <v>Community-Based Services</v>
          </cell>
          <cell r="F30">
            <v>661197.33999737201</v>
          </cell>
          <cell r="G30">
            <v>823649.31999709748</v>
          </cell>
          <cell r="H30">
            <v>1302608.9999935441</v>
          </cell>
          <cell r="I30">
            <v>1444236.5999926215</v>
          </cell>
          <cell r="J30">
            <v>1230709.6799933109</v>
          </cell>
        </row>
        <row r="31">
          <cell r="E31" t="str">
            <v>Attendant Care- Agency Directed</v>
          </cell>
          <cell r="F31">
            <v>249855.51999905761</v>
          </cell>
          <cell r="G31">
            <v>204738.79999926567</v>
          </cell>
          <cell r="H31">
            <v>341843.72999891406</v>
          </cell>
          <cell r="I31">
            <v>332440.40999854449</v>
          </cell>
          <cell r="J31">
            <v>337610.07999850443</v>
          </cell>
        </row>
        <row r="32">
          <cell r="E32" t="str">
            <v>Attendant Care- Consumer Directed</v>
          </cell>
          <cell r="F32">
            <v>223732.04999914125</v>
          </cell>
          <cell r="G32">
            <v>410925.73999851942</v>
          </cell>
          <cell r="H32">
            <v>482911.45999764529</v>
          </cell>
          <cell r="I32">
            <v>693786.26999635505</v>
          </cell>
          <cell r="J32">
            <v>662634.53999631444</v>
          </cell>
        </row>
        <row r="33">
          <cell r="E33" t="str">
            <v>Consumer Direction Facilitation</v>
          </cell>
          <cell r="F33">
            <v>11781.47999993572</v>
          </cell>
          <cell r="G33">
            <v>13472.629999920728</v>
          </cell>
          <cell r="H33">
            <v>18533.539999896195</v>
          </cell>
          <cell r="I33">
            <v>25903.139999869505</v>
          </cell>
          <cell r="J33">
            <v>22063.849999888334</v>
          </cell>
        </row>
        <row r="34">
          <cell r="E34" t="str">
            <v>Skilled/Private Duty Nursing</v>
          </cell>
          <cell r="F34">
            <v>70739.399999830886</v>
          </cell>
          <cell r="G34">
            <v>28173.939999860711</v>
          </cell>
          <cell r="H34">
            <v>40924.239999699173</v>
          </cell>
          <cell r="I34">
            <v>48331.319999659441</v>
          </cell>
          <cell r="J34">
            <v>91882.959999259547</v>
          </cell>
        </row>
        <row r="35">
          <cell r="E35" t="str">
            <v>EPSDT Skilled Nursing</v>
          </cell>
          <cell r="F35">
            <v>44212.049999603994</v>
          </cell>
          <cell r="G35">
            <v>109516.0599996997</v>
          </cell>
          <cell r="H35">
            <v>246667.77999814224</v>
          </cell>
          <cell r="I35">
            <v>160077.21999885529</v>
          </cell>
          <cell r="J35">
            <v>85408.799999493611</v>
          </cell>
        </row>
        <row r="36">
          <cell r="E36" t="str">
            <v>Habilitation Services</v>
          </cell>
          <cell r="F36">
            <v>37054.849999811508</v>
          </cell>
          <cell r="G36">
            <v>54434.979999843992</v>
          </cell>
          <cell r="H36">
            <v>171229.24999924703</v>
          </cell>
          <cell r="I36">
            <v>181665.50999935248</v>
          </cell>
          <cell r="J36">
            <v>29529.549999863379</v>
          </cell>
        </row>
        <row r="37">
          <cell r="E37" t="str">
            <v>Other Waiver Services</v>
          </cell>
          <cell r="F37">
            <v>23821.989999991023</v>
          </cell>
          <cell r="G37">
            <v>2387.1699999870034</v>
          </cell>
          <cell r="H37">
            <v>499</v>
          </cell>
          <cell r="I37">
            <v>2032.7299999855456</v>
          </cell>
          <cell r="J37">
            <v>1579.899999987334</v>
          </cell>
        </row>
        <row r="38">
          <cell r="C38" t="str">
            <v>Case Management</v>
          </cell>
          <cell r="F38">
            <v>4139725.6999994209</v>
          </cell>
          <cell r="G38">
            <v>4698875.5599993914</v>
          </cell>
          <cell r="H38">
            <v>4855171.9399992796</v>
          </cell>
          <cell r="I38">
            <v>5064417.8399996189</v>
          </cell>
          <cell r="J38">
            <v>4898575.1499996036</v>
          </cell>
        </row>
        <row r="39">
          <cell r="E39" t="str">
            <v>DD Case Management</v>
          </cell>
          <cell r="F39">
            <v>5963.5999999493361</v>
          </cell>
          <cell r="G39">
            <v>2455.5999999791379</v>
          </cell>
          <cell r="H39">
            <v>3683.3999999687071</v>
          </cell>
          <cell r="I39">
            <v>3157.1999999731784</v>
          </cell>
          <cell r="J39">
            <v>10348.599999912081</v>
          </cell>
        </row>
        <row r="40">
          <cell r="E40" t="str">
            <v>ID/MR Case Management</v>
          </cell>
          <cell r="F40">
            <v>494647.5</v>
          </cell>
          <cell r="G40">
            <v>460134.32999999914</v>
          </cell>
          <cell r="H40">
            <v>368618.5</v>
          </cell>
          <cell r="I40">
            <v>223652.5</v>
          </cell>
          <cell r="J40">
            <v>194267.5</v>
          </cell>
        </row>
        <row r="41">
          <cell r="E41" t="str">
            <v>Mental Health Case Management</v>
          </cell>
          <cell r="F41">
            <v>3498982.1699999929</v>
          </cell>
          <cell r="G41">
            <v>4071083.5800000071</v>
          </cell>
          <cell r="H41">
            <v>4263110.5</v>
          </cell>
          <cell r="I41">
            <v>4725108</v>
          </cell>
          <cell r="J41">
            <v>4618589.5</v>
          </cell>
        </row>
        <row r="42">
          <cell r="E42" t="str">
            <v>Maternal/Infant Care Case Management</v>
          </cell>
          <cell r="F42">
            <v>135887.92999941841</v>
          </cell>
          <cell r="G42">
            <v>151174.02999939348</v>
          </cell>
          <cell r="H42">
            <v>194673.63999922143</v>
          </cell>
          <cell r="I42">
            <v>97198.259999635513</v>
          </cell>
          <cell r="J42">
            <v>74336.399999674526</v>
          </cell>
        </row>
        <row r="43">
          <cell r="E43" t="str">
            <v>Treatment Foster Care Case Management</v>
          </cell>
          <cell r="F43">
            <v>4244.5</v>
          </cell>
          <cell r="G43">
            <v>14028.019999992102</v>
          </cell>
          <cell r="H43">
            <v>25085.899999998514</v>
          </cell>
          <cell r="I43">
            <v>15301.879999998955</v>
          </cell>
          <cell r="J43">
            <v>1033.1499999999071</v>
          </cell>
        </row>
        <row r="44">
          <cell r="C44" t="str">
            <v>Mental Health Services</v>
          </cell>
          <cell r="F44">
            <v>39375183.069918893</v>
          </cell>
          <cell r="G44">
            <v>37542252.639903955</v>
          </cell>
          <cell r="H44">
            <v>31205606.549926806</v>
          </cell>
          <cell r="I44">
            <v>30293587.319931649</v>
          </cell>
          <cell r="J44">
            <v>30394670.079932075</v>
          </cell>
        </row>
        <row r="45">
          <cell r="D45" t="str">
            <v>Institutional Services</v>
          </cell>
          <cell r="F45">
            <v>3579074.5899856053</v>
          </cell>
          <cell r="G45">
            <v>4589164.3999820882</v>
          </cell>
          <cell r="H45">
            <v>4693617.8699926883</v>
          </cell>
          <cell r="I45">
            <v>4622846.419992798</v>
          </cell>
          <cell r="J45">
            <v>3164214.4699944691</v>
          </cell>
        </row>
        <row r="46">
          <cell r="E46" t="str">
            <v>Mental Hospital - State</v>
          </cell>
          <cell r="F46">
            <v>120685.68999942396</v>
          </cell>
          <cell r="G46">
            <v>114591.49999963497</v>
          </cell>
          <cell r="H46">
            <v>73564.7199997157</v>
          </cell>
          <cell r="I46">
            <v>130124.80999938399</v>
          </cell>
          <cell r="J46">
            <v>114895.67999942601</v>
          </cell>
        </row>
        <row r="47">
          <cell r="E47" t="str">
            <v>Mental Hospital - Private</v>
          </cell>
          <cell r="F47">
            <v>91271.659999594092</v>
          </cell>
          <cell r="G47">
            <v>69498.939999602735</v>
          </cell>
          <cell r="H47">
            <v>39034.599999815226</v>
          </cell>
          <cell r="I47">
            <v>80963.97999957201</v>
          </cell>
          <cell r="J47">
            <v>123454.92999954522</v>
          </cell>
        </row>
        <row r="48">
          <cell r="E48" t="str">
            <v>Residential Treatment Centers - Level C</v>
          </cell>
          <cell r="F48">
            <v>3367117.2399865869</v>
          </cell>
          <cell r="G48">
            <v>4405073.9599828497</v>
          </cell>
          <cell r="H48">
            <v>4581018.5499931565</v>
          </cell>
          <cell r="I48">
            <v>4411757.629993842</v>
          </cell>
          <cell r="J48">
            <v>2925863.8599954969</v>
          </cell>
        </row>
        <row r="49">
          <cell r="D49" t="str">
            <v>Community-Based Services</v>
          </cell>
          <cell r="F49">
            <v>35796108.479933701</v>
          </cell>
          <cell r="G49">
            <v>32953088.239922293</v>
          </cell>
          <cell r="H49">
            <v>26511988.679934058</v>
          </cell>
          <cell r="I49">
            <v>25670740.899938721</v>
          </cell>
          <cell r="J49">
            <v>27230455.609937433</v>
          </cell>
        </row>
        <row r="50">
          <cell r="E50" t="str">
            <v>Intensive In-Home Treatment</v>
          </cell>
          <cell r="F50">
            <v>18043446.959999997</v>
          </cell>
          <cell r="G50">
            <v>12809781.329999998</v>
          </cell>
          <cell r="H50">
            <v>8894320.1499999817</v>
          </cell>
          <cell r="I50">
            <v>7982675.2099999981</v>
          </cell>
          <cell r="J50">
            <v>8827010.7499999832</v>
          </cell>
        </row>
        <row r="51">
          <cell r="E51" t="str">
            <v>Therapeutic Day Treatment</v>
          </cell>
          <cell r="F51">
            <v>16037497.199938087</v>
          </cell>
          <cell r="G51">
            <v>17979437.899925698</v>
          </cell>
          <cell r="H51">
            <v>15283930.729938602</v>
          </cell>
          <cell r="I51">
            <v>15538148.229943322</v>
          </cell>
          <cell r="J51">
            <v>16576566.409940625</v>
          </cell>
        </row>
        <row r="52">
          <cell r="E52" t="str">
            <v>Mental Health Skill Building Services</v>
          </cell>
          <cell r="F52">
            <v>404642</v>
          </cell>
          <cell r="G52">
            <v>684825.6599999998</v>
          </cell>
          <cell r="H52">
            <v>495485</v>
          </cell>
          <cell r="I52">
            <v>297881</v>
          </cell>
          <cell r="J52">
            <v>245715</v>
          </cell>
        </row>
        <row r="53">
          <cell r="E53" t="str">
            <v>Other Behavioral Health Services</v>
          </cell>
          <cell r="F53">
            <v>661839.81999777129</v>
          </cell>
          <cell r="G53">
            <v>632458.60999838449</v>
          </cell>
          <cell r="H53">
            <v>797787.41999805695</v>
          </cell>
          <cell r="I53">
            <v>881175.47999770194</v>
          </cell>
          <cell r="J53">
            <v>554901.40999793401</v>
          </cell>
        </row>
        <row r="54">
          <cell r="E54" t="str">
            <v>Residential Treatment Centers - Level A/B</v>
          </cell>
          <cell r="F54">
            <v>472516.7399984264</v>
          </cell>
          <cell r="G54">
            <v>634670.29999799002</v>
          </cell>
          <cell r="H54">
            <v>709504.37999706902</v>
          </cell>
          <cell r="I54">
            <v>565502.4799973648</v>
          </cell>
          <cell r="J54">
            <v>304535.37999859254</v>
          </cell>
        </row>
        <row r="55">
          <cell r="E55" t="str">
            <v>EPSDT Specialty Services</v>
          </cell>
          <cell r="F55">
            <v>176165.75999900699</v>
          </cell>
          <cell r="G55">
            <v>211914.43999963996</v>
          </cell>
          <cell r="H55">
            <v>330961</v>
          </cell>
          <cell r="I55">
            <v>405358.5</v>
          </cell>
          <cell r="J55">
            <v>721726.66000001121</v>
          </cell>
        </row>
      </sheetData>
      <sheetData sheetId="3">
        <row r="1">
          <cell r="C1" t="str">
            <v>CHIP Recipients by Service Category</v>
          </cell>
          <cell r="F1" t="str">
            <v>Recipients
SFY 2010</v>
          </cell>
          <cell r="G1" t="str">
            <v>Recipients
SFY 2011</v>
          </cell>
          <cell r="H1" t="str">
            <v>Recipients
SFY 2012</v>
          </cell>
          <cell r="I1" t="str">
            <v>Recipients
SFY 2013</v>
          </cell>
          <cell r="J1" t="str">
            <v>Recipients
SFY 2014</v>
          </cell>
        </row>
        <row r="2">
          <cell r="B2" t="str">
            <v>Total CHIP Recipients</v>
          </cell>
          <cell r="F2">
            <v>157912</v>
          </cell>
          <cell r="G2">
            <v>168071</v>
          </cell>
          <cell r="H2">
            <v>169079</v>
          </cell>
          <cell r="I2">
            <v>179872</v>
          </cell>
          <cell r="J2">
            <v>180916</v>
          </cell>
        </row>
        <row r="3">
          <cell r="B3" t="str">
            <v>Capitated Care</v>
          </cell>
          <cell r="F3">
            <v>136158</v>
          </cell>
          <cell r="G3">
            <v>148428</v>
          </cell>
          <cell r="H3">
            <v>149369</v>
          </cell>
          <cell r="I3">
            <v>170244</v>
          </cell>
          <cell r="J3">
            <v>167770</v>
          </cell>
        </row>
        <row r="4">
          <cell r="C4" t="str">
            <v>MCO</v>
          </cell>
          <cell r="F4">
            <v>136158</v>
          </cell>
          <cell r="G4">
            <v>148428</v>
          </cell>
          <cell r="H4">
            <v>149369</v>
          </cell>
          <cell r="I4">
            <v>170244</v>
          </cell>
          <cell r="J4">
            <v>167770</v>
          </cell>
        </row>
        <row r="5">
          <cell r="E5" t="str">
            <v>MCO Capitation Payments - LIFC</v>
          </cell>
          <cell r="F5">
            <v>136158</v>
          </cell>
          <cell r="G5">
            <v>148428</v>
          </cell>
          <cell r="H5">
            <v>149369</v>
          </cell>
          <cell r="I5">
            <v>170244</v>
          </cell>
          <cell r="J5">
            <v>167770</v>
          </cell>
        </row>
        <row r="6">
          <cell r="B6" t="str">
            <v>FFS Care</v>
          </cell>
          <cell r="F6">
            <v>102270</v>
          </cell>
          <cell r="G6">
            <v>107907</v>
          </cell>
          <cell r="H6">
            <v>113514</v>
          </cell>
          <cell r="I6">
            <v>114618</v>
          </cell>
          <cell r="J6">
            <v>127324</v>
          </cell>
        </row>
        <row r="7">
          <cell r="C7" t="str">
            <v>Acute Care</v>
          </cell>
          <cell r="F7">
            <v>99979</v>
          </cell>
          <cell r="G7">
            <v>105558</v>
          </cell>
          <cell r="H7">
            <v>111638</v>
          </cell>
          <cell r="I7">
            <v>112841</v>
          </cell>
          <cell r="J7">
            <v>125714</v>
          </cell>
        </row>
        <row r="8">
          <cell r="D8" t="str">
            <v>General Medical Services</v>
          </cell>
          <cell r="F8">
            <v>99979</v>
          </cell>
          <cell r="G8">
            <v>105558</v>
          </cell>
          <cell r="H8">
            <v>111638</v>
          </cell>
          <cell r="I8">
            <v>112496</v>
          </cell>
          <cell r="J8">
            <v>125421</v>
          </cell>
        </row>
        <row r="9">
          <cell r="E9" t="str">
            <v>Inpatient Hospital</v>
          </cell>
          <cell r="F9">
            <v>1927</v>
          </cell>
          <cell r="G9">
            <v>2104</v>
          </cell>
          <cell r="H9">
            <v>2287</v>
          </cell>
          <cell r="I9">
            <v>1777</v>
          </cell>
          <cell r="J9">
            <v>1002</v>
          </cell>
        </row>
        <row r="10">
          <cell r="E10" t="str">
            <v>Outpatient Hospital</v>
          </cell>
          <cell r="F10">
            <v>12151</v>
          </cell>
          <cell r="G10">
            <v>12652</v>
          </cell>
          <cell r="H10">
            <v>12646</v>
          </cell>
          <cell r="I10">
            <v>10299</v>
          </cell>
          <cell r="J10">
            <v>7874</v>
          </cell>
        </row>
        <row r="11">
          <cell r="E11" t="str">
            <v>Prescribed Drugs</v>
          </cell>
          <cell r="F11">
            <v>23109</v>
          </cell>
          <cell r="G11">
            <v>24419</v>
          </cell>
          <cell r="H11">
            <v>23932</v>
          </cell>
          <cell r="I11">
            <v>17677</v>
          </cell>
          <cell r="J11">
            <v>14411</v>
          </cell>
        </row>
        <row r="12">
          <cell r="E12" t="str">
            <v>Lab/X-ray</v>
          </cell>
          <cell r="F12">
            <v>10792</v>
          </cell>
          <cell r="G12">
            <v>11600</v>
          </cell>
          <cell r="H12">
            <v>11223</v>
          </cell>
          <cell r="I12">
            <v>7899</v>
          </cell>
          <cell r="J12">
            <v>5292</v>
          </cell>
        </row>
        <row r="13">
          <cell r="E13" t="str">
            <v>Physicians</v>
          </cell>
          <cell r="F13">
            <v>31540</v>
          </cell>
          <cell r="G13">
            <v>33921</v>
          </cell>
          <cell r="H13">
            <v>33810</v>
          </cell>
          <cell r="I13">
            <v>27315</v>
          </cell>
          <cell r="J13">
            <v>24091</v>
          </cell>
        </row>
        <row r="14">
          <cell r="E14" t="str">
            <v>Other Practitioners</v>
          </cell>
          <cell r="F14">
            <v>6327</v>
          </cell>
          <cell r="G14">
            <v>6540</v>
          </cell>
          <cell r="H14">
            <v>6750</v>
          </cell>
          <cell r="I14">
            <v>4145</v>
          </cell>
          <cell r="J14">
            <v>3613</v>
          </cell>
        </row>
        <row r="15">
          <cell r="E15" t="str">
            <v>Clinic Services</v>
          </cell>
          <cell r="F15">
            <v>5029</v>
          </cell>
          <cell r="G15">
            <v>5247</v>
          </cell>
          <cell r="H15">
            <v>5068</v>
          </cell>
          <cell r="I15">
            <v>2987</v>
          </cell>
          <cell r="J15">
            <v>2172</v>
          </cell>
        </row>
        <row r="16">
          <cell r="E16" t="str">
            <v>EPSDT Screenings</v>
          </cell>
          <cell r="F16">
            <v>9651</v>
          </cell>
          <cell r="G16">
            <v>10569</v>
          </cell>
          <cell r="H16">
            <v>11069</v>
          </cell>
          <cell r="I16">
            <v>8449</v>
          </cell>
          <cell r="J16">
            <v>7381</v>
          </cell>
        </row>
        <row r="17">
          <cell r="E17" t="str">
            <v>Early Intervention Services</v>
          </cell>
          <cell r="F17">
            <v>258</v>
          </cell>
          <cell r="G17">
            <v>536</v>
          </cell>
          <cell r="H17">
            <v>724</v>
          </cell>
          <cell r="I17">
            <v>771</v>
          </cell>
          <cell r="J17">
            <v>786</v>
          </cell>
        </row>
        <row r="18">
          <cell r="E18" t="str">
            <v>School-Based Services</v>
          </cell>
          <cell r="F18">
            <v>2124</v>
          </cell>
          <cell r="G18">
            <v>2262</v>
          </cell>
          <cell r="H18">
            <v>2727</v>
          </cell>
          <cell r="I18">
            <v>3243</v>
          </cell>
          <cell r="J18">
            <v>3801</v>
          </cell>
        </row>
        <row r="19">
          <cell r="E19" t="str">
            <v>Mental Health Clinics</v>
          </cell>
          <cell r="F19">
            <v>620</v>
          </cell>
          <cell r="G19">
            <v>734</v>
          </cell>
          <cell r="H19">
            <v>635</v>
          </cell>
          <cell r="I19">
            <v>545</v>
          </cell>
          <cell r="J19">
            <v>543</v>
          </cell>
        </row>
        <row r="20">
          <cell r="E20" t="str">
            <v>Dental</v>
          </cell>
          <cell r="F20">
            <v>75183</v>
          </cell>
          <cell r="G20">
            <v>79121</v>
          </cell>
          <cell r="H20">
            <v>85453</v>
          </cell>
          <cell r="I20">
            <v>88723</v>
          </cell>
          <cell r="J20">
            <v>90430</v>
          </cell>
        </row>
        <row r="21">
          <cell r="E21" t="str">
            <v>Home Health</v>
          </cell>
          <cell r="F21">
            <v>58</v>
          </cell>
          <cell r="G21">
            <v>46</v>
          </cell>
          <cell r="H21">
            <v>28</v>
          </cell>
          <cell r="I21">
            <v>23</v>
          </cell>
          <cell r="J21">
            <v>20</v>
          </cell>
        </row>
        <row r="22">
          <cell r="E22" t="str">
            <v>Durable Medical Equipment</v>
          </cell>
          <cell r="F22">
            <v>1036</v>
          </cell>
          <cell r="G22">
            <v>1105</v>
          </cell>
          <cell r="H22">
            <v>1521</v>
          </cell>
          <cell r="I22">
            <v>1010</v>
          </cell>
          <cell r="J22">
            <v>739</v>
          </cell>
        </row>
        <row r="23">
          <cell r="E23" t="str">
            <v>Emergency Transportation</v>
          </cell>
          <cell r="F23">
            <v>466</v>
          </cell>
          <cell r="G23">
            <v>480</v>
          </cell>
          <cell r="H23">
            <v>550</v>
          </cell>
          <cell r="I23">
            <v>366</v>
          </cell>
          <cell r="J23">
            <v>318</v>
          </cell>
        </row>
        <row r="24">
          <cell r="E24" t="str">
            <v>Non-Emergency Transportation</v>
          </cell>
          <cell r="F24" t="str">
            <v>Data Not Available</v>
          </cell>
          <cell r="J24">
            <v>51069</v>
          </cell>
        </row>
        <row r="25">
          <cell r="D25" t="str">
            <v>Health Insurance Premium Payments</v>
          </cell>
          <cell r="F25" t="str">
            <v>Data Not Available</v>
          </cell>
          <cell r="I25">
            <v>461</v>
          </cell>
          <cell r="J25">
            <v>438</v>
          </cell>
        </row>
        <row r="26">
          <cell r="E26" t="str">
            <v>Health Insurance Premium Payments</v>
          </cell>
          <cell r="F26" t="str">
            <v>Data Not Available</v>
          </cell>
          <cell r="I26">
            <v>461</v>
          </cell>
          <cell r="J26">
            <v>438</v>
          </cell>
        </row>
        <row r="27">
          <cell r="C27" t="str">
            <v>Long-Term Care</v>
          </cell>
          <cell r="F27">
            <v>53</v>
          </cell>
          <cell r="G27">
            <v>72</v>
          </cell>
          <cell r="H27">
            <v>91</v>
          </cell>
          <cell r="I27">
            <v>114</v>
          </cell>
          <cell r="J27">
            <v>115</v>
          </cell>
        </row>
        <row r="28">
          <cell r="D28" t="str">
            <v>Institutional Services</v>
          </cell>
          <cell r="H28">
            <v>1</v>
          </cell>
        </row>
        <row r="29">
          <cell r="E29" t="str">
            <v>Nursing Facility</v>
          </cell>
          <cell r="H29">
            <v>1</v>
          </cell>
        </row>
        <row r="30">
          <cell r="D30" t="str">
            <v>Community-Based Services</v>
          </cell>
          <cell r="F30">
            <v>53</v>
          </cell>
          <cell r="G30">
            <v>72</v>
          </cell>
          <cell r="H30">
            <v>90</v>
          </cell>
          <cell r="I30">
            <v>114</v>
          </cell>
          <cell r="J30">
            <v>115</v>
          </cell>
        </row>
        <row r="31">
          <cell r="E31" t="str">
            <v>Attendant Care- Agency Directed</v>
          </cell>
          <cell r="F31">
            <v>32</v>
          </cell>
          <cell r="G31">
            <v>22</v>
          </cell>
          <cell r="H31">
            <v>27</v>
          </cell>
          <cell r="I31">
            <v>27</v>
          </cell>
          <cell r="J31">
            <v>28</v>
          </cell>
        </row>
        <row r="32">
          <cell r="E32" t="str">
            <v>Attendant Care- Consumer Directed</v>
          </cell>
          <cell r="F32">
            <v>23</v>
          </cell>
          <cell r="G32">
            <v>38</v>
          </cell>
          <cell r="H32">
            <v>49</v>
          </cell>
          <cell r="I32">
            <v>59</v>
          </cell>
          <cell r="J32">
            <v>60</v>
          </cell>
        </row>
        <row r="33">
          <cell r="E33" t="str">
            <v>Consumer Direction Facilitation</v>
          </cell>
          <cell r="F33">
            <v>22</v>
          </cell>
          <cell r="G33">
            <v>35</v>
          </cell>
          <cell r="H33">
            <v>49</v>
          </cell>
          <cell r="I33">
            <v>68</v>
          </cell>
          <cell r="J33">
            <v>68</v>
          </cell>
        </row>
        <row r="34">
          <cell r="E34" t="str">
            <v>Skilled/Private Duty Nursing</v>
          </cell>
          <cell r="F34">
            <v>2</v>
          </cell>
          <cell r="G34">
            <v>1</v>
          </cell>
          <cell r="H34">
            <v>2</v>
          </cell>
          <cell r="I34">
            <v>3</v>
          </cell>
          <cell r="J34">
            <v>3</v>
          </cell>
        </row>
        <row r="35">
          <cell r="E35" t="str">
            <v>EPSDT Skilled Nursing</v>
          </cell>
          <cell r="F35">
            <v>3</v>
          </cell>
          <cell r="G35">
            <v>6</v>
          </cell>
          <cell r="H35">
            <v>5</v>
          </cell>
          <cell r="I35">
            <v>12</v>
          </cell>
          <cell r="J35">
            <v>10</v>
          </cell>
        </row>
        <row r="36">
          <cell r="E36" t="str">
            <v>Habilitation Services</v>
          </cell>
          <cell r="F36">
            <v>2</v>
          </cell>
          <cell r="G36">
            <v>8</v>
          </cell>
          <cell r="H36">
            <v>11</v>
          </cell>
          <cell r="I36">
            <v>9</v>
          </cell>
          <cell r="J36">
            <v>5</v>
          </cell>
        </row>
        <row r="37">
          <cell r="E37" t="str">
            <v>Other Waiver Services</v>
          </cell>
          <cell r="F37">
            <v>4</v>
          </cell>
          <cell r="G37">
            <v>3</v>
          </cell>
          <cell r="H37">
            <v>2</v>
          </cell>
          <cell r="I37">
            <v>2</v>
          </cell>
          <cell r="J37">
            <v>2</v>
          </cell>
        </row>
        <row r="38">
          <cell r="C38" t="str">
            <v>Case Management</v>
          </cell>
          <cell r="F38">
            <v>4526</v>
          </cell>
          <cell r="G38">
            <v>4731</v>
          </cell>
          <cell r="H38">
            <v>5362</v>
          </cell>
          <cell r="I38">
            <v>4067</v>
          </cell>
          <cell r="J38">
            <v>3707</v>
          </cell>
        </row>
        <row r="39">
          <cell r="E39" t="str">
            <v>DD Case Management</v>
          </cell>
          <cell r="F39">
            <v>6</v>
          </cell>
          <cell r="G39">
            <v>5</v>
          </cell>
          <cell r="H39">
            <v>3</v>
          </cell>
          <cell r="I39">
            <v>6</v>
          </cell>
          <cell r="J39">
            <v>10</v>
          </cell>
        </row>
        <row r="40">
          <cell r="E40" t="str">
            <v>ID/MR Case Management</v>
          </cell>
          <cell r="F40">
            <v>379</v>
          </cell>
          <cell r="G40">
            <v>301</v>
          </cell>
          <cell r="H40">
            <v>248</v>
          </cell>
          <cell r="I40">
            <v>123</v>
          </cell>
          <cell r="J40">
            <v>130</v>
          </cell>
        </row>
        <row r="41">
          <cell r="E41" t="str">
            <v>Mental Health Case Management</v>
          </cell>
          <cell r="F41">
            <v>2160</v>
          </cell>
          <cell r="G41">
            <v>2400</v>
          </cell>
          <cell r="H41">
            <v>2542</v>
          </cell>
          <cell r="I41">
            <v>2707</v>
          </cell>
          <cell r="J41">
            <v>2620</v>
          </cell>
        </row>
        <row r="42">
          <cell r="E42" t="str">
            <v>Maternal/Infant Care Case Management</v>
          </cell>
          <cell r="F42">
            <v>2203</v>
          </cell>
          <cell r="G42">
            <v>2130</v>
          </cell>
          <cell r="H42">
            <v>2728</v>
          </cell>
          <cell r="I42">
            <v>1263</v>
          </cell>
          <cell r="J42">
            <v>968</v>
          </cell>
        </row>
        <row r="43">
          <cell r="E43" t="str">
            <v>Treatment Foster Care Case Management</v>
          </cell>
          <cell r="F43">
            <v>7</v>
          </cell>
          <cell r="G43">
            <v>15</v>
          </cell>
          <cell r="H43">
            <v>14</v>
          </cell>
          <cell r="I43">
            <v>14</v>
          </cell>
          <cell r="J43">
            <v>3</v>
          </cell>
        </row>
        <row r="44">
          <cell r="C44" t="str">
            <v>Mental Health Services</v>
          </cell>
          <cell r="F44">
            <v>5581</v>
          </cell>
          <cell r="G44">
            <v>5438</v>
          </cell>
          <cell r="H44">
            <v>4109</v>
          </cell>
          <cell r="I44">
            <v>3601</v>
          </cell>
          <cell r="J44">
            <v>3716</v>
          </cell>
        </row>
        <row r="45">
          <cell r="D45" t="str">
            <v>Institutional Services</v>
          </cell>
          <cell r="F45">
            <v>112</v>
          </cell>
          <cell r="G45">
            <v>143</v>
          </cell>
          <cell r="H45">
            <v>136</v>
          </cell>
          <cell r="I45">
            <v>134</v>
          </cell>
          <cell r="J45">
            <v>116</v>
          </cell>
        </row>
        <row r="46">
          <cell r="E46" t="str">
            <v>Mental Hospital - State</v>
          </cell>
          <cell r="F46">
            <v>35</v>
          </cell>
          <cell r="G46">
            <v>21</v>
          </cell>
          <cell r="H46">
            <v>19</v>
          </cell>
          <cell r="I46">
            <v>24</v>
          </cell>
          <cell r="J46">
            <v>23</v>
          </cell>
        </row>
        <row r="47">
          <cell r="E47" t="str">
            <v>Mental Hospital - Private</v>
          </cell>
          <cell r="F47">
            <v>16</v>
          </cell>
          <cell r="G47">
            <v>23</v>
          </cell>
          <cell r="H47">
            <v>19</v>
          </cell>
          <cell r="I47">
            <v>21</v>
          </cell>
          <cell r="J47">
            <v>17</v>
          </cell>
        </row>
        <row r="48">
          <cell r="E48" t="str">
            <v>Residential Treatment Centers - Level C</v>
          </cell>
          <cell r="F48">
            <v>75</v>
          </cell>
          <cell r="G48">
            <v>111</v>
          </cell>
          <cell r="H48">
            <v>107</v>
          </cell>
          <cell r="I48">
            <v>107</v>
          </cell>
          <cell r="J48">
            <v>89</v>
          </cell>
        </row>
        <row r="49">
          <cell r="D49" t="str">
            <v>Community-Based Services</v>
          </cell>
          <cell r="F49">
            <v>5552</v>
          </cell>
          <cell r="G49">
            <v>5385</v>
          </cell>
          <cell r="H49">
            <v>4054</v>
          </cell>
          <cell r="I49">
            <v>3558</v>
          </cell>
          <cell r="J49">
            <v>3678</v>
          </cell>
        </row>
        <row r="50">
          <cell r="E50" t="str">
            <v>Intensive In-Home Treatment</v>
          </cell>
          <cell r="F50">
            <v>2975</v>
          </cell>
          <cell r="G50">
            <v>2287</v>
          </cell>
          <cell r="H50">
            <v>1483</v>
          </cell>
          <cell r="I50">
            <v>1197</v>
          </cell>
          <cell r="J50">
            <v>1301</v>
          </cell>
        </row>
        <row r="51">
          <cell r="E51" t="str">
            <v>Therapeutic Day Treatment</v>
          </cell>
          <cell r="F51">
            <v>2301</v>
          </cell>
          <cell r="G51">
            <v>2532</v>
          </cell>
          <cell r="H51">
            <v>2183</v>
          </cell>
          <cell r="I51">
            <v>1956</v>
          </cell>
          <cell r="J51">
            <v>2083</v>
          </cell>
        </row>
        <row r="52">
          <cell r="E52" t="str">
            <v>Mental Health Skill Building Services</v>
          </cell>
          <cell r="F52">
            <v>124</v>
          </cell>
          <cell r="G52">
            <v>154</v>
          </cell>
          <cell r="H52">
            <v>101</v>
          </cell>
          <cell r="I52">
            <v>89</v>
          </cell>
          <cell r="J52">
            <v>56</v>
          </cell>
        </row>
        <row r="53">
          <cell r="E53" t="str">
            <v>Other Behavioral Health Services</v>
          </cell>
          <cell r="F53">
            <v>3047</v>
          </cell>
          <cell r="G53">
            <v>3298</v>
          </cell>
          <cell r="H53">
            <v>2224</v>
          </cell>
          <cell r="I53">
            <v>2365</v>
          </cell>
          <cell r="J53">
            <v>2372</v>
          </cell>
        </row>
        <row r="54">
          <cell r="E54" t="str">
            <v>Residential Treatment Centers - Level A/B</v>
          </cell>
          <cell r="F54">
            <v>39</v>
          </cell>
          <cell r="G54">
            <v>49</v>
          </cell>
          <cell r="H54">
            <v>60</v>
          </cell>
          <cell r="I54">
            <v>50</v>
          </cell>
          <cell r="J54">
            <v>25</v>
          </cell>
        </row>
        <row r="55">
          <cell r="E55" t="str">
            <v>EPSDT Specialty Services</v>
          </cell>
          <cell r="F55">
            <v>5</v>
          </cell>
          <cell r="G55">
            <v>16</v>
          </cell>
          <cell r="H55">
            <v>30</v>
          </cell>
          <cell r="I55">
            <v>50</v>
          </cell>
          <cell r="J55">
            <v>72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Elig RECIP by PD new format"/>
      <sheetName val="Expenditures by PD"/>
      <sheetName val="Unique Recipients by PD"/>
      <sheetName val="Avg Monthly by PD 1st month"/>
      <sheetName val="Units"/>
      <sheetName val="Units v2"/>
      <sheetName val="AVGPMTRC"/>
      <sheetName val="AVGPMTEL"/>
      <sheetName val="AVGPMTSV"/>
      <sheetName val="TIM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57"/>
  <sheetViews>
    <sheetView tabSelected="1" zoomScale="120" zoomScaleNormal="120" workbookViewId="0">
      <selection sqref="A1:E1"/>
    </sheetView>
  </sheetViews>
  <sheetFormatPr defaultRowHeight="15" x14ac:dyDescent="0.25"/>
  <cols>
    <col min="1" max="1" width="9.140625" style="45"/>
    <col min="2" max="2" width="9.140625" style="22"/>
    <col min="3" max="3" width="59.42578125" customWidth="1"/>
    <col min="4" max="4" width="7.42578125" customWidth="1"/>
    <col min="5" max="5" width="4.140625" customWidth="1"/>
  </cols>
  <sheetData>
    <row r="1" spans="1:5" s="45" customFormat="1" ht="23.25" x14ac:dyDescent="0.35">
      <c r="A1" s="182" t="s">
        <v>733</v>
      </c>
      <c r="B1" s="182"/>
      <c r="C1" s="182"/>
      <c r="D1" s="182"/>
      <c r="E1" s="182"/>
    </row>
    <row r="2" spans="1:5" s="45" customFormat="1" ht="18.75" customHeight="1" x14ac:dyDescent="0.25">
      <c r="B2" s="22"/>
    </row>
    <row r="3" spans="1:5" s="45" customFormat="1" ht="12.75" customHeight="1" x14ac:dyDescent="0.25">
      <c r="A3" s="45" t="s">
        <v>580</v>
      </c>
      <c r="B3" s="22"/>
      <c r="D3" s="181" t="s">
        <v>571</v>
      </c>
      <c r="E3" s="181"/>
    </row>
    <row r="4" spans="1:5" s="75" customFormat="1" x14ac:dyDescent="0.2">
      <c r="B4" s="76"/>
      <c r="C4" s="125" t="s">
        <v>570</v>
      </c>
      <c r="D4" s="81">
        <v>3</v>
      </c>
    </row>
    <row r="5" spans="1:5" s="75" customFormat="1" ht="12.75" x14ac:dyDescent="0.2">
      <c r="A5" s="79"/>
      <c r="B5" s="76"/>
      <c r="C5" s="83" t="s">
        <v>581</v>
      </c>
      <c r="D5" s="79">
        <v>8</v>
      </c>
    </row>
    <row r="6" spans="1:5" s="75" customFormat="1" ht="12.75" x14ac:dyDescent="0.2">
      <c r="A6" s="79"/>
      <c r="B6" s="76"/>
      <c r="C6" s="83" t="s">
        <v>582</v>
      </c>
      <c r="D6" s="79">
        <v>8</v>
      </c>
    </row>
    <row r="7" spans="1:5" s="75" customFormat="1" ht="12.75" x14ac:dyDescent="0.2">
      <c r="A7" s="79"/>
      <c r="B7" s="123"/>
      <c r="C7" s="124" t="s">
        <v>602</v>
      </c>
      <c r="D7" s="79">
        <v>8</v>
      </c>
    </row>
    <row r="8" spans="1:5" s="75" customFormat="1" ht="12.75" x14ac:dyDescent="0.2">
      <c r="A8" s="79"/>
      <c r="B8" s="76"/>
      <c r="C8" s="83" t="s">
        <v>583</v>
      </c>
      <c r="D8" s="79">
        <v>8</v>
      </c>
    </row>
    <row r="9" spans="1:5" s="75" customFormat="1" ht="12.75" x14ac:dyDescent="0.2">
      <c r="A9" s="79"/>
      <c r="B9" s="76"/>
      <c r="C9" s="83" t="s">
        <v>584</v>
      </c>
      <c r="D9" s="79">
        <v>8</v>
      </c>
    </row>
    <row r="10" spans="1:5" s="75" customFormat="1" ht="12.75" x14ac:dyDescent="0.2">
      <c r="A10" s="79"/>
      <c r="B10" s="76"/>
      <c r="C10" s="83" t="s">
        <v>585</v>
      </c>
      <c r="D10" s="79">
        <v>8</v>
      </c>
    </row>
    <row r="11" spans="1:5" s="75" customFormat="1" ht="12.75" x14ac:dyDescent="0.2">
      <c r="A11" s="79"/>
      <c r="B11" s="76"/>
      <c r="C11" s="83" t="s">
        <v>586</v>
      </c>
      <c r="D11" s="79">
        <v>8</v>
      </c>
    </row>
    <row r="12" spans="1:5" s="75" customFormat="1" ht="12.75" x14ac:dyDescent="0.2">
      <c r="A12" s="79"/>
      <c r="B12" s="76"/>
      <c r="C12" s="83" t="s">
        <v>587</v>
      </c>
      <c r="D12" s="79">
        <v>10</v>
      </c>
    </row>
    <row r="13" spans="1:5" s="75" customFormat="1" ht="12.75" x14ac:dyDescent="0.2">
      <c r="A13" s="79"/>
      <c r="B13" s="76"/>
      <c r="C13" s="83" t="s">
        <v>588</v>
      </c>
      <c r="D13" s="79">
        <v>10</v>
      </c>
    </row>
    <row r="14" spans="1:5" s="75" customFormat="1" ht="12.75" x14ac:dyDescent="0.2">
      <c r="A14" s="79"/>
      <c r="B14" s="123"/>
      <c r="C14" s="124" t="s">
        <v>521</v>
      </c>
      <c r="D14" s="75">
        <v>12</v>
      </c>
    </row>
    <row r="15" spans="1:5" s="75" customFormat="1" ht="12.75" x14ac:dyDescent="0.2">
      <c r="A15" s="79"/>
      <c r="B15" s="123"/>
      <c r="C15" s="124" t="s">
        <v>522</v>
      </c>
      <c r="D15" s="75">
        <v>13</v>
      </c>
    </row>
    <row r="16" spans="1:5" s="45" customFormat="1" ht="16.5" customHeight="1" x14ac:dyDescent="0.25">
      <c r="B16" s="22"/>
    </row>
    <row r="17" spans="1:7" s="45" customFormat="1" ht="23.25" customHeight="1" x14ac:dyDescent="0.25">
      <c r="A17" s="45" t="s">
        <v>578</v>
      </c>
      <c r="B17" s="22"/>
    </row>
    <row r="18" spans="1:7" s="75" customFormat="1" ht="12.75" x14ac:dyDescent="0.2">
      <c r="A18" s="81" t="s">
        <v>544</v>
      </c>
      <c r="B18" s="82" t="s">
        <v>626</v>
      </c>
      <c r="C18" s="77" t="s">
        <v>505</v>
      </c>
      <c r="D18" s="78">
        <v>14</v>
      </c>
    </row>
    <row r="19" spans="1:7" s="75" customFormat="1" ht="12.75" x14ac:dyDescent="0.2">
      <c r="A19" s="79" t="s">
        <v>544</v>
      </c>
      <c r="B19" s="76" t="s">
        <v>627</v>
      </c>
      <c r="C19" s="83" t="s">
        <v>506</v>
      </c>
      <c r="D19" s="75">
        <v>15</v>
      </c>
    </row>
    <row r="20" spans="1:7" s="75" customFormat="1" ht="12.75" x14ac:dyDescent="0.2">
      <c r="A20" s="79" t="s">
        <v>544</v>
      </c>
      <c r="B20" s="76" t="s">
        <v>628</v>
      </c>
      <c r="C20" s="83" t="s">
        <v>507</v>
      </c>
      <c r="D20" s="75">
        <v>26</v>
      </c>
    </row>
    <row r="21" spans="1:7" s="75" customFormat="1" ht="12.75" x14ac:dyDescent="0.2">
      <c r="A21" s="79" t="s">
        <v>544</v>
      </c>
      <c r="B21" s="76" t="s">
        <v>629</v>
      </c>
      <c r="C21" s="83" t="s">
        <v>508</v>
      </c>
      <c r="D21" s="75">
        <v>32</v>
      </c>
    </row>
    <row r="22" spans="1:7" s="75" customFormat="1" ht="6" customHeight="1" x14ac:dyDescent="0.2">
      <c r="B22" s="82"/>
      <c r="C22" s="80"/>
    </row>
    <row r="23" spans="1:7" s="85" customFormat="1" ht="12.75" x14ac:dyDescent="0.2">
      <c r="A23" s="81" t="s">
        <v>544</v>
      </c>
      <c r="B23" s="82" t="s">
        <v>633</v>
      </c>
      <c r="C23" s="77" t="s">
        <v>509</v>
      </c>
      <c r="D23" s="84">
        <v>38</v>
      </c>
      <c r="G23" s="75"/>
    </row>
    <row r="24" spans="1:7" s="85" customFormat="1" ht="12.75" x14ac:dyDescent="0.2">
      <c r="A24" s="79" t="s">
        <v>544</v>
      </c>
      <c r="B24" s="76" t="s">
        <v>630</v>
      </c>
      <c r="C24" s="83" t="s">
        <v>510</v>
      </c>
      <c r="D24" s="85">
        <v>39</v>
      </c>
      <c r="G24" s="75"/>
    </row>
    <row r="25" spans="1:7" s="85" customFormat="1" ht="12.75" x14ac:dyDescent="0.2">
      <c r="A25" s="79" t="s">
        <v>544</v>
      </c>
      <c r="B25" s="76" t="s">
        <v>631</v>
      </c>
      <c r="C25" s="83" t="s">
        <v>511</v>
      </c>
      <c r="D25" s="85">
        <v>52</v>
      </c>
      <c r="G25" s="75"/>
    </row>
    <row r="26" spans="1:7" s="85" customFormat="1" ht="12.75" x14ac:dyDescent="0.2">
      <c r="A26" s="79" t="s">
        <v>544</v>
      </c>
      <c r="B26" s="76" t="s">
        <v>632</v>
      </c>
      <c r="C26" s="83" t="s">
        <v>512</v>
      </c>
      <c r="D26" s="85">
        <v>55</v>
      </c>
      <c r="G26" s="75"/>
    </row>
    <row r="27" spans="1:7" s="85" customFormat="1" ht="6" customHeight="1" x14ac:dyDescent="0.2">
      <c r="B27" s="82"/>
      <c r="C27" s="86"/>
    </row>
    <row r="28" spans="1:7" s="85" customFormat="1" ht="12.75" x14ac:dyDescent="0.2">
      <c r="A28" s="81" t="s">
        <v>544</v>
      </c>
      <c r="B28" s="82" t="s">
        <v>634</v>
      </c>
      <c r="C28" s="77" t="s">
        <v>513</v>
      </c>
      <c r="D28" s="84">
        <v>58</v>
      </c>
      <c r="G28" s="75"/>
    </row>
    <row r="29" spans="1:7" s="85" customFormat="1" ht="12.75" x14ac:dyDescent="0.2">
      <c r="A29" s="79" t="s">
        <v>544</v>
      </c>
      <c r="B29" s="76" t="s">
        <v>635</v>
      </c>
      <c r="C29" s="83" t="s">
        <v>514</v>
      </c>
      <c r="D29" s="85">
        <v>59</v>
      </c>
      <c r="G29" s="75"/>
    </row>
    <row r="30" spans="1:7" s="85" customFormat="1" ht="12.75" x14ac:dyDescent="0.2">
      <c r="A30" s="79" t="s">
        <v>544</v>
      </c>
      <c r="B30" s="76" t="s">
        <v>636</v>
      </c>
      <c r="C30" s="83" t="s">
        <v>515</v>
      </c>
      <c r="D30" s="85">
        <v>66</v>
      </c>
      <c r="G30" s="75"/>
    </row>
    <row r="31" spans="1:7" s="85" customFormat="1" ht="12.75" x14ac:dyDescent="0.2">
      <c r="A31" s="79" t="s">
        <v>544</v>
      </c>
      <c r="B31" s="76" t="s">
        <v>637</v>
      </c>
      <c r="C31" s="83" t="s">
        <v>516</v>
      </c>
      <c r="D31" s="85">
        <v>69</v>
      </c>
      <c r="G31" s="75"/>
    </row>
    <row r="32" spans="1:7" s="85" customFormat="1" ht="6" customHeight="1" x14ac:dyDescent="0.2">
      <c r="B32" s="82"/>
      <c r="C32" s="87"/>
    </row>
    <row r="33" spans="1:7" s="85" customFormat="1" ht="12.75" x14ac:dyDescent="0.2">
      <c r="A33" s="81" t="s">
        <v>544</v>
      </c>
      <c r="B33" s="82" t="s">
        <v>638</v>
      </c>
      <c r="C33" s="77" t="s">
        <v>517</v>
      </c>
      <c r="D33" s="84">
        <v>70</v>
      </c>
      <c r="G33" s="75"/>
    </row>
    <row r="34" spans="1:7" s="85" customFormat="1" ht="12.75" x14ac:dyDescent="0.2">
      <c r="A34" s="79" t="s">
        <v>544</v>
      </c>
      <c r="B34" s="76" t="s">
        <v>639</v>
      </c>
      <c r="C34" s="83" t="s">
        <v>518</v>
      </c>
      <c r="D34" s="85">
        <v>71</v>
      </c>
    </row>
    <row r="35" spans="1:7" s="85" customFormat="1" ht="12.75" x14ac:dyDescent="0.2">
      <c r="A35" s="79" t="s">
        <v>544</v>
      </c>
      <c r="B35" s="76" t="s">
        <v>640</v>
      </c>
      <c r="C35" s="83" t="s">
        <v>519</v>
      </c>
      <c r="D35" s="85">
        <v>77</v>
      </c>
    </row>
    <row r="36" spans="1:7" s="85" customFormat="1" ht="12.75" x14ac:dyDescent="0.2">
      <c r="A36" s="79" t="s">
        <v>544</v>
      </c>
      <c r="B36" s="76" t="s">
        <v>641</v>
      </c>
      <c r="C36" s="83" t="s">
        <v>520</v>
      </c>
      <c r="D36" s="85">
        <v>79</v>
      </c>
    </row>
    <row r="37" spans="1:7" s="85" customFormat="1" ht="16.5" customHeight="1" x14ac:dyDescent="0.2">
      <c r="B37" s="88"/>
    </row>
    <row r="38" spans="1:7" s="85" customFormat="1" ht="22.5" customHeight="1" x14ac:dyDescent="0.25">
      <c r="A38" s="45" t="s">
        <v>579</v>
      </c>
      <c r="B38" s="88"/>
    </row>
    <row r="39" spans="1:7" s="75" customFormat="1" ht="12.75" x14ac:dyDescent="0.2">
      <c r="A39" s="81" t="s">
        <v>544</v>
      </c>
      <c r="B39" s="82" t="s">
        <v>642</v>
      </c>
      <c r="C39" s="77" t="s">
        <v>546</v>
      </c>
      <c r="D39" s="78">
        <v>80</v>
      </c>
    </row>
    <row r="40" spans="1:7" s="75" customFormat="1" ht="12.75" x14ac:dyDescent="0.2">
      <c r="A40" s="79" t="s">
        <v>544</v>
      </c>
      <c r="B40" s="76" t="s">
        <v>643</v>
      </c>
      <c r="C40" s="83" t="s">
        <v>547</v>
      </c>
      <c r="D40" s="75">
        <v>81</v>
      </c>
    </row>
    <row r="41" spans="1:7" s="75" customFormat="1" ht="12.75" x14ac:dyDescent="0.2">
      <c r="A41" s="79" t="s">
        <v>544</v>
      </c>
      <c r="B41" s="76" t="s">
        <v>644</v>
      </c>
      <c r="C41" s="83" t="s">
        <v>548</v>
      </c>
      <c r="D41" s="75">
        <v>92</v>
      </c>
    </row>
    <row r="42" spans="1:7" s="75" customFormat="1" ht="12.75" x14ac:dyDescent="0.2">
      <c r="A42" s="79" t="s">
        <v>544</v>
      </c>
      <c r="B42" s="76" t="s">
        <v>645</v>
      </c>
      <c r="C42" s="83" t="s">
        <v>549</v>
      </c>
      <c r="D42" s="75">
        <v>99</v>
      </c>
    </row>
    <row r="43" spans="1:7" s="75" customFormat="1" ht="6" customHeight="1" x14ac:dyDescent="0.2">
      <c r="B43" s="82"/>
      <c r="C43" s="80"/>
    </row>
    <row r="44" spans="1:7" s="75" customFormat="1" ht="12.75" x14ac:dyDescent="0.2">
      <c r="A44" s="81" t="s">
        <v>544</v>
      </c>
      <c r="B44" s="82" t="s">
        <v>646</v>
      </c>
      <c r="C44" s="77" t="s">
        <v>550</v>
      </c>
      <c r="D44" s="84">
        <v>105</v>
      </c>
    </row>
    <row r="45" spans="1:7" s="75" customFormat="1" ht="12.75" x14ac:dyDescent="0.2">
      <c r="A45" s="79" t="s">
        <v>544</v>
      </c>
      <c r="B45" s="76" t="s">
        <v>647</v>
      </c>
      <c r="C45" s="83" t="s">
        <v>551</v>
      </c>
      <c r="D45" s="85">
        <v>106</v>
      </c>
    </row>
    <row r="46" spans="1:7" s="75" customFormat="1" ht="12.75" x14ac:dyDescent="0.2">
      <c r="A46" s="79" t="s">
        <v>544</v>
      </c>
      <c r="B46" s="76" t="s">
        <v>648</v>
      </c>
      <c r="C46" s="83" t="s">
        <v>552</v>
      </c>
      <c r="D46" s="85">
        <v>119</v>
      </c>
    </row>
    <row r="47" spans="1:7" s="75" customFormat="1" ht="12.75" x14ac:dyDescent="0.2">
      <c r="A47" s="79" t="s">
        <v>544</v>
      </c>
      <c r="B47" s="76" t="s">
        <v>649</v>
      </c>
      <c r="C47" s="83" t="s">
        <v>553</v>
      </c>
      <c r="D47" s="85">
        <v>122</v>
      </c>
    </row>
    <row r="48" spans="1:7" s="75" customFormat="1" ht="6" customHeight="1" x14ac:dyDescent="0.2">
      <c r="A48" s="85"/>
      <c r="B48" s="82"/>
      <c r="C48" s="86"/>
      <c r="D48" s="85"/>
    </row>
    <row r="49" spans="1:4" s="75" customFormat="1" ht="12.75" x14ac:dyDescent="0.2">
      <c r="A49" s="81" t="s">
        <v>544</v>
      </c>
      <c r="B49" s="82" t="s">
        <v>650</v>
      </c>
      <c r="C49" s="77" t="s">
        <v>554</v>
      </c>
      <c r="D49" s="84">
        <v>125</v>
      </c>
    </row>
    <row r="50" spans="1:4" s="75" customFormat="1" ht="12.75" x14ac:dyDescent="0.2">
      <c r="A50" s="79" t="s">
        <v>544</v>
      </c>
      <c r="B50" s="76" t="s">
        <v>651</v>
      </c>
      <c r="C50" s="83" t="s">
        <v>555</v>
      </c>
      <c r="D50" s="85">
        <v>126</v>
      </c>
    </row>
    <row r="51" spans="1:4" s="75" customFormat="1" ht="12.75" x14ac:dyDescent="0.2">
      <c r="A51" s="79" t="s">
        <v>544</v>
      </c>
      <c r="B51" s="76" t="s">
        <v>652</v>
      </c>
      <c r="C51" s="83" t="s">
        <v>556</v>
      </c>
      <c r="D51" s="85">
        <v>133</v>
      </c>
    </row>
    <row r="52" spans="1:4" s="75" customFormat="1" ht="12.75" x14ac:dyDescent="0.2">
      <c r="A52" s="79" t="s">
        <v>544</v>
      </c>
      <c r="B52" s="76" t="s">
        <v>653</v>
      </c>
      <c r="C52" s="83" t="s">
        <v>557</v>
      </c>
      <c r="D52" s="85">
        <v>136</v>
      </c>
    </row>
    <row r="53" spans="1:4" s="75" customFormat="1" ht="6" customHeight="1" x14ac:dyDescent="0.2">
      <c r="A53" s="85"/>
      <c r="B53" s="82"/>
      <c r="C53" s="87"/>
      <c r="D53" s="85"/>
    </row>
    <row r="54" spans="1:4" s="75" customFormat="1" ht="12.75" x14ac:dyDescent="0.2">
      <c r="A54" s="81" t="s">
        <v>544</v>
      </c>
      <c r="B54" s="82" t="s">
        <v>654</v>
      </c>
      <c r="C54" s="77" t="s">
        <v>558</v>
      </c>
      <c r="D54" s="84">
        <v>137</v>
      </c>
    </row>
    <row r="55" spans="1:4" s="75" customFormat="1" ht="12.75" x14ac:dyDescent="0.2">
      <c r="A55" s="79" t="s">
        <v>544</v>
      </c>
      <c r="B55" s="76" t="s">
        <v>655</v>
      </c>
      <c r="C55" s="83" t="s">
        <v>559</v>
      </c>
      <c r="D55" s="85">
        <v>138</v>
      </c>
    </row>
    <row r="56" spans="1:4" s="75" customFormat="1" ht="12.75" x14ac:dyDescent="0.2">
      <c r="A56" s="79" t="s">
        <v>544</v>
      </c>
      <c r="B56" s="76" t="s">
        <v>656</v>
      </c>
      <c r="C56" s="83" t="s">
        <v>560</v>
      </c>
      <c r="D56" s="85">
        <v>144</v>
      </c>
    </row>
    <row r="57" spans="1:4" s="75" customFormat="1" ht="12.75" x14ac:dyDescent="0.2">
      <c r="A57" s="79" t="s">
        <v>544</v>
      </c>
      <c r="B57" s="76" t="s">
        <v>657</v>
      </c>
      <c r="C57" s="83" t="s">
        <v>561</v>
      </c>
      <c r="D57" s="85">
        <v>146</v>
      </c>
    </row>
  </sheetData>
  <mergeCells count="2">
    <mergeCell ref="D3:E3"/>
    <mergeCell ref="A1:E1"/>
  </mergeCells>
  <hyperlinks>
    <hyperlink ref="C19" location="E_1a!A1" display="Expenditures by Service Category and Eligibility Category"/>
    <hyperlink ref="C18" location="'E1 Service'!A1" display="Expenditures by Service Category"/>
    <hyperlink ref="C20" location="E_1b!A1" display="  Expenditures by Service Category and Age Group"/>
    <hyperlink ref="C21" location="E_1c!A1" display="  Expenditures by Service Category and Region"/>
    <hyperlink ref="C23" location="'E2 Eligibility'!A1" display="Expenditures by Eligibility Category"/>
    <hyperlink ref="C24" location="E_2a!A1" display="  Expenditures by Eligibility Category and Service Category"/>
    <hyperlink ref="C25" location="E_2b!A1" display="  Expenditures by Eligibility Category and Age Group"/>
    <hyperlink ref="C26" location="E_2c!A1" display="  Expenditures by Eligibility Category and Region"/>
    <hyperlink ref="C28" location="'E3 Age Group'!A1" display="Expenditures by Age Group"/>
    <hyperlink ref="C29" location="E_3a!A1" display="  Expenditures by Age Group and Service Category"/>
    <hyperlink ref="C30" location="E_3b!A1" display="  Expenditures by Age Group and Eligibility Category"/>
    <hyperlink ref="C31" location="E_3c!A1" display="  Expenditures by Age Group and Region"/>
    <hyperlink ref="C33" location="'E4 Region'!A1" display="Expenditures by Region"/>
    <hyperlink ref="C34" location="E_4a!A1" display="  Expenditures by Region and Service Category"/>
    <hyperlink ref="C35" location="E_4b!A1" display="  Expenditures by Region and Eligibility Category"/>
    <hyperlink ref="C36" location="E_4c!A1" display="  Expenditures by Region and Age Group"/>
    <hyperlink ref="C4" location="'Definitions &amp; Notes'!A1" display="Definitions and Notes"/>
    <hyperlink ref="C14" location="'CARS Medicaid'!A1" display="CARS Expenditures Medicaid"/>
    <hyperlink ref="C15" location="'CARS CHIP'!A1" display="CARS Expenditures CHIP"/>
    <hyperlink ref="C39" location="'R1 Service'!A1" display="Recipients by Service Category"/>
    <hyperlink ref="C40" location="'R1_a'!A1" display="Recipients by Service Category and Eligibility Category"/>
    <hyperlink ref="C41" location="'R1_b'!A1" display="Recipients by Service Category and Age Group"/>
    <hyperlink ref="C42" location="'R1_c'!A1" display="Recipients by Service Category and Region"/>
    <hyperlink ref="C44" location="'R2 Eligibility'!A1" display="Recipients by Eligibility Category"/>
    <hyperlink ref="C45" location="R_2a!A1" display="Recipients by Eligibility Category and Service Category"/>
    <hyperlink ref="C46" location="R_2b!A1" display="Recipients by Eligibility Category and Age Group"/>
    <hyperlink ref="C47" location="R_2c!A1" display="Recipients by Eligibility Category and Region"/>
    <hyperlink ref="C49" location="'R3 Age Group'!A1" display="Recipients by Age Group"/>
    <hyperlink ref="C50" location="R_3a!A1" display="Recipients by Age Group and Service Category"/>
    <hyperlink ref="C51" location="R_3b!A1" display="Recipients by Age Group and Eligibility Category"/>
    <hyperlink ref="C52" location="R_3c!A1" display="Recipients by Age Group and Region"/>
    <hyperlink ref="C54" location="'R4 Region'!A1" display="Recipients by Region"/>
    <hyperlink ref="C55" location="R_4a!A1" display="Recipients by Region and Service Category"/>
    <hyperlink ref="C56" location="R_4b!A1" display="Recipients by Region and Eligibility Category"/>
    <hyperlink ref="C57" location="R_4c!A1" display="Recipients by Region and Age Group"/>
  </hyperlinks>
  <printOptions horizontalCentered="1"/>
  <pageMargins left="0.25" right="0.25" top="0.5" bottom="0.5" header="0.3" footer="0.3"/>
  <pageSetup fitToHeight="0" orientation="portrait" r:id="rId1"/>
  <headerFooter differentFirst="1" scaleWithDoc="0">
    <oddFooter>&amp;L&amp;9 2021 DMAS Data Book &amp;A&amp;R&amp;9Page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M21"/>
  <sheetViews>
    <sheetView workbookViewId="0">
      <selection activeCell="B8" sqref="B8"/>
    </sheetView>
  </sheetViews>
  <sheetFormatPr defaultRowHeight="15" x14ac:dyDescent="0.25"/>
  <cols>
    <col min="1" max="1" width="28.7109375" customWidth="1"/>
    <col min="2" max="6" width="18.7109375" hidden="1" customWidth="1"/>
    <col min="7" max="7" width="18.7109375" style="45" hidden="1" customWidth="1"/>
    <col min="8" max="8" width="18.7109375" hidden="1" customWidth="1"/>
    <col min="9" max="12" width="18.7109375" style="45" customWidth="1"/>
    <col min="13" max="13" width="18.7109375" style="174" customWidth="1"/>
  </cols>
  <sheetData>
    <row r="1" spans="1:13" ht="33" customHeight="1" x14ac:dyDescent="0.25">
      <c r="A1" s="18" t="s">
        <v>96</v>
      </c>
      <c r="B1" s="89" t="s">
        <v>86</v>
      </c>
      <c r="C1" s="89" t="s">
        <v>87</v>
      </c>
      <c r="D1" s="89" t="s">
        <v>88</v>
      </c>
      <c r="E1" s="89" t="s">
        <v>89</v>
      </c>
      <c r="F1" s="89" t="s">
        <v>90</v>
      </c>
      <c r="G1" s="89" t="s">
        <v>611</v>
      </c>
      <c r="H1" s="89" t="s">
        <v>658</v>
      </c>
      <c r="I1" s="89" t="s">
        <v>664</v>
      </c>
      <c r="J1" s="89" t="s">
        <v>681</v>
      </c>
      <c r="K1" s="89" t="s">
        <v>700</v>
      </c>
      <c r="L1" s="89" t="s">
        <v>714</v>
      </c>
      <c r="M1" s="89" t="s">
        <v>729</v>
      </c>
    </row>
    <row r="2" spans="1:13" x14ac:dyDescent="0.25">
      <c r="A2" s="2" t="s">
        <v>85</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c r="L2" s="3">
        <v>13113820164.645578</v>
      </c>
      <c r="M2" s="3">
        <v>14820790420.05106</v>
      </c>
    </row>
    <row r="3" spans="1:13" x14ac:dyDescent="0.25">
      <c r="A3" s="128" t="s">
        <v>67</v>
      </c>
      <c r="B3" s="128">
        <v>1042457840.6654302</v>
      </c>
      <c r="C3" s="128">
        <v>1090445700.6351628</v>
      </c>
      <c r="D3" s="128">
        <v>1096355568.9951079</v>
      </c>
      <c r="E3" s="128">
        <v>1339319935.4566154</v>
      </c>
      <c r="F3" s="128">
        <v>1410486008.7542338</v>
      </c>
      <c r="G3" s="128">
        <v>1490476902.7424536</v>
      </c>
      <c r="H3" s="128">
        <v>1564978817.229919</v>
      </c>
      <c r="I3" s="128">
        <v>1787074306.0170069</v>
      </c>
      <c r="J3" s="128">
        <v>1996987182.5591965</v>
      </c>
      <c r="K3" s="128">
        <v>2055645809.7489831</v>
      </c>
      <c r="L3" s="128">
        <v>2191284046.2427874</v>
      </c>
      <c r="M3" s="128">
        <v>2442158444.5792732</v>
      </c>
    </row>
    <row r="4" spans="1:13" x14ac:dyDescent="0.25">
      <c r="A4" s="128" t="s">
        <v>68</v>
      </c>
      <c r="B4" s="128">
        <v>2618639560.4350586</v>
      </c>
      <c r="C4" s="128">
        <v>2890690124.6384797</v>
      </c>
      <c r="D4" s="128">
        <v>2895625344.4682951</v>
      </c>
      <c r="E4" s="128">
        <v>3334677963.0729389</v>
      </c>
      <c r="F4" s="128">
        <v>3541592105.4814143</v>
      </c>
      <c r="G4" s="128">
        <v>3762036248.2394671</v>
      </c>
      <c r="H4" s="128">
        <v>4016855474.7040772</v>
      </c>
      <c r="I4" s="128">
        <v>4185073807.8789496</v>
      </c>
      <c r="J4" s="128">
        <v>4311668417.9760571</v>
      </c>
      <c r="K4" s="128">
        <v>4435792038.2438183</v>
      </c>
      <c r="L4" s="128">
        <v>4486093957.4308043</v>
      </c>
      <c r="M4" s="128">
        <v>4717547884.4540577</v>
      </c>
    </row>
    <row r="5" spans="1:13" x14ac:dyDescent="0.25">
      <c r="A5" s="128" t="s">
        <v>684</v>
      </c>
      <c r="B5" s="128">
        <v>13504032.469934013</v>
      </c>
      <c r="C5" s="128">
        <v>15079132.369924076</v>
      </c>
      <c r="D5" s="128">
        <v>16304964.199921327</v>
      </c>
      <c r="E5" s="128">
        <v>18732197.139910091</v>
      </c>
      <c r="F5" s="128">
        <v>22665865.629691839</v>
      </c>
      <c r="G5" s="128">
        <v>24933608.327402793</v>
      </c>
      <c r="H5" s="128">
        <v>23343797.135378141</v>
      </c>
      <c r="I5" s="128">
        <v>23698764.036992963</v>
      </c>
      <c r="J5" s="128">
        <v>19115842.447589088</v>
      </c>
      <c r="K5" s="128">
        <v>20651193.656856745</v>
      </c>
      <c r="L5" s="128">
        <v>16779669.499130741</v>
      </c>
      <c r="M5" s="128">
        <v>16866410.810721029</v>
      </c>
    </row>
    <row r="6" spans="1:13" x14ac:dyDescent="0.25">
      <c r="A6" s="128" t="s">
        <v>687</v>
      </c>
      <c r="B6" s="128">
        <v>15332972.069929466</v>
      </c>
      <c r="C6" s="128">
        <v>18661958.689919803</v>
      </c>
      <c r="D6" s="128">
        <v>20202546.119912811</v>
      </c>
      <c r="E6" s="128">
        <v>24073646.979885377</v>
      </c>
      <c r="F6" s="128">
        <v>23325654.609901041</v>
      </c>
      <c r="G6" s="128">
        <v>26523155.999884419</v>
      </c>
      <c r="H6" s="128">
        <v>25967727.209890943</v>
      </c>
      <c r="I6" s="128">
        <v>31920586.399857394</v>
      </c>
      <c r="J6" s="128">
        <v>36370117.289838128</v>
      </c>
      <c r="K6" s="128">
        <v>28024011.239883319</v>
      </c>
      <c r="L6" s="128">
        <v>45150002.209784843</v>
      </c>
      <c r="M6" s="128">
        <v>66076370.139673315</v>
      </c>
    </row>
    <row r="7" spans="1:13" x14ac:dyDescent="0.25">
      <c r="A7" s="128" t="s">
        <v>70</v>
      </c>
      <c r="B7" s="128">
        <v>18182337.099929735</v>
      </c>
      <c r="C7" s="128">
        <v>18086290.519928422</v>
      </c>
      <c r="D7" s="128">
        <v>16559134.60992885</v>
      </c>
      <c r="E7" s="128">
        <v>97443232.489829943</v>
      </c>
      <c r="F7" s="128">
        <v>101448501.67766374</v>
      </c>
      <c r="G7" s="128">
        <v>104052878.20731458</v>
      </c>
      <c r="H7" s="128">
        <v>109710712.61297807</v>
      </c>
      <c r="I7" s="128">
        <v>118973379.52657348</v>
      </c>
      <c r="J7" s="128">
        <v>121660501.05465136</v>
      </c>
      <c r="K7" s="128">
        <v>124355058.72501847</v>
      </c>
      <c r="L7" s="128">
        <v>134292882.13753679</v>
      </c>
      <c r="M7" s="128">
        <v>138234618.84158519</v>
      </c>
    </row>
    <row r="8" spans="1:13" x14ac:dyDescent="0.25">
      <c r="A8" s="128" t="s">
        <v>60</v>
      </c>
      <c r="B8" s="128">
        <v>1330790360.0555477</v>
      </c>
      <c r="C8" s="128">
        <v>1453215921.7465796</v>
      </c>
      <c r="D8" s="128">
        <v>1292634913.3748269</v>
      </c>
      <c r="E8" s="128">
        <v>1426047562.0937195</v>
      </c>
      <c r="F8" s="128">
        <v>1520564348.1572585</v>
      </c>
      <c r="G8" s="128">
        <v>1514211427.1891949</v>
      </c>
      <c r="H8" s="128">
        <v>1524840205.1856561</v>
      </c>
      <c r="I8" s="128">
        <v>1610118100.0038693</v>
      </c>
      <c r="J8" s="128">
        <v>1647058459.0717201</v>
      </c>
      <c r="K8" s="128">
        <v>1690155478.4964318</v>
      </c>
      <c r="L8" s="128">
        <v>1773765065.2913854</v>
      </c>
      <c r="M8" s="128">
        <v>1894733792.5957704</v>
      </c>
    </row>
    <row r="9" spans="1:13" x14ac:dyDescent="0.25">
      <c r="A9" s="128" t="s">
        <v>63</v>
      </c>
      <c r="B9" s="128">
        <v>122222562.40953477</v>
      </c>
      <c r="C9" s="128">
        <v>113772169.53956826</v>
      </c>
      <c r="D9" s="128">
        <v>110332202.46963105</v>
      </c>
      <c r="E9" s="128">
        <v>110285920.63850757</v>
      </c>
      <c r="F9" s="128">
        <v>93089848.814834729</v>
      </c>
      <c r="G9" s="128">
        <v>103405526.3669741</v>
      </c>
      <c r="H9" s="128">
        <v>106873138.55488828</v>
      </c>
      <c r="I9" s="128">
        <v>110226609.65803581</v>
      </c>
      <c r="J9" s="128">
        <v>94814294.025172889</v>
      </c>
      <c r="K9" s="128">
        <v>95001249.140711814</v>
      </c>
      <c r="L9" s="128">
        <v>94709871.882948115</v>
      </c>
      <c r="M9" s="128">
        <v>92272043.565494403</v>
      </c>
    </row>
    <row r="10" spans="1:13" s="45" customFormat="1" x14ac:dyDescent="0.25">
      <c r="A10" s="128" t="s">
        <v>685</v>
      </c>
      <c r="B10" s="128">
        <v>7379485.3899711082</v>
      </c>
      <c r="C10" s="128">
        <v>8809152.149967093</v>
      </c>
      <c r="D10" s="128">
        <v>9765484.6399608124</v>
      </c>
      <c r="E10" s="128">
        <v>25735661.918117233</v>
      </c>
      <c r="F10" s="128">
        <v>59590527.01883129</v>
      </c>
      <c r="G10" s="128">
        <v>64970481.492195591</v>
      </c>
      <c r="H10" s="128">
        <v>69140589.814423054</v>
      </c>
      <c r="I10" s="128">
        <v>69272010.291861832</v>
      </c>
      <c r="J10" s="128">
        <v>68553345.859954327</v>
      </c>
      <c r="K10" s="128">
        <v>82744090.224647656</v>
      </c>
      <c r="L10" s="128">
        <v>86673819.005004108</v>
      </c>
      <c r="M10" s="128">
        <v>89569963.544636831</v>
      </c>
    </row>
    <row r="11" spans="1:13" x14ac:dyDescent="0.25">
      <c r="A11" s="128" t="s">
        <v>61</v>
      </c>
      <c r="B11" s="128">
        <v>440345561.8380695</v>
      </c>
      <c r="C11" s="128">
        <v>590216594.28705812</v>
      </c>
      <c r="D11" s="128">
        <v>516540424.36788613</v>
      </c>
      <c r="E11" s="128">
        <v>611631686.56534934</v>
      </c>
      <c r="F11" s="128">
        <v>649319359.79665458</v>
      </c>
      <c r="G11" s="128">
        <v>675084413.05727386</v>
      </c>
      <c r="H11" s="128">
        <v>759454372.81039274</v>
      </c>
      <c r="I11" s="128">
        <v>767472069.63371015</v>
      </c>
      <c r="J11" s="128">
        <v>868005208.18230653</v>
      </c>
      <c r="K11" s="128">
        <v>774948061.49707663</v>
      </c>
      <c r="L11" s="128">
        <v>688585434.49108851</v>
      </c>
      <c r="M11" s="128">
        <v>792603165.65081286</v>
      </c>
    </row>
    <row r="12" spans="1:13" x14ac:dyDescent="0.25">
      <c r="A12" s="128" t="s">
        <v>62</v>
      </c>
      <c r="B12" s="128">
        <v>114376317.06948732</v>
      </c>
      <c r="C12" s="128">
        <v>123012132.12940882</v>
      </c>
      <c r="D12" s="128">
        <v>112197086.60951692</v>
      </c>
      <c r="E12" s="128">
        <v>115432106.88595583</v>
      </c>
      <c r="F12" s="128">
        <v>120776223.8001965</v>
      </c>
      <c r="G12" s="128">
        <v>129637578.44357975</v>
      </c>
      <c r="H12" s="128">
        <v>138512023.33120495</v>
      </c>
      <c r="I12" s="128">
        <v>132407050.2322759</v>
      </c>
      <c r="J12" s="128">
        <v>139612774.81567284</v>
      </c>
      <c r="K12" s="128">
        <v>180449319.83696935</v>
      </c>
      <c r="L12" s="128">
        <v>238223795.0777978</v>
      </c>
      <c r="M12" s="128">
        <v>239192094.69109616</v>
      </c>
    </row>
    <row r="13" spans="1:13" x14ac:dyDescent="0.25">
      <c r="A13" s="128" t="s">
        <v>688</v>
      </c>
      <c r="B13" s="128">
        <v>24979468.009872004</v>
      </c>
      <c r="C13" s="128">
        <v>26103930.959874511</v>
      </c>
      <c r="D13" s="128">
        <v>25740389.129871178</v>
      </c>
      <c r="E13" s="128">
        <v>22258229.13987907</v>
      </c>
      <c r="F13" s="128">
        <v>18199270.799899939</v>
      </c>
      <c r="G13" s="128">
        <v>20750197.399884097</v>
      </c>
      <c r="H13" s="128">
        <v>24158547.269890349</v>
      </c>
      <c r="I13" s="128">
        <v>20220485.409895331</v>
      </c>
      <c r="J13" s="128">
        <v>24142826.969879404</v>
      </c>
      <c r="K13" s="128">
        <v>20605591.8799056</v>
      </c>
      <c r="L13" s="128">
        <v>24883491.319874141</v>
      </c>
      <c r="M13" s="128">
        <v>23555388.239866577</v>
      </c>
    </row>
    <row r="14" spans="1:13" x14ac:dyDescent="0.25">
      <c r="A14" s="128" t="s">
        <v>689</v>
      </c>
      <c r="B14" s="128">
        <v>2130430.329990034</v>
      </c>
      <c r="C14" s="128">
        <v>1810385.4999913019</v>
      </c>
      <c r="D14" s="128">
        <v>1485446.5399923781</v>
      </c>
      <c r="E14" s="128">
        <v>1923778.4899905061</v>
      </c>
      <c r="F14" s="128">
        <v>1839453.2996225359</v>
      </c>
      <c r="G14" s="128">
        <v>1879853.579990969</v>
      </c>
      <c r="H14" s="128">
        <v>1420047.7612210431</v>
      </c>
      <c r="I14" s="128">
        <v>1533534.737492726</v>
      </c>
      <c r="J14" s="128">
        <v>883269.42914576596</v>
      </c>
      <c r="K14" s="128">
        <v>339477.83414823067</v>
      </c>
      <c r="L14" s="128">
        <v>36278.452499847546</v>
      </c>
      <c r="M14" s="128">
        <v>5031.5724999742743</v>
      </c>
    </row>
    <row r="15" spans="1:13" x14ac:dyDescent="0.25">
      <c r="A15" s="128" t="s">
        <v>686</v>
      </c>
      <c r="B15" s="128">
        <v>0</v>
      </c>
      <c r="C15" s="128">
        <v>0</v>
      </c>
      <c r="D15" s="128">
        <v>0</v>
      </c>
      <c r="E15" s="128">
        <v>0</v>
      </c>
      <c r="F15" s="128">
        <v>0</v>
      </c>
      <c r="G15" s="128">
        <v>2344827.0949868392</v>
      </c>
      <c r="H15" s="128">
        <v>5080827.4799760701</v>
      </c>
      <c r="I15" s="128">
        <v>6175607.3474653577</v>
      </c>
      <c r="J15" s="128">
        <v>6595427.0927678011</v>
      </c>
      <c r="K15" s="128">
        <v>6275809.8045434374</v>
      </c>
      <c r="L15" s="128">
        <v>5802079.9674707055</v>
      </c>
      <c r="M15" s="128">
        <v>6481630.7049641386</v>
      </c>
    </row>
    <row r="16" spans="1:13" x14ac:dyDescent="0.25">
      <c r="A16" s="128" t="s">
        <v>69</v>
      </c>
      <c r="B16" s="128">
        <v>1167164.649993927</v>
      </c>
      <c r="C16" s="128">
        <v>1454205.1899936369</v>
      </c>
      <c r="D16" s="128">
        <v>2263585.5999878808</v>
      </c>
      <c r="E16" s="128">
        <v>5794134.0048954831</v>
      </c>
      <c r="F16" s="128">
        <v>6698514.342373386</v>
      </c>
      <c r="G16" s="128">
        <v>4890180.9343701852</v>
      </c>
      <c r="H16" s="128">
        <v>6731416.9731239323</v>
      </c>
      <c r="I16" s="128">
        <v>7142414.2567286808</v>
      </c>
      <c r="J16" s="128">
        <v>7239585.7970624138</v>
      </c>
      <c r="K16" s="128">
        <v>5335628.8323220918</v>
      </c>
      <c r="L16" s="128">
        <v>2077707.2136836417</v>
      </c>
      <c r="M16" s="128">
        <v>1386718.8981029668</v>
      </c>
    </row>
    <row r="17" spans="1:13" x14ac:dyDescent="0.25">
      <c r="A17" s="128" t="s">
        <v>667</v>
      </c>
      <c r="B17" s="128">
        <v>0</v>
      </c>
      <c r="C17" s="128">
        <v>0</v>
      </c>
      <c r="D17" s="128">
        <v>0</v>
      </c>
      <c r="E17" s="128">
        <v>0</v>
      </c>
      <c r="F17" s="128">
        <v>0</v>
      </c>
      <c r="G17" s="128">
        <v>2483922.5799883958</v>
      </c>
      <c r="H17" s="128">
        <v>29008939.456532031</v>
      </c>
      <c r="I17" s="128">
        <v>47686217.889756866</v>
      </c>
      <c r="J17" s="128">
        <v>64722365.68470113</v>
      </c>
      <c r="K17" s="128">
        <v>51735814.600918174</v>
      </c>
      <c r="L17" s="128">
        <v>548656.58999887074</v>
      </c>
      <c r="M17" s="128">
        <v>-3542.9799999854295</v>
      </c>
    </row>
    <row r="18" spans="1:13" x14ac:dyDescent="0.25">
      <c r="A18" s="128" t="s">
        <v>702</v>
      </c>
      <c r="B18" s="128"/>
      <c r="C18" s="128"/>
      <c r="D18" s="128"/>
      <c r="E18" s="128"/>
      <c r="F18" s="128">
        <v>0</v>
      </c>
      <c r="G18" s="128">
        <v>0</v>
      </c>
      <c r="H18" s="128">
        <v>0</v>
      </c>
      <c r="I18" s="128">
        <v>0</v>
      </c>
      <c r="J18" s="128">
        <v>0</v>
      </c>
      <c r="K18" s="128">
        <v>862038160.61926067</v>
      </c>
      <c r="L18" s="128">
        <v>2900843688.8942642</v>
      </c>
      <c r="M18" s="128">
        <v>3857780128.3213463</v>
      </c>
    </row>
    <row r="19" spans="1:13" x14ac:dyDescent="0.25">
      <c r="A19" s="128" t="s">
        <v>64</v>
      </c>
      <c r="B19" s="128">
        <v>118064591.21950297</v>
      </c>
      <c r="C19" s="128">
        <v>126024282.40947834</v>
      </c>
      <c r="D19" s="128">
        <v>121797275.92957969</v>
      </c>
      <c r="E19" s="128">
        <v>141950485.62928301</v>
      </c>
      <c r="F19" s="128">
        <v>147381793.05508345</v>
      </c>
      <c r="G19" s="128">
        <v>141877912.5469932</v>
      </c>
      <c r="H19" s="128">
        <v>122991388.49738181</v>
      </c>
      <c r="I19" s="128">
        <v>141357428.58943391</v>
      </c>
      <c r="J19" s="128">
        <v>176822486.1766955</v>
      </c>
      <c r="K19" s="128">
        <v>179394178.80971164</v>
      </c>
      <c r="L19" s="128">
        <v>193776725.8114236</v>
      </c>
      <c r="M19" s="128">
        <v>198217833.42639583</v>
      </c>
    </row>
    <row r="20" spans="1:13" x14ac:dyDescent="0.25">
      <c r="A20" s="128" t="s">
        <v>65</v>
      </c>
      <c r="B20" s="128">
        <v>12582733.399906451</v>
      </c>
      <c r="C20" s="128">
        <v>15975595.919952536</v>
      </c>
      <c r="D20" s="128">
        <v>14575943.409899244</v>
      </c>
      <c r="E20" s="128">
        <v>19094922.589872267</v>
      </c>
      <c r="F20" s="128">
        <v>16643668.56423484</v>
      </c>
      <c r="G20" s="128">
        <v>4411457.6999650532</v>
      </c>
      <c r="H20" s="128">
        <v>14380868.244625047</v>
      </c>
      <c r="I20" s="128">
        <v>15016953.162401341</v>
      </c>
      <c r="J20" s="128">
        <v>15586712.442006864</v>
      </c>
      <c r="K20" s="128">
        <v>15027760.790000679</v>
      </c>
      <c r="L20" s="128">
        <v>22692989.07493325</v>
      </c>
      <c r="M20" s="128">
        <v>20648262.937453452</v>
      </c>
    </row>
    <row r="21" spans="1:13" x14ac:dyDescent="0.25">
      <c r="A21" s="128" t="s">
        <v>66</v>
      </c>
      <c r="B21" s="128">
        <v>108635252.95958176</v>
      </c>
      <c r="C21" s="128">
        <v>122169608.62950774</v>
      </c>
      <c r="D21" s="128">
        <v>110332397.81959137</v>
      </c>
      <c r="E21" s="128">
        <v>121169944.76951782</v>
      </c>
      <c r="F21" s="128">
        <v>127936891.95941235</v>
      </c>
      <c r="G21" s="128">
        <v>127157891.28189474</v>
      </c>
      <c r="H21" s="128">
        <v>126989895.48011486</v>
      </c>
      <c r="I21" s="128">
        <v>142764079.25680131</v>
      </c>
      <c r="J21" s="128">
        <v>164870767.66400054</v>
      </c>
      <c r="K21" s="128">
        <v>193572944.85880157</v>
      </c>
      <c r="L21" s="128">
        <v>207600004.02898172</v>
      </c>
      <c r="M21" s="128">
        <v>223464180.05903658</v>
      </c>
    </row>
  </sheetData>
  <printOptions horizontalCentered="1"/>
  <pageMargins left="0.25" right="0.25" top="0.5" bottom="0.5" header="0.3" footer="0.3"/>
  <pageSetup scale="83" fitToHeight="0" orientation="portrait" r:id="rId1"/>
  <headerFooter differentFirst="1" scaleWithDoc="0">
    <oddFooter>&amp;L&amp;9 2021 DMAS Data Book &amp;A&amp;R&amp;9Page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645"/>
  <sheetViews>
    <sheetView zoomScaleNormal="100" zoomScaleSheetLayoutView="90" workbookViewId="0">
      <pane ySplit="1" topLeftCell="A2" activePane="bottomLeft" state="frozen"/>
      <selection activeCell="B8" sqref="B8"/>
      <selection pane="bottomLeft" activeCell="B8" sqref="B8"/>
    </sheetView>
  </sheetViews>
  <sheetFormatPr defaultRowHeight="15" x14ac:dyDescent="0.25"/>
  <cols>
    <col min="1" max="1" width="11.7109375" customWidth="1"/>
    <col min="2" max="2" width="38.7109375" customWidth="1"/>
    <col min="3" max="9" width="18.7109375" style="45" hidden="1" customWidth="1"/>
    <col min="10" max="13" width="18.7109375" style="45" customWidth="1"/>
    <col min="14" max="14" width="18.7109375" style="179" customWidth="1"/>
  </cols>
  <sheetData>
    <row r="1" spans="1:14" ht="33" customHeight="1" x14ac:dyDescent="0.25">
      <c r="A1" s="215" t="s">
        <v>115</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c r="N2" s="3">
        <v>14820790420.050898</v>
      </c>
    </row>
    <row r="3" spans="1:14" x14ac:dyDescent="0.25">
      <c r="A3" s="8" t="s">
        <v>67</v>
      </c>
      <c r="B3" s="8"/>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c r="M3" s="9">
        <v>2191284046.2427874</v>
      </c>
      <c r="N3" s="9">
        <v>2442158444.5792551</v>
      </c>
    </row>
    <row r="4" spans="1:14" x14ac:dyDescent="0.25">
      <c r="A4" s="23" t="s">
        <v>67</v>
      </c>
      <c r="B4" s="90" t="s">
        <v>4</v>
      </c>
      <c r="C4" s="128">
        <v>29625010.709777266</v>
      </c>
      <c r="D4" s="128">
        <v>37804684.269773312</v>
      </c>
      <c r="E4" s="128">
        <v>32877144.179794148</v>
      </c>
      <c r="F4" s="128">
        <v>40305379.109800071</v>
      </c>
      <c r="G4" s="128">
        <v>47037828.4898334</v>
      </c>
      <c r="H4" s="128">
        <v>53458658.68972452</v>
      </c>
      <c r="I4" s="128">
        <v>63724524.829689384</v>
      </c>
      <c r="J4" s="128">
        <v>91288581.849594742</v>
      </c>
      <c r="K4" s="128">
        <v>61847093.049668565</v>
      </c>
      <c r="L4" s="128">
        <v>-74347.899999529123</v>
      </c>
      <c r="M4" s="128">
        <v>0</v>
      </c>
      <c r="N4" s="128">
        <v>0</v>
      </c>
    </row>
    <row r="5" spans="1:14" x14ac:dyDescent="0.25">
      <c r="A5" s="23" t="s">
        <v>67</v>
      </c>
      <c r="B5" s="90" t="s">
        <v>5</v>
      </c>
      <c r="C5" s="128">
        <v>0</v>
      </c>
      <c r="D5" s="128">
        <v>0</v>
      </c>
      <c r="E5" s="128">
        <v>0</v>
      </c>
      <c r="F5" s="128">
        <v>0</v>
      </c>
      <c r="G5" s="128">
        <v>988210.69999616605</v>
      </c>
      <c r="H5" s="128">
        <v>138993083.89942884</v>
      </c>
      <c r="I5" s="128">
        <v>175087279.39913499</v>
      </c>
      <c r="J5" s="128">
        <v>196697439.01913798</v>
      </c>
      <c r="K5" s="128">
        <v>102519667.61956453</v>
      </c>
      <c r="L5" s="128">
        <v>-24236.579999983311</v>
      </c>
      <c r="M5" s="128">
        <v>0</v>
      </c>
      <c r="N5" s="128">
        <v>-54840.789999615401</v>
      </c>
    </row>
    <row r="6" spans="1:14" x14ac:dyDescent="0.25">
      <c r="A6" s="23" t="s">
        <v>67</v>
      </c>
      <c r="B6" s="90" t="s">
        <v>682</v>
      </c>
      <c r="C6" s="128">
        <v>0</v>
      </c>
      <c r="D6" s="128">
        <v>0</v>
      </c>
      <c r="E6" s="128">
        <v>0</v>
      </c>
      <c r="F6" s="128">
        <v>0</v>
      </c>
      <c r="G6" s="128">
        <v>0</v>
      </c>
      <c r="H6" s="128">
        <v>0</v>
      </c>
      <c r="I6" s="128">
        <v>0</v>
      </c>
      <c r="J6" s="128">
        <v>0</v>
      </c>
      <c r="K6" s="128">
        <v>788429577.12703514</v>
      </c>
      <c r="L6" s="128">
        <v>1393304960.073348</v>
      </c>
      <c r="M6" s="128">
        <v>1541936803.0427957</v>
      </c>
      <c r="N6" s="128">
        <v>1833308346.1907322</v>
      </c>
    </row>
    <row r="7" spans="1:14" x14ac:dyDescent="0.25">
      <c r="A7" s="23" t="s">
        <v>67</v>
      </c>
      <c r="B7" s="90" t="s">
        <v>6</v>
      </c>
      <c r="C7" s="128">
        <v>13196275.439915892</v>
      </c>
      <c r="D7" s="128">
        <v>18448909.929910846</v>
      </c>
      <c r="E7" s="128">
        <v>22439606.539877817</v>
      </c>
      <c r="F7" s="128">
        <v>25691911.959873524</v>
      </c>
      <c r="G7" s="128">
        <v>32488388.759879068</v>
      </c>
      <c r="H7" s="128">
        <v>39080143.58983694</v>
      </c>
      <c r="I7" s="128">
        <v>44769857.669742063</v>
      </c>
      <c r="J7" s="128">
        <v>49858671.419750474</v>
      </c>
      <c r="K7" s="128">
        <v>56214843.919794627</v>
      </c>
      <c r="L7" s="128">
        <v>50613178.919805408</v>
      </c>
      <c r="M7" s="128">
        <v>58276531.019779526</v>
      </c>
      <c r="N7" s="128">
        <v>66174524.639656484</v>
      </c>
    </row>
    <row r="8" spans="1:14" x14ac:dyDescent="0.25">
      <c r="A8" s="23" t="s">
        <v>67</v>
      </c>
      <c r="B8" s="90" t="s">
        <v>9</v>
      </c>
      <c r="C8" s="128">
        <v>38254563.779859416</v>
      </c>
      <c r="D8" s="128">
        <v>33438212.239885446</v>
      </c>
      <c r="E8" s="128">
        <v>29812780.319892589</v>
      </c>
      <c r="F8" s="128">
        <v>31387446.649894133</v>
      </c>
      <c r="G8" s="128">
        <v>33705737.629878819</v>
      </c>
      <c r="H8" s="128">
        <v>32904849.639885612</v>
      </c>
      <c r="I8" s="128">
        <v>29810814.989903186</v>
      </c>
      <c r="J8" s="128">
        <v>31221516.829887159</v>
      </c>
      <c r="K8" s="128">
        <v>17033330.329938278</v>
      </c>
      <c r="L8" s="128">
        <v>6970893.8799683126</v>
      </c>
      <c r="M8" s="128">
        <v>6029103.2599792015</v>
      </c>
      <c r="N8" s="128">
        <v>5239719.9999786671</v>
      </c>
    </row>
    <row r="9" spans="1:14" x14ac:dyDescent="0.25">
      <c r="A9" s="23" t="s">
        <v>67</v>
      </c>
      <c r="B9" s="90" t="s">
        <v>10</v>
      </c>
      <c r="C9" s="128">
        <v>8647468.9099566601</v>
      </c>
      <c r="D9" s="128">
        <v>8392669.2899585199</v>
      </c>
      <c r="E9" s="128">
        <v>7136734.3099640124</v>
      </c>
      <c r="F9" s="128">
        <v>8419088.6199579407</v>
      </c>
      <c r="G9" s="128">
        <v>8568203.619957624</v>
      </c>
      <c r="H9" s="128">
        <v>7650187.2999628084</v>
      </c>
      <c r="I9" s="128">
        <v>6798396.3199664634</v>
      </c>
      <c r="J9" s="128">
        <v>7578032.7599633532</v>
      </c>
      <c r="K9" s="128">
        <v>4637604.4399769278</v>
      </c>
      <c r="L9" s="128">
        <v>1850588.1599907354</v>
      </c>
      <c r="M9" s="128">
        <v>1711840.0999918231</v>
      </c>
      <c r="N9" s="128">
        <v>1115856.6299944695</v>
      </c>
    </row>
    <row r="10" spans="1:14" x14ac:dyDescent="0.25">
      <c r="A10" s="23" t="s">
        <v>67</v>
      </c>
      <c r="B10" s="90" t="s">
        <v>11</v>
      </c>
      <c r="C10" s="128">
        <v>11181769.969948422</v>
      </c>
      <c r="D10" s="128">
        <v>10068572.089953097</v>
      </c>
      <c r="E10" s="128">
        <v>8435859.8299592678</v>
      </c>
      <c r="F10" s="128">
        <v>6854208.1399654578</v>
      </c>
      <c r="G10" s="128">
        <v>6315641.8099676464</v>
      </c>
      <c r="H10" s="128">
        <v>5337613.0599729717</v>
      </c>
      <c r="I10" s="128">
        <v>4728392.6299752882</v>
      </c>
      <c r="J10" s="128">
        <v>5914057.5299708573</v>
      </c>
      <c r="K10" s="128">
        <v>2845229.2199863349</v>
      </c>
      <c r="L10" s="128">
        <v>790562.04999614717</v>
      </c>
      <c r="M10" s="128">
        <v>644020.95999691496</v>
      </c>
      <c r="N10" s="128">
        <v>460250.6399976791</v>
      </c>
    </row>
    <row r="11" spans="1:14" x14ac:dyDescent="0.25">
      <c r="A11" s="23" t="s">
        <v>67</v>
      </c>
      <c r="B11" s="90" t="s">
        <v>12</v>
      </c>
      <c r="C11" s="128">
        <v>401326.74999809399</v>
      </c>
      <c r="D11" s="128">
        <v>430164.02999788802</v>
      </c>
      <c r="E11" s="128">
        <v>431928.32999812602</v>
      </c>
      <c r="F11" s="128">
        <v>440292.19999813801</v>
      </c>
      <c r="G11" s="128">
        <v>410992.54999822902</v>
      </c>
      <c r="H11" s="128">
        <v>288763.59999882901</v>
      </c>
      <c r="I11" s="128">
        <v>241321.32999902</v>
      </c>
      <c r="J11" s="128">
        <v>290695.58999881701</v>
      </c>
      <c r="K11" s="128">
        <v>162411.259999395</v>
      </c>
      <c r="L11" s="128">
        <v>54499.829999779955</v>
      </c>
      <c r="M11" s="128">
        <v>44422.079999812297</v>
      </c>
      <c r="N11" s="128">
        <v>46161.269999853386</v>
      </c>
    </row>
    <row r="12" spans="1:14" x14ac:dyDescent="0.25">
      <c r="A12" s="23" t="s">
        <v>67</v>
      </c>
      <c r="B12" s="90" t="s">
        <v>13</v>
      </c>
      <c r="C12" s="128">
        <v>10281880.79995214</v>
      </c>
      <c r="D12" s="128">
        <v>10076602.589952031</v>
      </c>
      <c r="E12" s="128">
        <v>9325078.3199498449</v>
      </c>
      <c r="F12" s="128">
        <v>10483928.299945168</v>
      </c>
      <c r="G12" s="128">
        <v>17628187.329914108</v>
      </c>
      <c r="H12" s="128">
        <v>14428945.639937438</v>
      </c>
      <c r="I12" s="128">
        <v>10192971.369951304</v>
      </c>
      <c r="J12" s="128">
        <v>11739449.119943198</v>
      </c>
      <c r="K12" s="128">
        <v>5577381.4699735828</v>
      </c>
      <c r="L12" s="128">
        <v>2045105.3899902063</v>
      </c>
      <c r="M12" s="128">
        <v>1824217.8299903725</v>
      </c>
      <c r="N12" s="128">
        <v>1410584.5099921625</v>
      </c>
    </row>
    <row r="13" spans="1:14" x14ac:dyDescent="0.25">
      <c r="A13" s="23" t="s">
        <v>67</v>
      </c>
      <c r="B13" s="90" t="s">
        <v>14</v>
      </c>
      <c r="C13" s="128">
        <v>1025294.009995073</v>
      </c>
      <c r="D13" s="128">
        <v>1002676.259995268</v>
      </c>
      <c r="E13" s="128">
        <v>1058332.779994155</v>
      </c>
      <c r="F13" s="128">
        <v>1179888.569993763</v>
      </c>
      <c r="G13" s="128">
        <v>1334896.1899935871</v>
      </c>
      <c r="H13" s="128">
        <v>1002119.7699954089</v>
      </c>
      <c r="I13" s="128">
        <v>1103296.6899947179</v>
      </c>
      <c r="J13" s="128">
        <v>1481994.5499931891</v>
      </c>
      <c r="K13" s="128">
        <v>588630.779997417</v>
      </c>
      <c r="L13" s="128">
        <v>216840.04999898339</v>
      </c>
      <c r="M13" s="128">
        <v>213243.43999886233</v>
      </c>
      <c r="N13" s="128">
        <v>155012.07999929079</v>
      </c>
    </row>
    <row r="14" spans="1:14" x14ac:dyDescent="0.25">
      <c r="A14" s="23" t="s">
        <v>67</v>
      </c>
      <c r="B14" s="90" t="s">
        <v>15</v>
      </c>
      <c r="C14" s="128">
        <v>5453749.969974366</v>
      </c>
      <c r="D14" s="128">
        <v>5493258.2399733849</v>
      </c>
      <c r="E14" s="128">
        <v>4953481.5099743633</v>
      </c>
      <c r="F14" s="128">
        <v>5655252.4399711788</v>
      </c>
      <c r="G14" s="128">
        <v>5768105.2999715358</v>
      </c>
      <c r="H14" s="128">
        <v>5481430.79997217</v>
      </c>
      <c r="I14" s="128">
        <v>5221972.8199740034</v>
      </c>
      <c r="J14" s="128">
        <v>6145613.3899690341</v>
      </c>
      <c r="K14" s="128">
        <v>4690364.4999764208</v>
      </c>
      <c r="L14" s="128">
        <v>2501755.4399884837</v>
      </c>
      <c r="M14" s="128">
        <v>2053754.2999902223</v>
      </c>
      <c r="N14" s="128">
        <v>1391370.3399931334</v>
      </c>
    </row>
    <row r="15" spans="1:14" x14ac:dyDescent="0.25">
      <c r="A15" s="23" t="s">
        <v>67</v>
      </c>
      <c r="B15" s="90" t="s">
        <v>16</v>
      </c>
      <c r="C15" s="128">
        <v>276.39</v>
      </c>
      <c r="D15" s="128">
        <v>88.75</v>
      </c>
      <c r="E15" s="128">
        <v>70.88</v>
      </c>
      <c r="F15" s="128">
        <v>35</v>
      </c>
      <c r="G15" s="128">
        <v>154.9</v>
      </c>
      <c r="H15" s="128">
        <v>325.48999999799997</v>
      </c>
      <c r="I15" s="128">
        <v>135.04999999899999</v>
      </c>
      <c r="J15" s="128">
        <v>478.70999999499998</v>
      </c>
      <c r="K15" s="128">
        <v>458.39999999600002</v>
      </c>
      <c r="L15" s="128">
        <v>549.09999999543652</v>
      </c>
      <c r="M15" s="128">
        <v>221.89999999944121</v>
      </c>
      <c r="N15" s="128">
        <v>225.28999999980442</v>
      </c>
    </row>
    <row r="16" spans="1:14" x14ac:dyDescent="0.25">
      <c r="A16" s="23" t="s">
        <v>67</v>
      </c>
      <c r="B16" s="90" t="s">
        <v>17</v>
      </c>
      <c r="C16" s="128">
        <v>5841.9899999720001</v>
      </c>
      <c r="D16" s="128">
        <v>1687.7499999910001</v>
      </c>
      <c r="E16" s="128">
        <v>1467.559999993</v>
      </c>
      <c r="F16" s="128">
        <v>45</v>
      </c>
      <c r="G16" s="128">
        <v>467.63999999700002</v>
      </c>
      <c r="H16" s="128">
        <v>375</v>
      </c>
      <c r="I16" s="128">
        <v>2520</v>
      </c>
      <c r="J16" s="128">
        <v>2135</v>
      </c>
      <c r="K16" s="128">
        <v>0</v>
      </c>
      <c r="L16" s="128">
        <v>0</v>
      </c>
      <c r="M16" s="128">
        <v>627.61999999731779</v>
      </c>
      <c r="N16" s="128">
        <v>493.12999999709427</v>
      </c>
    </row>
    <row r="17" spans="1:14" x14ac:dyDescent="0.25">
      <c r="A17" s="23" t="s">
        <v>67</v>
      </c>
      <c r="B17" s="90" t="s">
        <v>19</v>
      </c>
      <c r="C17" s="128">
        <v>42409.609999801003</v>
      </c>
      <c r="D17" s="128">
        <v>44414.169999801998</v>
      </c>
      <c r="E17" s="128">
        <v>39942.119999832001</v>
      </c>
      <c r="F17" s="128">
        <v>33459.229999873998</v>
      </c>
      <c r="G17" s="128">
        <v>39877.089999848002</v>
      </c>
      <c r="H17" s="128">
        <v>68916.089999727003</v>
      </c>
      <c r="I17" s="128">
        <v>55015.579999731999</v>
      </c>
      <c r="J17" s="128">
        <v>79759.239999648998</v>
      </c>
      <c r="K17" s="128">
        <v>49897.759999757996</v>
      </c>
      <c r="L17" s="128">
        <v>53944.419999744074</v>
      </c>
      <c r="M17" s="128">
        <v>119288.83999923323</v>
      </c>
      <c r="N17" s="128">
        <v>32023.169999889487</v>
      </c>
    </row>
    <row r="18" spans="1:14" x14ac:dyDescent="0.25">
      <c r="A18" s="23" t="s">
        <v>67</v>
      </c>
      <c r="B18" s="90" t="s">
        <v>20</v>
      </c>
      <c r="C18" s="128">
        <v>338003.619999449</v>
      </c>
      <c r="D18" s="128">
        <v>477679.65999866498</v>
      </c>
      <c r="E18" s="128">
        <v>549207.33999905596</v>
      </c>
      <c r="F18" s="128">
        <v>548340.39999907301</v>
      </c>
      <c r="G18" s="128">
        <v>580477.79999898199</v>
      </c>
      <c r="H18" s="128">
        <v>639283.87999887997</v>
      </c>
      <c r="I18" s="128">
        <v>748114.09999856795</v>
      </c>
      <c r="J18" s="128">
        <v>854001.05999842798</v>
      </c>
      <c r="K18" s="128">
        <v>981552.52999787696</v>
      </c>
      <c r="L18" s="128">
        <v>1116619.7599978226</v>
      </c>
      <c r="M18" s="128">
        <v>1066995.5299980205</v>
      </c>
      <c r="N18" s="128">
        <v>981859.91999826545</v>
      </c>
    </row>
    <row r="19" spans="1:14" x14ac:dyDescent="0.25">
      <c r="A19" s="23" t="s">
        <v>67</v>
      </c>
      <c r="B19" s="90" t="s">
        <v>21</v>
      </c>
      <c r="C19" s="128">
        <v>320980.72999813</v>
      </c>
      <c r="D19" s="128">
        <v>328648.59999811498</v>
      </c>
      <c r="E19" s="128">
        <v>297576.24999824603</v>
      </c>
      <c r="F19" s="128">
        <v>289035.77999829297</v>
      </c>
      <c r="G19" s="128">
        <v>258497.53999839199</v>
      </c>
      <c r="H19" s="128">
        <v>186398.55999891699</v>
      </c>
      <c r="I19" s="128">
        <v>128613.47999926499</v>
      </c>
      <c r="J19" s="128">
        <v>143219.819999175</v>
      </c>
      <c r="K19" s="128">
        <v>95679.709999479004</v>
      </c>
      <c r="L19" s="128">
        <v>29428.089999887161</v>
      </c>
      <c r="M19" s="128">
        <v>44781.379999812692</v>
      </c>
      <c r="N19" s="128">
        <v>28843.789999850094</v>
      </c>
    </row>
    <row r="20" spans="1:14" x14ac:dyDescent="0.25">
      <c r="A20" s="23" t="s">
        <v>67</v>
      </c>
      <c r="B20" s="90" t="s">
        <v>22</v>
      </c>
      <c r="C20" s="128">
        <v>25375878.219877824</v>
      </c>
      <c r="D20" s="128">
        <v>25351853.059876699</v>
      </c>
      <c r="E20" s="128">
        <v>24725704.539872583</v>
      </c>
      <c r="F20" s="128">
        <v>26337762.349870328</v>
      </c>
      <c r="G20" s="128">
        <v>25789971.149874277</v>
      </c>
      <c r="H20" s="128">
        <v>26632496.049867056</v>
      </c>
      <c r="I20" s="128">
        <v>27856133.83986067</v>
      </c>
      <c r="J20" s="128">
        <v>33995845.749821462</v>
      </c>
      <c r="K20" s="128">
        <v>31932353.069838017</v>
      </c>
      <c r="L20" s="128">
        <v>16791537.859912597</v>
      </c>
      <c r="M20" s="128">
        <v>13769024.919931069</v>
      </c>
      <c r="N20" s="128">
        <v>10075290.78995182</v>
      </c>
    </row>
    <row r="21" spans="1:14" x14ac:dyDescent="0.25">
      <c r="A21" s="23" t="s">
        <v>67</v>
      </c>
      <c r="B21" s="90" t="s">
        <v>23</v>
      </c>
      <c r="C21" s="128">
        <v>13977749.359946299</v>
      </c>
      <c r="D21" s="128">
        <v>12498877.379952673</v>
      </c>
      <c r="E21" s="128">
        <v>11755080.559955601</v>
      </c>
      <c r="F21" s="128">
        <v>13120563.939952016</v>
      </c>
      <c r="G21" s="128">
        <v>11829940.069960261</v>
      </c>
      <c r="H21" s="128">
        <v>9025257.8199684098</v>
      </c>
      <c r="I21" s="128">
        <v>9169887.0999620222</v>
      </c>
      <c r="J21" s="128">
        <v>9895025.3099585921</v>
      </c>
      <c r="K21" s="128">
        <v>4859113.419980783</v>
      </c>
      <c r="L21" s="128">
        <v>909459.72999657458</v>
      </c>
      <c r="M21" s="128">
        <v>472372.5899978379</v>
      </c>
      <c r="N21" s="128">
        <v>263176.8099988004</v>
      </c>
    </row>
    <row r="22" spans="1:14" x14ac:dyDescent="0.25">
      <c r="A22" s="23" t="s">
        <v>67</v>
      </c>
      <c r="B22" s="90" t="s">
        <v>24</v>
      </c>
      <c r="C22" s="128">
        <v>210715.05999981301</v>
      </c>
      <c r="D22" s="128">
        <v>239909.779999875</v>
      </c>
      <c r="E22" s="128">
        <v>110524.34999993299</v>
      </c>
      <c r="F22" s="128">
        <v>137704.30999944801</v>
      </c>
      <c r="G22" s="128">
        <v>144457.33999927199</v>
      </c>
      <c r="H22" s="128">
        <v>134044.62999935201</v>
      </c>
      <c r="I22" s="128">
        <v>240738.45999876899</v>
      </c>
      <c r="J22" s="128">
        <v>293544.25999849301</v>
      </c>
      <c r="K22" s="128">
        <v>204810.08999893401</v>
      </c>
      <c r="L22" s="128">
        <v>92393.359999563807</v>
      </c>
      <c r="M22" s="128">
        <v>71572.239999678597</v>
      </c>
      <c r="N22" s="128">
        <v>61797.079999701891</v>
      </c>
    </row>
    <row r="23" spans="1:14" x14ac:dyDescent="0.25">
      <c r="A23" s="23" t="s">
        <v>67</v>
      </c>
      <c r="B23" s="90" t="s">
        <v>25</v>
      </c>
      <c r="C23" s="145">
        <v>0</v>
      </c>
      <c r="D23" s="145">
        <v>0</v>
      </c>
      <c r="E23" s="145">
        <v>0</v>
      </c>
      <c r="F23" s="145">
        <v>0</v>
      </c>
      <c r="G23" s="128">
        <v>23313145.250019401</v>
      </c>
      <c r="H23" s="128">
        <v>18052776.194463708</v>
      </c>
      <c r="I23" s="128">
        <v>23760436.213914786</v>
      </c>
      <c r="J23" s="128">
        <v>27220960.422505941</v>
      </c>
      <c r="K23" s="128">
        <v>15432972.907399803</v>
      </c>
      <c r="L23" s="128">
        <v>8304039.5937241595</v>
      </c>
      <c r="M23" s="128">
        <v>6898181.9150007013</v>
      </c>
      <c r="N23" s="128">
        <v>7766122.6449991288</v>
      </c>
    </row>
    <row r="24" spans="1:14" x14ac:dyDescent="0.25">
      <c r="A24" s="23" t="s">
        <v>67</v>
      </c>
      <c r="B24" s="90" t="s">
        <v>27</v>
      </c>
      <c r="C24" s="146">
        <v>0</v>
      </c>
      <c r="D24" s="146">
        <v>0</v>
      </c>
      <c r="E24" s="146">
        <v>0</v>
      </c>
      <c r="F24" s="128">
        <v>98542752.199917793</v>
      </c>
      <c r="G24" s="128">
        <v>96423242.799925327</v>
      </c>
      <c r="H24" s="128">
        <v>96833221.199936032</v>
      </c>
      <c r="I24" s="128">
        <v>100776457.69995455</v>
      </c>
      <c r="J24" s="128">
        <v>120580838.49999768</v>
      </c>
      <c r="K24" s="128">
        <v>133714809.6000029</v>
      </c>
      <c r="L24" s="128">
        <v>135128794.90000197</v>
      </c>
      <c r="M24" s="128">
        <v>144788687.7000531</v>
      </c>
      <c r="N24" s="128">
        <v>153183028.89999869</v>
      </c>
    </row>
    <row r="25" spans="1:14" x14ac:dyDescent="0.25">
      <c r="A25" s="23" t="s">
        <v>67</v>
      </c>
      <c r="B25" s="90" t="s">
        <v>28</v>
      </c>
      <c r="C25" s="146">
        <v>0</v>
      </c>
      <c r="D25" s="146">
        <v>0</v>
      </c>
      <c r="E25" s="146">
        <v>0</v>
      </c>
      <c r="F25" s="128">
        <v>93883013.263516843</v>
      </c>
      <c r="G25" s="128">
        <v>91527972.04959172</v>
      </c>
      <c r="H25" s="128">
        <v>89578217.263775602</v>
      </c>
      <c r="I25" s="128">
        <v>96393784.534125686</v>
      </c>
      <c r="J25" s="128">
        <v>118721698.68316278</v>
      </c>
      <c r="K25" s="128">
        <v>140489666.27859125</v>
      </c>
      <c r="L25" s="128">
        <v>145691511.39184624</v>
      </c>
      <c r="M25" s="128">
        <v>154996285.45756081</v>
      </c>
      <c r="N25" s="128">
        <v>145686258.96254718</v>
      </c>
    </row>
    <row r="26" spans="1:14" x14ac:dyDescent="0.25">
      <c r="A26" s="23" t="s">
        <v>67</v>
      </c>
      <c r="B26" s="90" t="s">
        <v>31</v>
      </c>
      <c r="C26" s="128">
        <v>21438584.809985075</v>
      </c>
      <c r="D26" s="128">
        <v>19795695.869985614</v>
      </c>
      <c r="E26" s="128">
        <v>20855116.899959855</v>
      </c>
      <c r="F26" s="128">
        <v>25014202.449981898</v>
      </c>
      <c r="G26" s="128">
        <v>23921407.419987079</v>
      </c>
      <c r="H26" s="128">
        <v>21855406.109983828</v>
      </c>
      <c r="I26" s="128">
        <v>20502259.33998131</v>
      </c>
      <c r="J26" s="128">
        <v>16692441.849988908</v>
      </c>
      <c r="K26" s="128">
        <v>15756352.15997462</v>
      </c>
      <c r="L26" s="128">
        <v>13305901.469992936</v>
      </c>
      <c r="M26" s="128">
        <v>8072786.4499978255</v>
      </c>
      <c r="N26" s="128">
        <v>6228643.3799965233</v>
      </c>
    </row>
    <row r="27" spans="1:14" x14ac:dyDescent="0.25">
      <c r="A27" s="23" t="s">
        <v>67</v>
      </c>
      <c r="B27" s="90" t="s">
        <v>32</v>
      </c>
      <c r="C27" s="128">
        <v>746857.47999804094</v>
      </c>
      <c r="D27" s="128">
        <v>804751.06999660295</v>
      </c>
      <c r="E27" s="128">
        <v>1437894.0299913581</v>
      </c>
      <c r="F27" s="128">
        <v>2646354.5799863618</v>
      </c>
      <c r="G27" s="128">
        <v>3292627.6899847048</v>
      </c>
      <c r="H27" s="128">
        <v>3889992.539979035</v>
      </c>
      <c r="I27" s="128">
        <v>5969731.2299698489</v>
      </c>
      <c r="J27" s="128">
        <v>9620943.5899488144</v>
      </c>
      <c r="K27" s="128">
        <v>14705719.559932096</v>
      </c>
      <c r="L27" s="128">
        <v>16293484.61993224</v>
      </c>
      <c r="M27" s="128">
        <v>17011830.719931915</v>
      </c>
      <c r="N27" s="128">
        <v>18022674.269915454</v>
      </c>
    </row>
    <row r="28" spans="1:14" x14ac:dyDescent="0.25">
      <c r="A28" s="23" t="s">
        <v>67</v>
      </c>
      <c r="B28" s="90" t="s">
        <v>33</v>
      </c>
      <c r="C28" s="128">
        <v>589662491.09718692</v>
      </c>
      <c r="D28" s="128">
        <v>613789346.64700806</v>
      </c>
      <c r="E28" s="128">
        <v>606874333.70708156</v>
      </c>
      <c r="F28" s="128">
        <v>612014643.72710598</v>
      </c>
      <c r="G28" s="128">
        <v>620400875.02698159</v>
      </c>
      <c r="H28" s="128">
        <v>566172642.05720997</v>
      </c>
      <c r="I28" s="128">
        <v>554123764.8372649</v>
      </c>
      <c r="J28" s="128">
        <v>591988105.01705253</v>
      </c>
      <c r="K28" s="128">
        <v>304712139.71847481</v>
      </c>
      <c r="L28" s="128">
        <v>119674058.96941988</v>
      </c>
      <c r="M28" s="128">
        <v>108800117.24946833</v>
      </c>
      <c r="N28" s="128">
        <v>76007248.989629552</v>
      </c>
    </row>
    <row r="29" spans="1:14" x14ac:dyDescent="0.25">
      <c r="A29" s="23" t="s">
        <v>67</v>
      </c>
      <c r="B29" s="90" t="s">
        <v>35</v>
      </c>
      <c r="C29" s="128">
        <v>19755.449999999</v>
      </c>
      <c r="D29" s="128">
        <v>53186.079999996997</v>
      </c>
      <c r="E29" s="128">
        <v>0</v>
      </c>
      <c r="F29" s="128">
        <v>0</v>
      </c>
      <c r="G29" s="128">
        <v>0</v>
      </c>
      <c r="H29" s="128">
        <v>3675.5</v>
      </c>
      <c r="I29" s="128">
        <v>0</v>
      </c>
      <c r="J29" s="128">
        <v>0</v>
      </c>
      <c r="K29" s="128">
        <v>0</v>
      </c>
      <c r="L29" s="128">
        <v>0</v>
      </c>
      <c r="M29" s="128">
        <v>0</v>
      </c>
      <c r="N29" s="128">
        <v>0</v>
      </c>
    </row>
    <row r="30" spans="1:14" x14ac:dyDescent="0.25">
      <c r="A30" s="23" t="s">
        <v>67</v>
      </c>
      <c r="B30" s="90" t="s">
        <v>36</v>
      </c>
      <c r="C30" s="128">
        <v>3789437.3299845019</v>
      </c>
      <c r="D30" s="128">
        <v>4019290.02998013</v>
      </c>
      <c r="E30" s="128">
        <v>4146774.6199791781</v>
      </c>
      <c r="F30" s="128">
        <v>4315128.319975662</v>
      </c>
      <c r="G30" s="128">
        <v>5387865.9999752939</v>
      </c>
      <c r="H30" s="128">
        <v>5608720.0699725999</v>
      </c>
      <c r="I30" s="128">
        <v>6391129.9599691676</v>
      </c>
      <c r="J30" s="128">
        <v>9853132.9199544545</v>
      </c>
      <c r="K30" s="128">
        <v>6040222.0799724311</v>
      </c>
      <c r="L30" s="128">
        <v>243084.64999881509</v>
      </c>
      <c r="M30" s="128">
        <v>170578.98999919539</v>
      </c>
      <c r="N30" s="128">
        <v>24706.349999880069</v>
      </c>
    </row>
    <row r="31" spans="1:14" x14ac:dyDescent="0.25">
      <c r="A31" s="23" t="s">
        <v>67</v>
      </c>
      <c r="B31" s="90" t="s">
        <v>37</v>
      </c>
      <c r="C31" s="128">
        <v>147189596.4493601</v>
      </c>
      <c r="D31" s="128">
        <v>163972064.12925032</v>
      </c>
      <c r="E31" s="128">
        <v>168519246.71934137</v>
      </c>
      <c r="F31" s="128">
        <v>180684532.05923447</v>
      </c>
      <c r="G31" s="128">
        <v>187964790.15919709</v>
      </c>
      <c r="H31" s="128">
        <v>183979971.45921519</v>
      </c>
      <c r="I31" s="128">
        <v>197531866.35944518</v>
      </c>
      <c r="J31" s="128">
        <v>234926087.9789145</v>
      </c>
      <c r="K31" s="128">
        <v>116192498.75943939</v>
      </c>
      <c r="L31" s="128">
        <v>15690759.579919063</v>
      </c>
      <c r="M31" s="128">
        <v>11697819.219945213</v>
      </c>
      <c r="N31" s="128">
        <v>5696009.8999711648</v>
      </c>
    </row>
    <row r="32" spans="1:14" x14ac:dyDescent="0.25">
      <c r="A32" s="23" t="s">
        <v>67</v>
      </c>
      <c r="B32" s="90" t="s">
        <v>38</v>
      </c>
      <c r="C32" s="128">
        <v>46579832.779845119</v>
      </c>
      <c r="D32" s="128">
        <v>57452002.979835182</v>
      </c>
      <c r="E32" s="128">
        <v>64357764.939664811</v>
      </c>
      <c r="F32" s="128">
        <v>73519513.159525678</v>
      </c>
      <c r="G32" s="128">
        <v>82873153.089456841</v>
      </c>
      <c r="H32" s="128">
        <v>84934753.219439611</v>
      </c>
      <c r="I32" s="128">
        <v>99272146.049461648</v>
      </c>
      <c r="J32" s="128">
        <v>111805929.72923261</v>
      </c>
      <c r="K32" s="128">
        <v>47792316.159672163</v>
      </c>
      <c r="L32" s="128">
        <v>8690880.0599387307</v>
      </c>
      <c r="M32" s="128">
        <v>6460007.97995912</v>
      </c>
      <c r="N32" s="128">
        <v>5235714.2399683204</v>
      </c>
    </row>
    <row r="33" spans="1:14" x14ac:dyDescent="0.25">
      <c r="A33" s="23" t="s">
        <v>67</v>
      </c>
      <c r="B33" s="90" t="s">
        <v>39</v>
      </c>
      <c r="C33" s="128">
        <v>1254410.359992635</v>
      </c>
      <c r="D33" s="128">
        <v>1562968.3999905901</v>
      </c>
      <c r="E33" s="128">
        <v>1856260.8699894471</v>
      </c>
      <c r="F33" s="128">
        <v>2134261.999990067</v>
      </c>
      <c r="G33" s="128">
        <v>2514202.4799891589</v>
      </c>
      <c r="H33" s="128">
        <v>2685189.0899885641</v>
      </c>
      <c r="I33" s="128">
        <v>2792110.889988305</v>
      </c>
      <c r="J33" s="128">
        <v>3501283.1899848371</v>
      </c>
      <c r="K33" s="128">
        <v>1922092.6199909281</v>
      </c>
      <c r="L33" s="128">
        <v>499952.95999710588</v>
      </c>
      <c r="M33" s="128">
        <v>326463.04999808874</v>
      </c>
      <c r="N33" s="128">
        <v>240690.48999858741</v>
      </c>
    </row>
    <row r="34" spans="1:14" x14ac:dyDescent="0.25">
      <c r="A34" s="23" t="s">
        <v>67</v>
      </c>
      <c r="B34" s="90" t="s">
        <v>40</v>
      </c>
      <c r="C34" s="128">
        <v>735961.02999565494</v>
      </c>
      <c r="D34" s="128">
        <v>588576.46999609005</v>
      </c>
      <c r="E34" s="128">
        <v>690492.81999576604</v>
      </c>
      <c r="F34" s="128">
        <v>675535.73999606899</v>
      </c>
      <c r="G34" s="128">
        <v>631092.15999735903</v>
      </c>
      <c r="H34" s="128">
        <v>1796382.089992675</v>
      </c>
      <c r="I34" s="128">
        <v>2030835.279991467</v>
      </c>
      <c r="J34" s="128">
        <v>2853870.2299898309</v>
      </c>
      <c r="K34" s="128">
        <v>2622415.9899870181</v>
      </c>
      <c r="L34" s="128">
        <v>2364424.8899861998</v>
      </c>
      <c r="M34" s="128">
        <v>2672460.8199884943</v>
      </c>
      <c r="N34" s="128">
        <v>2243632.4099908462</v>
      </c>
    </row>
    <row r="35" spans="1:14" x14ac:dyDescent="0.25">
      <c r="A35" s="23" t="s">
        <v>67</v>
      </c>
      <c r="B35" s="90" t="s">
        <v>42</v>
      </c>
      <c r="C35" s="128">
        <v>18615358.389923394</v>
      </c>
      <c r="D35" s="128">
        <v>19220839.469920732</v>
      </c>
      <c r="E35" s="128">
        <v>21211138.679908231</v>
      </c>
      <c r="F35" s="128">
        <v>23464580.85990056</v>
      </c>
      <c r="G35" s="128">
        <v>25675465.839890596</v>
      </c>
      <c r="H35" s="128">
        <v>28371350.349877711</v>
      </c>
      <c r="I35" s="128">
        <v>31648711.109860532</v>
      </c>
      <c r="J35" s="128">
        <v>48067829.879794851</v>
      </c>
      <c r="K35" s="128">
        <v>72327514.409691364</v>
      </c>
      <c r="L35" s="128">
        <v>80732672.609638572</v>
      </c>
      <c r="M35" s="128">
        <v>88944139.299588576</v>
      </c>
      <c r="N35" s="128">
        <v>88761382.939561933</v>
      </c>
    </row>
    <row r="36" spans="1:14" x14ac:dyDescent="0.25">
      <c r="A36" s="23" t="s">
        <v>67</v>
      </c>
      <c r="B36" s="90" t="s">
        <v>43</v>
      </c>
      <c r="C36" s="128">
        <v>1934720.95999885</v>
      </c>
      <c r="D36" s="128">
        <v>1397344.449999494</v>
      </c>
      <c r="E36" s="128">
        <v>1330994.279998695</v>
      </c>
      <c r="F36" s="128">
        <v>1297548.0499984471</v>
      </c>
      <c r="G36" s="128">
        <v>1089615.9999989429</v>
      </c>
      <c r="H36" s="128">
        <v>1158850.6999992121</v>
      </c>
      <c r="I36" s="128">
        <v>1227952.229998912</v>
      </c>
      <c r="J36" s="128">
        <v>1306405.869998825</v>
      </c>
      <c r="K36" s="128">
        <v>839131.22999908996</v>
      </c>
      <c r="L36" s="128">
        <v>123204.40999979607</v>
      </c>
      <c r="M36" s="128">
        <v>65538.779999947874</v>
      </c>
      <c r="N36" s="128">
        <v>42267.029999964405</v>
      </c>
    </row>
    <row r="37" spans="1:14" x14ac:dyDescent="0.25">
      <c r="A37" s="23" t="s">
        <v>67</v>
      </c>
      <c r="B37" s="90" t="s">
        <v>45</v>
      </c>
      <c r="C37" s="128">
        <v>0</v>
      </c>
      <c r="D37" s="128">
        <v>175.39999999899999</v>
      </c>
      <c r="E37" s="128">
        <v>110.279999999</v>
      </c>
      <c r="F37" s="128">
        <v>88.23</v>
      </c>
      <c r="G37" s="128">
        <v>526.19999999599997</v>
      </c>
      <c r="H37" s="128">
        <v>2280.199999981</v>
      </c>
      <c r="I37" s="128">
        <v>2455.5999999790001</v>
      </c>
      <c r="J37" s="128">
        <v>7875.4299999530003</v>
      </c>
      <c r="K37" s="128">
        <v>7767.3599999549997</v>
      </c>
      <c r="L37" s="128">
        <v>14563.799999915063</v>
      </c>
      <c r="M37" s="128">
        <v>13805.219999920577</v>
      </c>
      <c r="N37" s="128">
        <v>16262.909999905154</v>
      </c>
    </row>
    <row r="38" spans="1:14" x14ac:dyDescent="0.25">
      <c r="A38" s="23" t="s">
        <v>67</v>
      </c>
      <c r="B38" s="90" t="s">
        <v>46</v>
      </c>
      <c r="C38" s="128">
        <v>1403623.5</v>
      </c>
      <c r="D38" s="128">
        <v>1296205</v>
      </c>
      <c r="E38" s="128">
        <v>1325263.5</v>
      </c>
      <c r="F38" s="128">
        <v>1407215</v>
      </c>
      <c r="G38" s="128">
        <v>1538141.5</v>
      </c>
      <c r="H38" s="128">
        <v>1597891</v>
      </c>
      <c r="I38" s="128">
        <v>1685393</v>
      </c>
      <c r="J38" s="128">
        <v>2405325.5</v>
      </c>
      <c r="K38" s="128">
        <v>3535885.4899999821</v>
      </c>
      <c r="L38" s="128">
        <v>3895939.7999999858</v>
      </c>
      <c r="M38" s="128">
        <v>4222029.5299999844</v>
      </c>
      <c r="N38" s="128">
        <v>4251657.259999983</v>
      </c>
    </row>
    <row r="39" spans="1:14" x14ac:dyDescent="0.25">
      <c r="A39" s="23" t="s">
        <v>67</v>
      </c>
      <c r="B39" s="90" t="s">
        <v>47</v>
      </c>
      <c r="C39" s="128">
        <v>2756069.1199999992</v>
      </c>
      <c r="D39" s="128">
        <v>2584492.3800000008</v>
      </c>
      <c r="E39" s="128">
        <v>2466381</v>
      </c>
      <c r="F39" s="128">
        <v>2535109.149999998</v>
      </c>
      <c r="G39" s="128">
        <v>2439281.5</v>
      </c>
      <c r="H39" s="128">
        <v>2331863</v>
      </c>
      <c r="I39" s="128">
        <v>2376920</v>
      </c>
      <c r="J39" s="128">
        <v>3383519.5</v>
      </c>
      <c r="K39" s="128">
        <v>2548006</v>
      </c>
      <c r="L39" s="128">
        <v>162597</v>
      </c>
      <c r="M39" s="128">
        <v>139415.5</v>
      </c>
      <c r="N39" s="128">
        <v>115581</v>
      </c>
    </row>
    <row r="40" spans="1:14" x14ac:dyDescent="0.25">
      <c r="A40" s="23" t="s">
        <v>67</v>
      </c>
      <c r="B40" s="90" t="s">
        <v>51</v>
      </c>
      <c r="C40" s="128">
        <v>40697576.339955442</v>
      </c>
      <c r="D40" s="128">
        <v>31176007.349966649</v>
      </c>
      <c r="E40" s="128">
        <v>36780313.419964246</v>
      </c>
      <c r="F40" s="128">
        <v>34716558.779957682</v>
      </c>
      <c r="G40" s="128">
        <v>36705178.519950315</v>
      </c>
      <c r="H40" s="128">
        <v>37341831.529949546</v>
      </c>
      <c r="I40" s="128">
        <v>28871496.159961369</v>
      </c>
      <c r="J40" s="128">
        <v>21479182.229981348</v>
      </c>
      <c r="K40" s="128">
        <v>22420352.1999784</v>
      </c>
      <c r="L40" s="128">
        <v>26876647.449979302</v>
      </c>
      <c r="M40" s="128">
        <v>7203625.6899942923</v>
      </c>
      <c r="N40" s="128">
        <v>7588229.4799902588</v>
      </c>
    </row>
    <row r="41" spans="1:14" x14ac:dyDescent="0.25">
      <c r="A41" s="23" t="s">
        <v>67</v>
      </c>
      <c r="B41" s="90" t="s">
        <v>52</v>
      </c>
      <c r="C41" s="128">
        <v>5718.7599999800004</v>
      </c>
      <c r="D41" s="128">
        <v>445.5</v>
      </c>
      <c r="E41" s="128">
        <v>3507.4199999849998</v>
      </c>
      <c r="F41" s="128">
        <v>3994.449999982</v>
      </c>
      <c r="G41" s="128">
        <v>4557.0699999859999</v>
      </c>
      <c r="H41" s="128">
        <v>3651.409999987</v>
      </c>
      <c r="I41" s="128">
        <v>18487.489999945999</v>
      </c>
      <c r="J41" s="128">
        <v>1121.309999995</v>
      </c>
      <c r="K41" s="128">
        <v>143.109999996</v>
      </c>
      <c r="L41" s="128">
        <v>0</v>
      </c>
      <c r="M41" s="128">
        <v>0</v>
      </c>
      <c r="N41" s="128">
        <v>0</v>
      </c>
    </row>
    <row r="42" spans="1:14" x14ac:dyDescent="0.25">
      <c r="A42" s="23" t="s">
        <v>67</v>
      </c>
      <c r="B42" s="90" t="s">
        <v>53</v>
      </c>
      <c r="C42" s="128">
        <v>0</v>
      </c>
      <c r="D42" s="128">
        <v>0</v>
      </c>
      <c r="E42" s="128">
        <v>0</v>
      </c>
      <c r="F42" s="128">
        <v>0</v>
      </c>
      <c r="G42" s="128">
        <v>0</v>
      </c>
      <c r="H42" s="128">
        <v>30.14</v>
      </c>
      <c r="I42" s="128">
        <v>158.07999999899999</v>
      </c>
      <c r="J42" s="128">
        <v>0</v>
      </c>
      <c r="K42" s="128">
        <v>8197.23999989</v>
      </c>
      <c r="L42" s="128">
        <v>3949.4599999785423</v>
      </c>
      <c r="M42" s="128">
        <v>0</v>
      </c>
      <c r="N42" s="128">
        <v>0</v>
      </c>
    </row>
    <row r="43" spans="1:14" x14ac:dyDescent="0.25">
      <c r="A43" s="23" t="s">
        <v>67</v>
      </c>
      <c r="B43" s="90" t="s">
        <v>55</v>
      </c>
      <c r="C43" s="128">
        <v>20071.419999892001</v>
      </c>
      <c r="D43" s="128">
        <v>18625.129999891</v>
      </c>
      <c r="E43" s="128">
        <v>10990.479999957999</v>
      </c>
      <c r="F43" s="128">
        <v>2627.3099999780002</v>
      </c>
      <c r="G43" s="128">
        <v>0</v>
      </c>
      <c r="H43" s="128">
        <v>36.53</v>
      </c>
      <c r="I43" s="128">
        <v>36.53</v>
      </c>
      <c r="J43" s="128">
        <v>73.06</v>
      </c>
      <c r="K43" s="128">
        <v>36.53</v>
      </c>
      <c r="L43" s="128">
        <v>104.33999999938533</v>
      </c>
      <c r="M43" s="128">
        <v>384.3299999977462</v>
      </c>
      <c r="N43" s="128">
        <v>0</v>
      </c>
    </row>
    <row r="44" spans="1:14" x14ac:dyDescent="0.25">
      <c r="A44" s="23" t="s">
        <v>67</v>
      </c>
      <c r="B44" s="90" t="s">
        <v>56</v>
      </c>
      <c r="C44" s="128">
        <v>4288684</v>
      </c>
      <c r="D44" s="128">
        <v>5631261</v>
      </c>
      <c r="E44" s="128">
        <v>7426975.709999999</v>
      </c>
      <c r="F44" s="128">
        <v>8264829</v>
      </c>
      <c r="G44" s="128">
        <v>8545582</v>
      </c>
      <c r="H44" s="128">
        <v>6017089.3299999973</v>
      </c>
      <c r="I44" s="128">
        <v>6784237.3499999996</v>
      </c>
      <c r="J44" s="128">
        <v>11319910.060000001</v>
      </c>
      <c r="K44" s="128">
        <v>9947589.2999999989</v>
      </c>
      <c r="L44" s="128">
        <v>343768</v>
      </c>
      <c r="M44" s="128">
        <v>220462</v>
      </c>
      <c r="N44" s="128">
        <v>87194.319999999367</v>
      </c>
    </row>
    <row r="45" spans="1:14" x14ac:dyDescent="0.25">
      <c r="A45" s="23" t="s">
        <v>67</v>
      </c>
      <c r="B45" s="90" t="s">
        <v>57</v>
      </c>
      <c r="C45" s="128">
        <v>2979896.069986708</v>
      </c>
      <c r="D45" s="128">
        <v>2983515.189986852</v>
      </c>
      <c r="E45" s="128">
        <v>3111489.8999856082</v>
      </c>
      <c r="F45" s="128">
        <v>3313105.1299848519</v>
      </c>
      <c r="G45" s="128">
        <v>3347250.089984268</v>
      </c>
      <c r="H45" s="128">
        <v>2948188.2499870001</v>
      </c>
      <c r="I45" s="128">
        <v>2938461.629987116</v>
      </c>
      <c r="J45" s="128">
        <v>3857709.8599840319</v>
      </c>
      <c r="K45" s="128">
        <v>3301355.1599870399</v>
      </c>
      <c r="L45" s="128">
        <v>361738.15999942593</v>
      </c>
      <c r="M45" s="128">
        <v>300605.28999958059</v>
      </c>
      <c r="N45" s="128">
        <v>270443.60999986599</v>
      </c>
    </row>
    <row r="46" spans="1:14" x14ac:dyDescent="0.25">
      <c r="A46" s="8" t="s">
        <v>68</v>
      </c>
      <c r="B46" s="8"/>
      <c r="C46" s="9">
        <v>2618639560.4350586</v>
      </c>
      <c r="D46" s="9">
        <v>2890690124.6384797</v>
      </c>
      <c r="E46" s="9">
        <v>2895625344.4682951</v>
      </c>
      <c r="F46" s="9">
        <v>3334677963.0729389</v>
      </c>
      <c r="G46" s="9">
        <v>3541592105.4814143</v>
      </c>
      <c r="H46" s="9">
        <v>3762036248.2394671</v>
      </c>
      <c r="I46" s="9">
        <v>4016855474.7040772</v>
      </c>
      <c r="J46" s="9">
        <v>4185073807.8789496</v>
      </c>
      <c r="K46" s="9">
        <v>4311668417.9760571</v>
      </c>
      <c r="L46" s="9">
        <v>4435792038.2438183</v>
      </c>
      <c r="M46" s="9">
        <v>4486093957.4308043</v>
      </c>
      <c r="N46" s="9">
        <v>4717547884.4540844</v>
      </c>
    </row>
    <row r="47" spans="1:14" x14ac:dyDescent="0.25">
      <c r="A47" s="23" t="s">
        <v>68</v>
      </c>
      <c r="B47" s="90" t="s">
        <v>4</v>
      </c>
      <c r="C47" s="128">
        <v>546321880.27711153</v>
      </c>
      <c r="D47" s="128">
        <v>701420871.53622103</v>
      </c>
      <c r="E47" s="128">
        <v>638876937.86668801</v>
      </c>
      <c r="F47" s="128">
        <v>879694873.40556693</v>
      </c>
      <c r="G47" s="128">
        <v>989204227.84567261</v>
      </c>
      <c r="H47" s="128">
        <v>1063911659.3343991</v>
      </c>
      <c r="I47" s="128">
        <v>1180080750.034842</v>
      </c>
      <c r="J47" s="128">
        <v>1241152009.364671</v>
      </c>
      <c r="K47" s="128">
        <v>691624953.69640112</v>
      </c>
      <c r="L47" s="128">
        <v>-323728.72999842837</v>
      </c>
      <c r="M47" s="128">
        <v>-152305.68999943137</v>
      </c>
      <c r="N47" s="128">
        <v>-59417.649999648333</v>
      </c>
    </row>
    <row r="48" spans="1:14" x14ac:dyDescent="0.25">
      <c r="A48" s="23" t="s">
        <v>68</v>
      </c>
      <c r="B48" s="90" t="s">
        <v>5</v>
      </c>
      <c r="C48" s="128">
        <v>0</v>
      </c>
      <c r="D48" s="128">
        <v>0</v>
      </c>
      <c r="E48" s="128">
        <v>0</v>
      </c>
      <c r="F48" s="128">
        <v>0</v>
      </c>
      <c r="G48" s="128">
        <v>1322369.689993724</v>
      </c>
      <c r="H48" s="128">
        <v>107028997.93938828</v>
      </c>
      <c r="I48" s="128">
        <v>132925984.02932993</v>
      </c>
      <c r="J48" s="128">
        <v>131525049.68928887</v>
      </c>
      <c r="K48" s="128">
        <v>62168883.329684258</v>
      </c>
      <c r="L48" s="128">
        <v>-9121.6199999339879</v>
      </c>
      <c r="M48" s="128">
        <v>0</v>
      </c>
      <c r="N48" s="128">
        <v>-8142.5399999693036</v>
      </c>
    </row>
    <row r="49" spans="1:14" x14ac:dyDescent="0.25">
      <c r="A49" s="23" t="s">
        <v>68</v>
      </c>
      <c r="B49" s="90" t="s">
        <v>682</v>
      </c>
      <c r="C49" s="128">
        <v>0</v>
      </c>
      <c r="D49" s="128">
        <v>0</v>
      </c>
      <c r="E49" s="128">
        <v>0</v>
      </c>
      <c r="F49" s="128">
        <v>0</v>
      </c>
      <c r="G49" s="128">
        <v>0</v>
      </c>
      <c r="H49" s="128">
        <v>0</v>
      </c>
      <c r="I49" s="128">
        <v>0</v>
      </c>
      <c r="J49" s="128">
        <v>0</v>
      </c>
      <c r="K49" s="128">
        <v>1379127191.9237576</v>
      </c>
      <c r="L49" s="128">
        <v>2780288041.0572643</v>
      </c>
      <c r="M49" s="128">
        <v>2936648119.1156268</v>
      </c>
      <c r="N49" s="128">
        <v>3196047034.746603</v>
      </c>
    </row>
    <row r="50" spans="1:14" x14ac:dyDescent="0.25">
      <c r="A50" s="23" t="s">
        <v>68</v>
      </c>
      <c r="B50" s="90" t="s">
        <v>6</v>
      </c>
      <c r="C50" s="128">
        <v>2841738.3699846119</v>
      </c>
      <c r="D50" s="128">
        <v>4939128.619975999</v>
      </c>
      <c r="E50" s="128">
        <v>6467079.0399636328</v>
      </c>
      <c r="F50" s="128">
        <v>8337272.6199574182</v>
      </c>
      <c r="G50" s="128">
        <v>11911498.94994849</v>
      </c>
      <c r="H50" s="128">
        <v>15554630.279917605</v>
      </c>
      <c r="I50" s="128">
        <v>16635454.439911433</v>
      </c>
      <c r="J50" s="128">
        <v>12560847.619931616</v>
      </c>
      <c r="K50" s="128">
        <v>10362646.60996148</v>
      </c>
      <c r="L50" s="128">
        <v>10339707.009951919</v>
      </c>
      <c r="M50" s="128">
        <v>12469156.719953328</v>
      </c>
      <c r="N50" s="128">
        <v>15525954.409921348</v>
      </c>
    </row>
    <row r="51" spans="1:14" x14ac:dyDescent="0.25">
      <c r="A51" s="23" t="s">
        <v>68</v>
      </c>
      <c r="B51" s="90" t="s">
        <v>9</v>
      </c>
      <c r="C51" s="128">
        <v>305202412.22850156</v>
      </c>
      <c r="D51" s="128">
        <v>298480523.2185216</v>
      </c>
      <c r="E51" s="128">
        <v>288973677.03855336</v>
      </c>
      <c r="F51" s="128">
        <v>272660507.68862593</v>
      </c>
      <c r="G51" s="128">
        <v>249871621.23872548</v>
      </c>
      <c r="H51" s="128">
        <v>240450974.71881306</v>
      </c>
      <c r="I51" s="128">
        <v>215547795.57897684</v>
      </c>
      <c r="J51" s="128">
        <v>213194568.83893749</v>
      </c>
      <c r="K51" s="128">
        <v>172535854.98915085</v>
      </c>
      <c r="L51" s="128">
        <v>129059192.92936887</v>
      </c>
      <c r="M51" s="128">
        <v>46992356.909773156</v>
      </c>
      <c r="N51" s="128">
        <v>19424871.369910084</v>
      </c>
    </row>
    <row r="52" spans="1:14" x14ac:dyDescent="0.25">
      <c r="A52" s="23" t="s">
        <v>68</v>
      </c>
      <c r="B52" s="90" t="s">
        <v>10</v>
      </c>
      <c r="C52" s="128">
        <v>66150973.949670628</v>
      </c>
      <c r="D52" s="128">
        <v>74484192.269629672</v>
      </c>
      <c r="E52" s="128">
        <v>74521955.019627571</v>
      </c>
      <c r="F52" s="128">
        <v>66994074.619662665</v>
      </c>
      <c r="G52" s="128">
        <v>61602727.199701957</v>
      </c>
      <c r="H52" s="128">
        <v>55807233.639720984</v>
      </c>
      <c r="I52" s="128">
        <v>47126194.949763738</v>
      </c>
      <c r="J52" s="128">
        <v>51866243.459739327</v>
      </c>
      <c r="K52" s="128">
        <v>42721775.419787444</v>
      </c>
      <c r="L52" s="128">
        <v>28410351.739856008</v>
      </c>
      <c r="M52" s="128">
        <v>9558252.0999513939</v>
      </c>
      <c r="N52" s="128">
        <v>5462090.4099727552</v>
      </c>
    </row>
    <row r="53" spans="1:14" x14ac:dyDescent="0.25">
      <c r="A53" s="23" t="s">
        <v>68</v>
      </c>
      <c r="B53" s="90" t="s">
        <v>11</v>
      </c>
      <c r="C53" s="128">
        <v>138546791.7693226</v>
      </c>
      <c r="D53" s="128">
        <v>144922119.83931226</v>
      </c>
      <c r="E53" s="128">
        <v>134798829.21935028</v>
      </c>
      <c r="F53" s="128">
        <v>76569236.529626444</v>
      </c>
      <c r="G53" s="128">
        <v>72813579.789631382</v>
      </c>
      <c r="H53" s="128">
        <v>67629816.749653086</v>
      </c>
      <c r="I53" s="128">
        <v>61616378.059687346</v>
      </c>
      <c r="J53" s="128">
        <v>61500252.359692775</v>
      </c>
      <c r="K53" s="128">
        <v>27735781.159864128</v>
      </c>
      <c r="L53" s="128">
        <v>11622401.149941776</v>
      </c>
      <c r="M53" s="128">
        <v>6625409.7499652458</v>
      </c>
      <c r="N53" s="128">
        <v>5349717.0599739049</v>
      </c>
    </row>
    <row r="54" spans="1:14" x14ac:dyDescent="0.25">
      <c r="A54" s="23" t="s">
        <v>68</v>
      </c>
      <c r="B54" s="90" t="s">
        <v>12</v>
      </c>
      <c r="C54" s="128">
        <v>7738138.0799627174</v>
      </c>
      <c r="D54" s="128">
        <v>9076224.6499549747</v>
      </c>
      <c r="E54" s="128">
        <v>8542864.4999617338</v>
      </c>
      <c r="F54" s="128">
        <v>5608086.3099756297</v>
      </c>
      <c r="G54" s="128">
        <v>3932273.079982365</v>
      </c>
      <c r="H54" s="128">
        <v>1723420.0999929651</v>
      </c>
      <c r="I54" s="128">
        <v>1294480.959994348</v>
      </c>
      <c r="J54" s="128">
        <v>1324498.769994322</v>
      </c>
      <c r="K54" s="128">
        <v>1103108.47999502</v>
      </c>
      <c r="L54" s="128">
        <v>534642.62999727612</v>
      </c>
      <c r="M54" s="128">
        <v>234849.12999882436</v>
      </c>
      <c r="N54" s="128">
        <v>289170.93999889388</v>
      </c>
    </row>
    <row r="55" spans="1:14" x14ac:dyDescent="0.25">
      <c r="A55" s="23" t="s">
        <v>68</v>
      </c>
      <c r="B55" s="90" t="s">
        <v>13</v>
      </c>
      <c r="C55" s="128">
        <v>68811600.159677833</v>
      </c>
      <c r="D55" s="128">
        <v>71507878.389654785</v>
      </c>
      <c r="E55" s="128">
        <v>71852319.409625381</v>
      </c>
      <c r="F55" s="128">
        <v>59265212.999696746</v>
      </c>
      <c r="G55" s="128">
        <v>66494531.829707801</v>
      </c>
      <c r="H55" s="128">
        <v>56147835.139769934</v>
      </c>
      <c r="I55" s="128">
        <v>44633395.029784933</v>
      </c>
      <c r="J55" s="128">
        <v>44118267.459795572</v>
      </c>
      <c r="K55" s="128">
        <v>29936870.859868832</v>
      </c>
      <c r="L55" s="128">
        <v>18817091.129914481</v>
      </c>
      <c r="M55" s="128">
        <v>7364088.2599606281</v>
      </c>
      <c r="N55" s="128">
        <v>4885641.0199771244</v>
      </c>
    </row>
    <row r="56" spans="1:14" x14ac:dyDescent="0.25">
      <c r="A56" s="23" t="s">
        <v>68</v>
      </c>
      <c r="B56" s="90" t="s">
        <v>14</v>
      </c>
      <c r="C56" s="128">
        <v>4622165.5599782439</v>
      </c>
      <c r="D56" s="128">
        <v>5105264.0899781361</v>
      </c>
      <c r="E56" s="128">
        <v>5436192.4199720984</v>
      </c>
      <c r="F56" s="128">
        <v>4524946.0899776211</v>
      </c>
      <c r="G56" s="128">
        <v>4320671.2599767996</v>
      </c>
      <c r="H56" s="128">
        <v>3341083.8099836539</v>
      </c>
      <c r="I56" s="128">
        <v>3058546.1899842671</v>
      </c>
      <c r="J56" s="128">
        <v>3436433.2499842248</v>
      </c>
      <c r="K56" s="128">
        <v>2024720.599991671</v>
      </c>
      <c r="L56" s="128">
        <v>1252028.2999941707</v>
      </c>
      <c r="M56" s="128">
        <v>938343.2599958271</v>
      </c>
      <c r="N56" s="128">
        <v>821384.77999520395</v>
      </c>
    </row>
    <row r="57" spans="1:14" x14ac:dyDescent="0.25">
      <c r="A57" s="23" t="s">
        <v>68</v>
      </c>
      <c r="B57" s="90" t="s">
        <v>15</v>
      </c>
      <c r="C57" s="128">
        <v>20905273.989906557</v>
      </c>
      <c r="D57" s="128">
        <v>22055920.199902605</v>
      </c>
      <c r="E57" s="128">
        <v>19193428.159914002</v>
      </c>
      <c r="F57" s="128">
        <v>18058892.329921268</v>
      </c>
      <c r="G57" s="128">
        <v>18274559.779921584</v>
      </c>
      <c r="H57" s="128">
        <v>16542660.469926205</v>
      </c>
      <c r="I57" s="128">
        <v>16073197.859927561</v>
      </c>
      <c r="J57" s="128">
        <v>16116156.339928638</v>
      </c>
      <c r="K57" s="128">
        <v>10703421.319954259</v>
      </c>
      <c r="L57" s="128">
        <v>6765385.9099725038</v>
      </c>
      <c r="M57" s="128">
        <v>4823772.4499782296</v>
      </c>
      <c r="N57" s="128">
        <v>3414495.639984576</v>
      </c>
    </row>
    <row r="58" spans="1:14" x14ac:dyDescent="0.25">
      <c r="A58" s="23" t="s">
        <v>68</v>
      </c>
      <c r="B58" s="90" t="s">
        <v>16</v>
      </c>
      <c r="C58" s="128">
        <v>224954.47999867899</v>
      </c>
      <c r="D58" s="128">
        <v>233421.99999911399</v>
      </c>
      <c r="E58" s="128">
        <v>210274.189999472</v>
      </c>
      <c r="F58" s="128">
        <v>131021.94999961399</v>
      </c>
      <c r="G58" s="128">
        <v>112415.059999303</v>
      </c>
      <c r="H58" s="128">
        <v>101981.79999951299</v>
      </c>
      <c r="I58" s="128">
        <v>88388.019999587996</v>
      </c>
      <c r="J58" s="128">
        <v>83610.629999639001</v>
      </c>
      <c r="K58" s="128">
        <v>69050.089999724005</v>
      </c>
      <c r="L58" s="128">
        <v>49306.169999751422</v>
      </c>
      <c r="M58" s="128">
        <v>21737.169999890742</v>
      </c>
      <c r="N58" s="128">
        <v>14105.889999944658</v>
      </c>
    </row>
    <row r="59" spans="1:14" x14ac:dyDescent="0.25">
      <c r="A59" s="23" t="s">
        <v>68</v>
      </c>
      <c r="B59" s="90" t="s">
        <v>17</v>
      </c>
      <c r="C59" s="128">
        <v>1023986.29999964</v>
      </c>
      <c r="D59" s="128">
        <v>2211382.789999302</v>
      </c>
      <c r="E59" s="128">
        <v>2696300.0799995698</v>
      </c>
      <c r="F59" s="128">
        <v>2945242.5999995149</v>
      </c>
      <c r="G59" s="128">
        <v>2900093.9399995632</v>
      </c>
      <c r="H59" s="128">
        <v>3289470.9399990248</v>
      </c>
      <c r="I59" s="128">
        <v>3741205.0799988131</v>
      </c>
      <c r="J59" s="128">
        <v>4261839.0199986761</v>
      </c>
      <c r="K59" s="128">
        <v>2471169.5999991791</v>
      </c>
      <c r="L59" s="128">
        <v>558560.49999958312</v>
      </c>
      <c r="M59" s="128">
        <v>344062.22999919904</v>
      </c>
      <c r="N59" s="128">
        <v>200286.35999973756</v>
      </c>
    </row>
    <row r="60" spans="1:14" x14ac:dyDescent="0.25">
      <c r="A60" s="23" t="s">
        <v>68</v>
      </c>
      <c r="B60" s="90" t="s">
        <v>18</v>
      </c>
      <c r="C60" s="128">
        <v>2241749.379995476</v>
      </c>
      <c r="D60" s="128">
        <v>2635076.4099955568</v>
      </c>
      <c r="E60" s="128">
        <v>3364423.909995419</v>
      </c>
      <c r="F60" s="128">
        <v>3770336.1399955442</v>
      </c>
      <c r="G60" s="128">
        <v>4498002.599989133</v>
      </c>
      <c r="H60" s="128">
        <v>5484888.6899853498</v>
      </c>
      <c r="I60" s="128">
        <v>6873647.3799821176</v>
      </c>
      <c r="J60" s="128">
        <v>8640113.9699760508</v>
      </c>
      <c r="K60" s="128">
        <v>8668898.2599781491</v>
      </c>
      <c r="L60" s="128">
        <v>9056037.2099803071</v>
      </c>
      <c r="M60" s="128">
        <v>8127975.6699830908</v>
      </c>
      <c r="N60" s="128">
        <v>5257462.5499861296</v>
      </c>
    </row>
    <row r="61" spans="1:14" x14ac:dyDescent="0.25">
      <c r="A61" s="23" t="s">
        <v>68</v>
      </c>
      <c r="B61" s="90" t="s">
        <v>19</v>
      </c>
      <c r="C61" s="128">
        <v>1497641.279991494</v>
      </c>
      <c r="D61" s="128">
        <v>1551322.6599925801</v>
      </c>
      <c r="E61" s="128">
        <v>1249305.3199943539</v>
      </c>
      <c r="F61" s="128">
        <v>1051793.2499951711</v>
      </c>
      <c r="G61" s="128">
        <v>1207825.6499949519</v>
      </c>
      <c r="H61" s="128">
        <v>1678855.589992028</v>
      </c>
      <c r="I61" s="128">
        <v>2082900.7899891669</v>
      </c>
      <c r="J61" s="128">
        <v>2501399.2099895622</v>
      </c>
      <c r="K61" s="128">
        <v>1383780.2699932619</v>
      </c>
      <c r="L61" s="128">
        <v>1813556.1199906212</v>
      </c>
      <c r="M61" s="128">
        <v>2081247.4299895356</v>
      </c>
      <c r="N61" s="128">
        <v>524461.21999774606</v>
      </c>
    </row>
    <row r="62" spans="1:14" x14ac:dyDescent="0.25">
      <c r="A62" s="23" t="s">
        <v>68</v>
      </c>
      <c r="B62" s="90" t="s">
        <v>20</v>
      </c>
      <c r="C62" s="128">
        <v>10726944.849962173</v>
      </c>
      <c r="D62" s="128">
        <v>11574755.259954529</v>
      </c>
      <c r="E62" s="128">
        <v>12046235.059959291</v>
      </c>
      <c r="F62" s="128">
        <v>11688990.089961415</v>
      </c>
      <c r="G62" s="128">
        <v>11220155.839962723</v>
      </c>
      <c r="H62" s="128">
        <v>11475038.8899631</v>
      </c>
      <c r="I62" s="128">
        <v>11864802.269961186</v>
      </c>
      <c r="J62" s="128">
        <v>11978729.58995981</v>
      </c>
      <c r="K62" s="128">
        <v>10840289.099964689</v>
      </c>
      <c r="L62" s="128">
        <v>10957844.509965889</v>
      </c>
      <c r="M62" s="128">
        <v>9322607.7099711094</v>
      </c>
      <c r="N62" s="128">
        <v>8877845.5899722073</v>
      </c>
    </row>
    <row r="63" spans="1:14" x14ac:dyDescent="0.25">
      <c r="A63" s="23" t="s">
        <v>68</v>
      </c>
      <c r="B63" s="90" t="s">
        <v>21</v>
      </c>
      <c r="C63" s="128">
        <v>5977152.7499651983</v>
      </c>
      <c r="D63" s="128">
        <v>6784341.0999612324</v>
      </c>
      <c r="E63" s="128">
        <v>6742989.1299614171</v>
      </c>
      <c r="F63" s="128">
        <v>5545173.0899675004</v>
      </c>
      <c r="G63" s="128">
        <v>4582180.3499733582</v>
      </c>
      <c r="H63" s="128">
        <v>3124728.169981739</v>
      </c>
      <c r="I63" s="128">
        <v>2027248.809988284</v>
      </c>
      <c r="J63" s="128">
        <v>1839829.7799894279</v>
      </c>
      <c r="K63" s="128">
        <v>1483257.6599916681</v>
      </c>
      <c r="L63" s="128">
        <v>874261.04999570036</v>
      </c>
      <c r="M63" s="128">
        <v>196691.71999921568</v>
      </c>
      <c r="N63" s="128">
        <v>84454.129999566823</v>
      </c>
    </row>
    <row r="64" spans="1:14" x14ac:dyDescent="0.25">
      <c r="A64" s="23" t="s">
        <v>68</v>
      </c>
      <c r="B64" s="90" t="s">
        <v>22</v>
      </c>
      <c r="C64" s="128">
        <v>9831975.2299500704</v>
      </c>
      <c r="D64" s="128">
        <v>10501274.669950148</v>
      </c>
      <c r="E64" s="128">
        <v>10395741.819947494</v>
      </c>
      <c r="F64" s="128">
        <v>11833340.559941279</v>
      </c>
      <c r="G64" s="128">
        <v>11650008.279939227</v>
      </c>
      <c r="H64" s="128">
        <v>12101858.379934512</v>
      </c>
      <c r="I64" s="128">
        <v>11572745.289937655</v>
      </c>
      <c r="J64" s="128">
        <v>12736199.529933522</v>
      </c>
      <c r="K64" s="128">
        <v>11351703.689943438</v>
      </c>
      <c r="L64" s="128">
        <v>5009420.7299759053</v>
      </c>
      <c r="M64" s="128">
        <v>2137672.8499895828</v>
      </c>
      <c r="N64" s="128">
        <v>1449702.8499931432</v>
      </c>
    </row>
    <row r="65" spans="1:14" x14ac:dyDescent="0.25">
      <c r="A65" s="23" t="s">
        <v>68</v>
      </c>
      <c r="B65" s="90" t="s">
        <v>23</v>
      </c>
      <c r="C65" s="128">
        <v>45592282.009821959</v>
      </c>
      <c r="D65" s="128">
        <v>44157678.359818563</v>
      </c>
      <c r="E65" s="128">
        <v>43856212.249818563</v>
      </c>
      <c r="F65" s="128">
        <v>41509893.509833448</v>
      </c>
      <c r="G65" s="128">
        <v>41047669.989839621</v>
      </c>
      <c r="H65" s="128">
        <v>36118081.399855204</v>
      </c>
      <c r="I65" s="128">
        <v>33589052.87985836</v>
      </c>
      <c r="J65" s="128">
        <v>33041276.549860831</v>
      </c>
      <c r="K65" s="128">
        <v>16550054.18993194</v>
      </c>
      <c r="L65" s="128">
        <v>4052015.8099835371</v>
      </c>
      <c r="M65" s="128">
        <v>2617015.1299883649</v>
      </c>
      <c r="N65" s="128">
        <v>2006882.4699911508</v>
      </c>
    </row>
    <row r="66" spans="1:14" x14ac:dyDescent="0.25">
      <c r="A66" s="23" t="s">
        <v>68</v>
      </c>
      <c r="B66" s="90" t="s">
        <v>24</v>
      </c>
      <c r="C66" s="128">
        <v>2594728.439999769</v>
      </c>
      <c r="D66" s="128">
        <v>2857142.879999843</v>
      </c>
      <c r="E66" s="128">
        <v>2701024.8299998511</v>
      </c>
      <c r="F66" s="128">
        <v>2447515.979990453</v>
      </c>
      <c r="G66" s="128">
        <v>2357974.3999884408</v>
      </c>
      <c r="H66" s="128">
        <v>1965505.0499904009</v>
      </c>
      <c r="I66" s="128">
        <v>1842928.239990965</v>
      </c>
      <c r="J66" s="128">
        <v>1890509.1299908219</v>
      </c>
      <c r="K66" s="128">
        <v>1462874.539992986</v>
      </c>
      <c r="L66" s="128">
        <v>846662.20999583707</v>
      </c>
      <c r="M66" s="128">
        <v>436238.68999823171</v>
      </c>
      <c r="N66" s="128">
        <v>219506.25999892995</v>
      </c>
    </row>
    <row r="67" spans="1:14" x14ac:dyDescent="0.25">
      <c r="A67" s="23" t="s">
        <v>68</v>
      </c>
      <c r="B67" s="90" t="s">
        <v>25</v>
      </c>
      <c r="C67" s="146">
        <v>0</v>
      </c>
      <c r="D67" s="146">
        <v>0</v>
      </c>
      <c r="E67" s="146">
        <v>0</v>
      </c>
      <c r="F67" s="146">
        <v>0</v>
      </c>
      <c r="G67" s="128">
        <v>44998979.210038416</v>
      </c>
      <c r="H67" s="128">
        <v>43333171.729177035</v>
      </c>
      <c r="I67" s="128">
        <v>60071382.157456748</v>
      </c>
      <c r="J67" s="128">
        <v>56942270.75001587</v>
      </c>
      <c r="K67" s="128">
        <v>46980188.423566237</v>
      </c>
      <c r="L67" s="128">
        <v>43282640.523505673</v>
      </c>
      <c r="M67" s="128">
        <v>42666326.699997492</v>
      </c>
      <c r="N67" s="128">
        <v>52556251.007493846</v>
      </c>
    </row>
    <row r="68" spans="1:14" x14ac:dyDescent="0.25">
      <c r="A68" s="23" t="s">
        <v>68</v>
      </c>
      <c r="B68" s="90" t="s">
        <v>26</v>
      </c>
      <c r="C68" s="146">
        <v>0</v>
      </c>
      <c r="D68" s="146">
        <v>0</v>
      </c>
      <c r="E68" s="146">
        <v>0</v>
      </c>
      <c r="F68" s="128">
        <v>2225969.226186147</v>
      </c>
      <c r="G68" s="128">
        <v>2892243.5007417579</v>
      </c>
      <c r="H68" s="128">
        <v>4894761.1068939408</v>
      </c>
      <c r="I68" s="128">
        <v>5844287.2932597324</v>
      </c>
      <c r="J68" s="128">
        <v>6709441.6684999932</v>
      </c>
      <c r="K68" s="128">
        <v>7919193.3293333417</v>
      </c>
      <c r="L68" s="128">
        <v>8397546.6223333254</v>
      </c>
      <c r="M68" s="128">
        <v>8353344.9813809628</v>
      </c>
      <c r="N68" s="128">
        <v>8348428.0109761879</v>
      </c>
    </row>
    <row r="69" spans="1:14" x14ac:dyDescent="0.25">
      <c r="A69" s="23" t="s">
        <v>68</v>
      </c>
      <c r="B69" s="90" t="s">
        <v>27</v>
      </c>
      <c r="C69" s="146">
        <v>0</v>
      </c>
      <c r="D69" s="146">
        <v>0</v>
      </c>
      <c r="E69" s="146">
        <v>0</v>
      </c>
      <c r="F69" s="128">
        <v>73304938.499940068</v>
      </c>
      <c r="G69" s="128">
        <v>75585157.499936044</v>
      </c>
      <c r="H69" s="128">
        <v>78603919.099933192</v>
      </c>
      <c r="I69" s="128">
        <v>85801751.399976984</v>
      </c>
      <c r="J69" s="128">
        <v>88233264.999998897</v>
      </c>
      <c r="K69" s="128">
        <v>85020383.599999994</v>
      </c>
      <c r="L69" s="128">
        <v>83813172.400000006</v>
      </c>
      <c r="M69" s="128">
        <v>87675779.600073412</v>
      </c>
      <c r="N69" s="128">
        <v>95272034.099999934</v>
      </c>
    </row>
    <row r="70" spans="1:14" x14ac:dyDescent="0.25">
      <c r="A70" s="23" t="s">
        <v>68</v>
      </c>
      <c r="B70" s="90" t="s">
        <v>28</v>
      </c>
      <c r="C70" s="146">
        <v>0</v>
      </c>
      <c r="D70" s="146">
        <v>0</v>
      </c>
      <c r="E70" s="146">
        <v>0</v>
      </c>
      <c r="F70" s="128">
        <v>95054502.434206009</v>
      </c>
      <c r="G70" s="128">
        <v>97008586.336516693</v>
      </c>
      <c r="H70" s="128">
        <v>97504318.461196214</v>
      </c>
      <c r="I70" s="128">
        <v>105293975.29432023</v>
      </c>
      <c r="J70" s="128">
        <v>112119353.08075733</v>
      </c>
      <c r="K70" s="128">
        <v>110774461.98701257</v>
      </c>
      <c r="L70" s="128">
        <v>111892661.83992887</v>
      </c>
      <c r="M70" s="128">
        <v>115610797.73215257</v>
      </c>
      <c r="N70" s="128">
        <v>109079717.66124673</v>
      </c>
    </row>
    <row r="71" spans="1:14" x14ac:dyDescent="0.25">
      <c r="A71" s="23" t="s">
        <v>68</v>
      </c>
      <c r="B71" s="90" t="s">
        <v>31</v>
      </c>
      <c r="C71" s="128">
        <v>187124313.32990167</v>
      </c>
      <c r="D71" s="128">
        <v>173992550.02989101</v>
      </c>
      <c r="E71" s="128">
        <v>165044570.75963995</v>
      </c>
      <c r="F71" s="128">
        <v>179418286.2598736</v>
      </c>
      <c r="G71" s="128">
        <v>139170162.13989744</v>
      </c>
      <c r="H71" s="128">
        <v>102220338.72989814</v>
      </c>
      <c r="I71" s="128">
        <v>89489367.449911624</v>
      </c>
      <c r="J71" s="128">
        <v>66496454.809935458</v>
      </c>
      <c r="K71" s="128">
        <v>51637234.489867918</v>
      </c>
      <c r="L71" s="128">
        <v>34059891.979982197</v>
      </c>
      <c r="M71" s="128">
        <v>21371890.589986563</v>
      </c>
      <c r="N71" s="128">
        <v>17281388.849996567</v>
      </c>
    </row>
    <row r="72" spans="1:14" x14ac:dyDescent="0.25">
      <c r="A72" s="23" t="s">
        <v>68</v>
      </c>
      <c r="B72" s="90" t="s">
        <v>32</v>
      </c>
      <c r="C72" s="128">
        <v>51005599.869794309</v>
      </c>
      <c r="D72" s="128">
        <v>56513285.499774784</v>
      </c>
      <c r="E72" s="128">
        <v>62215080.109710082</v>
      </c>
      <c r="F72" s="128">
        <v>71123479.509704158</v>
      </c>
      <c r="G72" s="128">
        <v>75221170.109681889</v>
      </c>
      <c r="H72" s="128">
        <v>84875014.269582883</v>
      </c>
      <c r="I72" s="128">
        <v>93474666.649583519</v>
      </c>
      <c r="J72" s="128">
        <v>91316915.189589888</v>
      </c>
      <c r="K72" s="128">
        <v>89315414.659575164</v>
      </c>
      <c r="L72" s="128">
        <v>93555299.989637449</v>
      </c>
      <c r="M72" s="128">
        <v>94130768.69961451</v>
      </c>
      <c r="N72" s="128">
        <v>93248962.659522682</v>
      </c>
    </row>
    <row r="73" spans="1:14" x14ac:dyDescent="0.25">
      <c r="A73" s="23" t="s">
        <v>68</v>
      </c>
      <c r="B73" s="90" t="s">
        <v>33</v>
      </c>
      <c r="C73" s="128">
        <v>175120686.64914083</v>
      </c>
      <c r="D73" s="128">
        <v>187343030.98909318</v>
      </c>
      <c r="E73" s="128">
        <v>197096370.65907079</v>
      </c>
      <c r="F73" s="128">
        <v>207630102.94906524</v>
      </c>
      <c r="G73" s="128">
        <v>217434409.44895723</v>
      </c>
      <c r="H73" s="128">
        <v>217342000.50891602</v>
      </c>
      <c r="I73" s="128">
        <v>222389480.71892598</v>
      </c>
      <c r="J73" s="128">
        <v>215919170.3189421</v>
      </c>
      <c r="K73" s="128">
        <v>94837078.569550723</v>
      </c>
      <c r="L73" s="128">
        <v>34763412.839837998</v>
      </c>
      <c r="M73" s="128">
        <v>26622042.759880271</v>
      </c>
      <c r="N73" s="128">
        <v>19925634.7499074</v>
      </c>
    </row>
    <row r="74" spans="1:14" x14ac:dyDescent="0.25">
      <c r="A74" s="23" t="s">
        <v>68</v>
      </c>
      <c r="B74" s="90" t="s">
        <v>35</v>
      </c>
      <c r="C74" s="128">
        <v>14460</v>
      </c>
      <c r="D74" s="128">
        <v>77712.659999993004</v>
      </c>
      <c r="E74" s="128">
        <v>0</v>
      </c>
      <c r="F74" s="128">
        <v>0</v>
      </c>
      <c r="G74" s="128">
        <v>0</v>
      </c>
      <c r="H74" s="128">
        <v>1472.5</v>
      </c>
      <c r="I74" s="128">
        <v>0</v>
      </c>
      <c r="J74" s="128">
        <v>0</v>
      </c>
      <c r="K74" s="128">
        <v>0</v>
      </c>
      <c r="L74" s="128">
        <v>0</v>
      </c>
      <c r="M74" s="128">
        <v>0</v>
      </c>
      <c r="N74" s="128">
        <v>0</v>
      </c>
    </row>
    <row r="75" spans="1:14" x14ac:dyDescent="0.25">
      <c r="A75" s="23" t="s">
        <v>68</v>
      </c>
      <c r="B75" s="90" t="s">
        <v>36</v>
      </c>
      <c r="C75" s="128">
        <v>1525316.5699930049</v>
      </c>
      <c r="D75" s="128">
        <v>1695154.479991951</v>
      </c>
      <c r="E75" s="128">
        <v>1729850.2099934311</v>
      </c>
      <c r="F75" s="128">
        <v>1860615.229992514</v>
      </c>
      <c r="G75" s="128">
        <v>2155539.5099922041</v>
      </c>
      <c r="H75" s="128">
        <v>1963022.399992507</v>
      </c>
      <c r="I75" s="128">
        <v>2206411.2799917222</v>
      </c>
      <c r="J75" s="128">
        <v>2358345.6899891361</v>
      </c>
      <c r="K75" s="128">
        <v>865831.68999594403</v>
      </c>
      <c r="L75" s="128">
        <v>73328.679999593704</v>
      </c>
      <c r="M75" s="128">
        <v>47947.459999733139</v>
      </c>
      <c r="N75" s="128">
        <v>10714.079999946058</v>
      </c>
    </row>
    <row r="76" spans="1:14" x14ac:dyDescent="0.25">
      <c r="A76" s="23" t="s">
        <v>68</v>
      </c>
      <c r="B76" s="90" t="s">
        <v>37</v>
      </c>
      <c r="C76" s="128">
        <v>97173435.189573675</v>
      </c>
      <c r="D76" s="128">
        <v>114144760.64947082</v>
      </c>
      <c r="E76" s="128">
        <v>120163483.03952254</v>
      </c>
      <c r="F76" s="128">
        <v>131464771.52941784</v>
      </c>
      <c r="G76" s="128">
        <v>142265518.84936526</v>
      </c>
      <c r="H76" s="128">
        <v>154168373.52931777</v>
      </c>
      <c r="I76" s="128">
        <v>171670080.69938383</v>
      </c>
      <c r="J76" s="128">
        <v>185133513.55909336</v>
      </c>
      <c r="K76" s="128">
        <v>86112468.179565102</v>
      </c>
      <c r="L76" s="128">
        <v>37611044.079810292</v>
      </c>
      <c r="M76" s="128">
        <v>39072756.909803152</v>
      </c>
      <c r="N76" s="128">
        <v>39720972.639797404</v>
      </c>
    </row>
    <row r="77" spans="1:14" x14ac:dyDescent="0.25">
      <c r="A77" s="23" t="s">
        <v>68</v>
      </c>
      <c r="B77" s="90" t="s">
        <v>38</v>
      </c>
      <c r="C77" s="128">
        <v>96369050.694664881</v>
      </c>
      <c r="D77" s="128">
        <v>116999371.02964622</v>
      </c>
      <c r="E77" s="128">
        <v>135059576.4593007</v>
      </c>
      <c r="F77" s="128">
        <v>157535629.70901334</v>
      </c>
      <c r="G77" s="128">
        <v>188125081.59881002</v>
      </c>
      <c r="H77" s="128">
        <v>234016162.09854719</v>
      </c>
      <c r="I77" s="128">
        <v>290919777.28849053</v>
      </c>
      <c r="J77" s="128">
        <v>310099649.20800483</v>
      </c>
      <c r="K77" s="128">
        <v>182497653.02883506</v>
      </c>
      <c r="L77" s="128">
        <v>108572640.22930475</v>
      </c>
      <c r="M77" s="128">
        <v>118651870.53934383</v>
      </c>
      <c r="N77" s="128">
        <v>146648851.02919611</v>
      </c>
    </row>
    <row r="78" spans="1:14" x14ac:dyDescent="0.25">
      <c r="A78" s="23" t="s">
        <v>68</v>
      </c>
      <c r="B78" s="90" t="s">
        <v>39</v>
      </c>
      <c r="C78" s="128">
        <v>2051329.819987698</v>
      </c>
      <c r="D78" s="128">
        <v>2574451.0699841599</v>
      </c>
      <c r="E78" s="128">
        <v>3135831.8599822149</v>
      </c>
      <c r="F78" s="128">
        <v>3661857.7299835249</v>
      </c>
      <c r="G78" s="128">
        <v>4780944.2199796736</v>
      </c>
      <c r="H78" s="128">
        <v>6347603.6499729333</v>
      </c>
      <c r="I78" s="128">
        <v>7639978.429967084</v>
      </c>
      <c r="J78" s="128">
        <v>9065872.7699593809</v>
      </c>
      <c r="K78" s="128">
        <v>5508114.5499745626</v>
      </c>
      <c r="L78" s="128">
        <v>2868327.439986411</v>
      </c>
      <c r="M78" s="128">
        <v>3203215.4999847212</v>
      </c>
      <c r="N78" s="128">
        <v>3624858.8999829725</v>
      </c>
    </row>
    <row r="79" spans="1:14" x14ac:dyDescent="0.25">
      <c r="A79" s="23" t="s">
        <v>68</v>
      </c>
      <c r="B79" s="90" t="s">
        <v>40</v>
      </c>
      <c r="C79" s="128">
        <v>27655659.959857032</v>
      </c>
      <c r="D79" s="128">
        <v>29344723.309849653</v>
      </c>
      <c r="E79" s="128">
        <v>29990977.429837823</v>
      </c>
      <c r="F79" s="128">
        <v>31240433.059830267</v>
      </c>
      <c r="G79" s="128">
        <v>34456119.69983767</v>
      </c>
      <c r="H79" s="128">
        <v>41983479.609804906</v>
      </c>
      <c r="I79" s="128">
        <v>44781484.159777462</v>
      </c>
      <c r="J79" s="128">
        <v>50646482.979752503</v>
      </c>
      <c r="K79" s="128">
        <v>36583831.849811785</v>
      </c>
      <c r="L79" s="128">
        <v>31112846.119824171</v>
      </c>
      <c r="M79" s="128">
        <v>33327823.629821502</v>
      </c>
      <c r="N79" s="128">
        <v>34132469.269820601</v>
      </c>
    </row>
    <row r="80" spans="1:14" x14ac:dyDescent="0.25">
      <c r="A80" s="23" t="s">
        <v>68</v>
      </c>
      <c r="B80" s="90" t="s">
        <v>41</v>
      </c>
      <c r="C80" s="128">
        <v>3972730.5299803652</v>
      </c>
      <c r="D80" s="128">
        <v>5444833.5699728159</v>
      </c>
      <c r="E80" s="128">
        <v>5817436.4099675845</v>
      </c>
      <c r="F80" s="128">
        <v>5571642.0799695877</v>
      </c>
      <c r="G80" s="128">
        <v>8720552.6199524663</v>
      </c>
      <c r="H80" s="128">
        <v>16649576.78990466</v>
      </c>
      <c r="I80" s="128">
        <v>17647879.109915234</v>
      </c>
      <c r="J80" s="128">
        <v>19462789.199914016</v>
      </c>
      <c r="K80" s="128">
        <v>9749353.8199565206</v>
      </c>
      <c r="L80" s="128">
        <v>3408104.3399838852</v>
      </c>
      <c r="M80" s="128">
        <v>3132875.1199861076</v>
      </c>
      <c r="N80" s="128">
        <v>2712073.5699882442</v>
      </c>
    </row>
    <row r="81" spans="1:14" x14ac:dyDescent="0.25">
      <c r="A81" s="23" t="s">
        <v>68</v>
      </c>
      <c r="B81" s="90" t="s">
        <v>42</v>
      </c>
      <c r="C81" s="128">
        <v>454236878.8781178</v>
      </c>
      <c r="D81" s="128">
        <v>474312723.36802834</v>
      </c>
      <c r="E81" s="128">
        <v>503768273.76784086</v>
      </c>
      <c r="F81" s="128">
        <v>525467491.44771343</v>
      </c>
      <c r="G81" s="128">
        <v>555282380.27758229</v>
      </c>
      <c r="H81" s="128">
        <v>583611308.31746721</v>
      </c>
      <c r="I81" s="128">
        <v>614088305.23732519</v>
      </c>
      <c r="J81" s="128">
        <v>654509087.4871875</v>
      </c>
      <c r="K81" s="128">
        <v>682878987.36711597</v>
      </c>
      <c r="L81" s="128">
        <v>716990870.26690948</v>
      </c>
      <c r="M81" s="128">
        <v>739514347.75673473</v>
      </c>
      <c r="N81" s="128">
        <v>727142774.35655689</v>
      </c>
    </row>
    <row r="82" spans="1:14" x14ac:dyDescent="0.25">
      <c r="A82" s="23" t="s">
        <v>68</v>
      </c>
      <c r="B82" s="90" t="s">
        <v>43</v>
      </c>
      <c r="C82" s="128">
        <v>4762337.0799935674</v>
      </c>
      <c r="D82" s="128">
        <v>2743799.5499956729</v>
      </c>
      <c r="E82" s="128">
        <v>2284962.919995218</v>
      </c>
      <c r="F82" s="128">
        <v>2321720.0899943691</v>
      </c>
      <c r="G82" s="128">
        <v>2086970.789995939</v>
      </c>
      <c r="H82" s="128">
        <v>2458302.999994515</v>
      </c>
      <c r="I82" s="128">
        <v>2055997.2399958761</v>
      </c>
      <c r="J82" s="128">
        <v>2118186.8299955358</v>
      </c>
      <c r="K82" s="128">
        <v>1480490.899997114</v>
      </c>
      <c r="L82" s="128">
        <v>1365434.899998087</v>
      </c>
      <c r="M82" s="128">
        <v>1609805.0399967392</v>
      </c>
      <c r="N82" s="128">
        <v>1517017.3899972918</v>
      </c>
    </row>
    <row r="83" spans="1:14" x14ac:dyDescent="0.25">
      <c r="A83" s="23" t="s">
        <v>68</v>
      </c>
      <c r="B83" s="90" t="s">
        <v>45</v>
      </c>
      <c r="C83" s="128">
        <v>813130.18999309605</v>
      </c>
      <c r="D83" s="128">
        <v>888181.44999250595</v>
      </c>
      <c r="E83" s="128">
        <v>978332.28999168298</v>
      </c>
      <c r="F83" s="128">
        <v>1163038.9499901249</v>
      </c>
      <c r="G83" s="128">
        <v>1373240.8499883341</v>
      </c>
      <c r="H83" s="128">
        <v>1864266.6599841621</v>
      </c>
      <c r="I83" s="128">
        <v>2241067.3599809632</v>
      </c>
      <c r="J83" s="128">
        <v>2822100.7399824248</v>
      </c>
      <c r="K83" s="128">
        <v>3488974.4299796498</v>
      </c>
      <c r="L83" s="128">
        <v>4029473.2899765018</v>
      </c>
      <c r="M83" s="128">
        <v>4475934.1999738961</v>
      </c>
      <c r="N83" s="128">
        <v>5101323.9599702489</v>
      </c>
    </row>
    <row r="84" spans="1:14" x14ac:dyDescent="0.25">
      <c r="A84" s="23" t="s">
        <v>68</v>
      </c>
      <c r="B84" s="90" t="s">
        <v>46</v>
      </c>
      <c r="C84" s="128">
        <v>43516595.590000004</v>
      </c>
      <c r="D84" s="128">
        <v>44033987</v>
      </c>
      <c r="E84" s="128">
        <v>43595700</v>
      </c>
      <c r="F84" s="128">
        <v>44967865.5</v>
      </c>
      <c r="G84" s="128">
        <v>47330744</v>
      </c>
      <c r="H84" s="128">
        <v>50266408.00999999</v>
      </c>
      <c r="I84" s="128">
        <v>51645957.479999997</v>
      </c>
      <c r="J84" s="128">
        <v>51641747.009999879</v>
      </c>
      <c r="K84" s="128">
        <v>51767573.499999136</v>
      </c>
      <c r="L84" s="128">
        <v>52468193.509998932</v>
      </c>
      <c r="M84" s="128">
        <v>53585550.129998706</v>
      </c>
      <c r="N84" s="128">
        <v>52589585.81999854</v>
      </c>
    </row>
    <row r="85" spans="1:14" x14ac:dyDescent="0.25">
      <c r="A85" s="23" t="s">
        <v>68</v>
      </c>
      <c r="B85" s="90" t="s">
        <v>47</v>
      </c>
      <c r="C85" s="128">
        <v>42475296.709999979</v>
      </c>
      <c r="D85" s="128">
        <v>44972835.710000038</v>
      </c>
      <c r="E85" s="128">
        <v>43912130.640000001</v>
      </c>
      <c r="F85" s="128">
        <v>45746546.399999999</v>
      </c>
      <c r="G85" s="128">
        <v>44815491.439999998</v>
      </c>
      <c r="H85" s="128">
        <v>44472376</v>
      </c>
      <c r="I85" s="128">
        <v>44194030.679999962</v>
      </c>
      <c r="J85" s="128">
        <v>45460136.799999975</v>
      </c>
      <c r="K85" s="128">
        <v>26515295.799999997</v>
      </c>
      <c r="L85" s="128">
        <v>1578521.0499999989</v>
      </c>
      <c r="M85" s="128">
        <v>958799.89999999851</v>
      </c>
      <c r="N85" s="128">
        <v>890460.5</v>
      </c>
    </row>
    <row r="86" spans="1:14" x14ac:dyDescent="0.25">
      <c r="A86" s="23" t="s">
        <v>68</v>
      </c>
      <c r="B86" s="90" t="s">
        <v>48</v>
      </c>
      <c r="C86" s="128">
        <v>34732.799999948998</v>
      </c>
      <c r="D86" s="128">
        <v>27710.099999962</v>
      </c>
      <c r="E86" s="128">
        <v>21258.449999963999</v>
      </c>
      <c r="F86" s="128">
        <v>15260.399999977</v>
      </c>
      <c r="G86" s="128">
        <v>7804.349999987</v>
      </c>
      <c r="H86" s="128">
        <v>8537.3999999829994</v>
      </c>
      <c r="I86" s="128">
        <v>7630.1999999870004</v>
      </c>
      <c r="J86" s="128">
        <v>8282.2499999890006</v>
      </c>
      <c r="K86" s="128">
        <v>2867.3999999950001</v>
      </c>
      <c r="L86" s="128">
        <v>1814.3999999980442</v>
      </c>
      <c r="M86" s="128">
        <v>344.24999999906868</v>
      </c>
      <c r="N86" s="128">
        <v>12.149999999906868</v>
      </c>
    </row>
    <row r="87" spans="1:14" x14ac:dyDescent="0.25">
      <c r="A87" s="23" t="s">
        <v>68</v>
      </c>
      <c r="B87" s="90" t="s">
        <v>49</v>
      </c>
      <c r="C87" s="128">
        <v>317989.459999996</v>
      </c>
      <c r="D87" s="128">
        <v>337350.11999983399</v>
      </c>
      <c r="E87" s="128">
        <v>251416.62999999401</v>
      </c>
      <c r="F87" s="128">
        <v>158513.009999981</v>
      </c>
      <c r="G87" s="128">
        <v>58238.359999995002</v>
      </c>
      <c r="H87" s="128">
        <v>63558.679999995999</v>
      </c>
      <c r="I87" s="128">
        <v>63019.599999995</v>
      </c>
      <c r="J87" s="128">
        <v>49331.209999997998</v>
      </c>
      <c r="K87" s="128">
        <v>46682.619999994</v>
      </c>
      <c r="L87" s="128">
        <v>63594.239999992424</v>
      </c>
      <c r="M87" s="128">
        <v>84098.849999984261</v>
      </c>
      <c r="N87" s="128">
        <v>129419.39999997942</v>
      </c>
    </row>
    <row r="88" spans="1:14" x14ac:dyDescent="0.25">
      <c r="A88" s="23" t="s">
        <v>68</v>
      </c>
      <c r="B88" s="90" t="s">
        <v>51</v>
      </c>
      <c r="C88" s="128">
        <v>5672083.3299968988</v>
      </c>
      <c r="D88" s="128">
        <v>6037906.6299971445</v>
      </c>
      <c r="E88" s="128">
        <v>6971976.8899956588</v>
      </c>
      <c r="F88" s="128">
        <v>9020057.0999967959</v>
      </c>
      <c r="G88" s="128">
        <v>10694953.31999605</v>
      </c>
      <c r="H88" s="128">
        <v>11141278.489991903</v>
      </c>
      <c r="I88" s="128">
        <v>10405238.67998955</v>
      </c>
      <c r="J88" s="128">
        <v>8392548.3499937281</v>
      </c>
      <c r="K88" s="128">
        <v>9029926.5299931373</v>
      </c>
      <c r="L88" s="128">
        <v>10362299.449995743</v>
      </c>
      <c r="M88" s="128">
        <v>9767278.2399945892</v>
      </c>
      <c r="N88" s="128">
        <v>8987024.9799976349</v>
      </c>
    </row>
    <row r="89" spans="1:14" x14ac:dyDescent="0.25">
      <c r="A89" s="23" t="s">
        <v>68</v>
      </c>
      <c r="B89" s="90" t="s">
        <v>52</v>
      </c>
      <c r="C89" s="128">
        <v>424207.37999777298</v>
      </c>
      <c r="D89" s="128">
        <v>324476.67999836802</v>
      </c>
      <c r="E89" s="128">
        <v>423408.97999747802</v>
      </c>
      <c r="F89" s="128">
        <v>260648.87999871001</v>
      </c>
      <c r="G89" s="128">
        <v>430536.98999749502</v>
      </c>
      <c r="H89" s="128">
        <v>442605.28999771603</v>
      </c>
      <c r="I89" s="128">
        <v>382253.84999773599</v>
      </c>
      <c r="J89" s="128">
        <v>339807.24999778299</v>
      </c>
      <c r="K89" s="128">
        <v>289934.249998399</v>
      </c>
      <c r="L89" s="128">
        <v>217721.39999890327</v>
      </c>
      <c r="M89" s="128">
        <v>140023.87999936752</v>
      </c>
      <c r="N89" s="128">
        <v>69287.669999705628</v>
      </c>
    </row>
    <row r="90" spans="1:14" x14ac:dyDescent="0.25">
      <c r="A90" s="23" t="s">
        <v>68</v>
      </c>
      <c r="B90" s="90" t="s">
        <v>53</v>
      </c>
      <c r="C90" s="128">
        <v>18557696.30992331</v>
      </c>
      <c r="D90" s="128">
        <v>16816494.719938032</v>
      </c>
      <c r="E90" s="128">
        <v>16791547.979977481</v>
      </c>
      <c r="F90" s="128">
        <v>15595938.41998438</v>
      </c>
      <c r="G90" s="128">
        <v>13178843.529980017</v>
      </c>
      <c r="H90" s="128">
        <v>20441567.269969914</v>
      </c>
      <c r="I90" s="128">
        <v>17990227.89998151</v>
      </c>
      <c r="J90" s="128">
        <v>15846349.019984884</v>
      </c>
      <c r="K90" s="128">
        <v>13544609.259988694</v>
      </c>
      <c r="L90" s="128">
        <v>14189470.249994034</v>
      </c>
      <c r="M90" s="128">
        <v>15839874.929990958</v>
      </c>
      <c r="N90" s="128">
        <v>13377153.89999298</v>
      </c>
    </row>
    <row r="91" spans="1:14" x14ac:dyDescent="0.25">
      <c r="A91" s="23" t="s">
        <v>68</v>
      </c>
      <c r="B91" s="90" t="s">
        <v>54</v>
      </c>
      <c r="C91" s="128">
        <v>25471595.639999993</v>
      </c>
      <c r="D91" s="128">
        <v>20555631.839999996</v>
      </c>
      <c r="E91" s="128">
        <v>16874542.629999999</v>
      </c>
      <c r="F91" s="128">
        <v>16700314.219999986</v>
      </c>
      <c r="G91" s="128">
        <v>18093154.169999979</v>
      </c>
      <c r="H91" s="128">
        <v>19120897.029999986</v>
      </c>
      <c r="I91" s="128">
        <v>17954222.649999995</v>
      </c>
      <c r="J91" s="128">
        <v>20419099.86999999</v>
      </c>
      <c r="K91" s="128">
        <v>16056431.229999991</v>
      </c>
      <c r="L91" s="128">
        <v>669228.5</v>
      </c>
      <c r="M91" s="128">
        <v>199433.05999999773</v>
      </c>
      <c r="N91" s="128">
        <v>168495</v>
      </c>
    </row>
    <row r="92" spans="1:14" x14ac:dyDescent="0.25">
      <c r="A92" s="23" t="s">
        <v>68</v>
      </c>
      <c r="B92" s="90" t="s">
        <v>55</v>
      </c>
      <c r="C92" s="128">
        <v>21557711.05991615</v>
      </c>
      <c r="D92" s="128">
        <v>25352589.17989105</v>
      </c>
      <c r="E92" s="128">
        <v>22244074.889910299</v>
      </c>
      <c r="F92" s="128">
        <v>24419129.529905505</v>
      </c>
      <c r="G92" s="128">
        <v>23832204.839909911</v>
      </c>
      <c r="H92" s="128">
        <v>24931774.999911368</v>
      </c>
      <c r="I92" s="128">
        <v>25837653.119914241</v>
      </c>
      <c r="J92" s="128">
        <v>26119366.569919832</v>
      </c>
      <c r="K92" s="128">
        <v>14876976.929955121</v>
      </c>
      <c r="L92" s="128">
        <v>501591.27999872575</v>
      </c>
      <c r="M92" s="128">
        <v>124067.41999967536</v>
      </c>
      <c r="N92" s="128">
        <v>16287.129999945872</v>
      </c>
    </row>
    <row r="93" spans="1:14" x14ac:dyDescent="0.25">
      <c r="A93" s="23" t="s">
        <v>68</v>
      </c>
      <c r="B93" s="90" t="s">
        <v>56</v>
      </c>
      <c r="C93" s="128">
        <v>68520185.029999956</v>
      </c>
      <c r="D93" s="128">
        <v>97687210.979999974</v>
      </c>
      <c r="E93" s="128">
        <v>128334275.12999995</v>
      </c>
      <c r="F93" s="128">
        <v>155649420.34</v>
      </c>
      <c r="G93" s="128">
        <v>166841725.24999994</v>
      </c>
      <c r="H93" s="128">
        <v>142543361.84999996</v>
      </c>
      <c r="I93" s="128">
        <v>156206565.9599998</v>
      </c>
      <c r="J93" s="128">
        <v>186988469.66999996</v>
      </c>
      <c r="K93" s="128">
        <v>129399653.38</v>
      </c>
      <c r="L93" s="128">
        <v>3302145.53</v>
      </c>
      <c r="M93" s="128">
        <v>2145033.6899999995</v>
      </c>
      <c r="N93" s="128">
        <v>1743642</v>
      </c>
    </row>
    <row r="94" spans="1:14" x14ac:dyDescent="0.25">
      <c r="A94" s="23" t="s">
        <v>68</v>
      </c>
      <c r="B94" s="90" t="s">
        <v>57</v>
      </c>
      <c r="C94" s="128">
        <v>40776301.279873632</v>
      </c>
      <c r="D94" s="128">
        <v>44434454.019866981</v>
      </c>
      <c r="E94" s="128">
        <v>47002838.0698594</v>
      </c>
      <c r="F94" s="128">
        <v>49791411.469849683</v>
      </c>
      <c r="G94" s="128">
        <v>51761263.979834378</v>
      </c>
      <c r="H94" s="128">
        <v>47169158.809856854</v>
      </c>
      <c r="I94" s="128">
        <v>45988766.199861951</v>
      </c>
      <c r="J94" s="128">
        <v>50482808.239857808</v>
      </c>
      <c r="K94" s="128">
        <v>32854116.969915096</v>
      </c>
      <c r="L94" s="128">
        <v>3222169.5699949297</v>
      </c>
      <c r="M94" s="128">
        <v>2621976.959996785</v>
      </c>
      <c r="N94" s="128">
        <v>2716220.9199987194</v>
      </c>
    </row>
    <row r="95" spans="1:14" x14ac:dyDescent="0.25">
      <c r="A95" s="23" t="s">
        <v>68</v>
      </c>
      <c r="B95" s="90" t="s">
        <v>58</v>
      </c>
      <c r="C95" s="128">
        <v>3127227.1399872452</v>
      </c>
      <c r="D95" s="128">
        <v>3031061.2799901511</v>
      </c>
      <c r="E95" s="128">
        <v>2675807.9099873831</v>
      </c>
      <c r="F95" s="128">
        <v>1689201.7799912931</v>
      </c>
      <c r="G95" s="128">
        <v>933484.80999584903</v>
      </c>
      <c r="H95" s="128">
        <v>1115684.199995266</v>
      </c>
      <c r="I95" s="128">
        <v>1206017.8799942799</v>
      </c>
      <c r="J95" s="128">
        <v>960881.63999535795</v>
      </c>
      <c r="K95" s="128">
        <v>596129.419996902</v>
      </c>
      <c r="L95" s="128">
        <v>656820.159996951</v>
      </c>
      <c r="M95" s="128">
        <v>788740.49999584258</v>
      </c>
      <c r="N95" s="128">
        <v>1075224.8799942657</v>
      </c>
    </row>
    <row r="96" spans="1:14" x14ac:dyDescent="0.25">
      <c r="A96" s="23" t="s">
        <v>68</v>
      </c>
      <c r="B96" s="90" t="s">
        <v>59</v>
      </c>
      <c r="C96" s="128">
        <v>5510620.8399742702</v>
      </c>
      <c r="D96" s="128">
        <v>6505319.7799861766</v>
      </c>
      <c r="E96" s="128">
        <v>7315831.0899993861</v>
      </c>
      <c r="F96" s="128">
        <v>8982767.5499999523</v>
      </c>
      <c r="G96" s="128">
        <v>12732216.999999993</v>
      </c>
      <c r="H96" s="128">
        <v>25003226.650000017</v>
      </c>
      <c r="I96" s="128">
        <v>36682902.849999949</v>
      </c>
      <c r="J96" s="128">
        <v>50644246.159999788</v>
      </c>
      <c r="K96" s="128">
        <v>36712274.019997716</v>
      </c>
      <c r="L96" s="128">
        <v>12788117.54999713</v>
      </c>
      <c r="M96" s="128">
        <v>9583917.7999966685</v>
      </c>
      <c r="N96" s="128">
        <v>9674090.3599968534</v>
      </c>
    </row>
    <row r="97" spans="1:14" x14ac:dyDescent="0.25">
      <c r="A97" s="8" t="s">
        <v>684</v>
      </c>
      <c r="B97" s="8"/>
      <c r="C97" s="9">
        <v>13504032.469934013</v>
      </c>
      <c r="D97" s="9">
        <v>15079132.369924076</v>
      </c>
      <c r="E97" s="9">
        <v>16304964.199921327</v>
      </c>
      <c r="F97" s="9">
        <v>18732197.139910091</v>
      </c>
      <c r="G97" s="9">
        <v>22665865.629691839</v>
      </c>
      <c r="H97" s="9">
        <v>24933608.327402793</v>
      </c>
      <c r="I97" s="9">
        <v>23343797.135378141</v>
      </c>
      <c r="J97" s="9">
        <v>23698764.036992963</v>
      </c>
      <c r="K97" s="9">
        <v>19115842.447589088</v>
      </c>
      <c r="L97" s="9">
        <v>20651193.656856745</v>
      </c>
      <c r="M97" s="9">
        <v>16779669.499130741</v>
      </c>
      <c r="N97" s="9">
        <v>16866410.810721021</v>
      </c>
    </row>
    <row r="98" spans="1:14" s="45" customFormat="1" x14ac:dyDescent="0.25">
      <c r="A98" s="23" t="s">
        <v>684</v>
      </c>
      <c r="B98" s="90" t="s">
        <v>4</v>
      </c>
      <c r="C98" s="128">
        <v>0</v>
      </c>
      <c r="D98" s="128">
        <v>0</v>
      </c>
      <c r="E98" s="128">
        <v>0</v>
      </c>
      <c r="F98" s="128">
        <v>0</v>
      </c>
      <c r="G98" s="128">
        <v>0</v>
      </c>
      <c r="H98" s="128">
        <v>-6946.7099999789998</v>
      </c>
      <c r="I98" s="128">
        <v>0</v>
      </c>
      <c r="J98" s="128">
        <v>0</v>
      </c>
      <c r="K98" s="128">
        <v>0</v>
      </c>
      <c r="L98" s="128">
        <v>0</v>
      </c>
      <c r="M98" s="128">
        <v>0</v>
      </c>
      <c r="N98" s="128">
        <v>0</v>
      </c>
    </row>
    <row r="99" spans="1:14" s="45" customFormat="1" x14ac:dyDescent="0.25">
      <c r="A99" s="23" t="s">
        <v>684</v>
      </c>
      <c r="B99" s="90" t="s">
        <v>682</v>
      </c>
      <c r="C99" s="128">
        <v>0</v>
      </c>
      <c r="D99" s="128">
        <v>0</v>
      </c>
      <c r="E99" s="128">
        <v>0</v>
      </c>
      <c r="F99" s="128">
        <v>0</v>
      </c>
      <c r="G99" s="128">
        <v>0</v>
      </c>
      <c r="H99" s="128">
        <v>0</v>
      </c>
      <c r="I99" s="128">
        <v>0</v>
      </c>
      <c r="J99" s="128">
        <v>0</v>
      </c>
      <c r="K99" s="128">
        <v>8728715.7299495228</v>
      </c>
      <c r="L99" s="128">
        <v>17029687.659917541</v>
      </c>
      <c r="M99" s="128">
        <v>15499308.599930551</v>
      </c>
      <c r="N99" s="128">
        <v>16021274.889941599</v>
      </c>
    </row>
    <row r="100" spans="1:14" s="45" customFormat="1" x14ac:dyDescent="0.25">
      <c r="A100" s="23" t="s">
        <v>684</v>
      </c>
      <c r="B100" s="90" t="s">
        <v>9</v>
      </c>
      <c r="C100" s="128">
        <v>2249324.9199879891</v>
      </c>
      <c r="D100" s="128">
        <v>2283877.2399872742</v>
      </c>
      <c r="E100" s="128">
        <v>2588394.2099868152</v>
      </c>
      <c r="F100" s="128">
        <v>2917904.009984354</v>
      </c>
      <c r="G100" s="128">
        <v>3717935.0099799619</v>
      </c>
      <c r="H100" s="128">
        <v>4220823.6199779073</v>
      </c>
      <c r="I100" s="128">
        <v>3195545.0899828742</v>
      </c>
      <c r="J100" s="128">
        <v>3515961.879981616</v>
      </c>
      <c r="K100" s="128">
        <v>1378523.7599936649</v>
      </c>
      <c r="L100" s="128">
        <v>453583.21999771148</v>
      </c>
      <c r="M100" s="128">
        <v>137037.26999941468</v>
      </c>
      <c r="N100" s="128">
        <v>145529.46999907494</v>
      </c>
    </row>
    <row r="101" spans="1:14" s="45" customFormat="1" x14ac:dyDescent="0.25">
      <c r="A101" s="23" t="s">
        <v>684</v>
      </c>
      <c r="B101" s="90" t="s">
        <v>10</v>
      </c>
      <c r="C101" s="128">
        <v>3753208.049981568</v>
      </c>
      <c r="D101" s="128">
        <v>5145088.6099734697</v>
      </c>
      <c r="E101" s="128">
        <v>5689815.0699721659</v>
      </c>
      <c r="F101" s="128">
        <v>6370113.7299683448</v>
      </c>
      <c r="G101" s="128">
        <v>7538522.7399615115</v>
      </c>
      <c r="H101" s="128">
        <v>8246358.8599584652</v>
      </c>
      <c r="I101" s="128">
        <v>8145822.8699588636</v>
      </c>
      <c r="J101" s="128">
        <v>7817465.1499601221</v>
      </c>
      <c r="K101" s="128">
        <v>4334440.9099778887</v>
      </c>
      <c r="L101" s="128">
        <v>1637032.689991923</v>
      </c>
      <c r="M101" s="128">
        <v>643573.17999652657</v>
      </c>
      <c r="N101" s="128">
        <v>252013.61999892615</v>
      </c>
    </row>
    <row r="102" spans="1:14" s="45" customFormat="1" x14ac:dyDescent="0.25">
      <c r="A102" s="23" t="s">
        <v>684</v>
      </c>
      <c r="B102" s="90" t="s">
        <v>11</v>
      </c>
      <c r="C102" s="128">
        <v>1860867.369990746</v>
      </c>
      <c r="D102" s="128">
        <v>1954860.67998972</v>
      </c>
      <c r="E102" s="128">
        <v>1798038.079991719</v>
      </c>
      <c r="F102" s="128">
        <v>1924299.6399906171</v>
      </c>
      <c r="G102" s="128">
        <v>2575130.789985219</v>
      </c>
      <c r="H102" s="128">
        <v>2705375.209986289</v>
      </c>
      <c r="I102" s="128">
        <v>3439459.0199824618</v>
      </c>
      <c r="J102" s="128">
        <v>3882977.3199810791</v>
      </c>
      <c r="K102" s="128">
        <v>1215086.3299936049</v>
      </c>
      <c r="L102" s="128">
        <v>197136.90999866673</v>
      </c>
      <c r="M102" s="128">
        <v>38361.499999824235</v>
      </c>
      <c r="N102" s="128">
        <v>58955.289999622473</v>
      </c>
    </row>
    <row r="103" spans="1:14" s="45" customFormat="1" x14ac:dyDescent="0.25">
      <c r="A103" s="23" t="s">
        <v>684</v>
      </c>
      <c r="B103" s="90" t="s">
        <v>12</v>
      </c>
      <c r="C103" s="128">
        <v>364504.27999829501</v>
      </c>
      <c r="D103" s="128">
        <v>506689.08999782498</v>
      </c>
      <c r="E103" s="128">
        <v>591259.25999795704</v>
      </c>
      <c r="F103" s="128">
        <v>614613.72999784898</v>
      </c>
      <c r="G103" s="128">
        <v>686349.14999613306</v>
      </c>
      <c r="H103" s="128">
        <v>467285.95999860601</v>
      </c>
      <c r="I103" s="128">
        <v>423862.64999831299</v>
      </c>
      <c r="J103" s="128">
        <v>447928.81999772898</v>
      </c>
      <c r="K103" s="128">
        <v>293218.13999836601</v>
      </c>
      <c r="L103" s="128">
        <v>60371.209999621438</v>
      </c>
      <c r="M103" s="128">
        <v>27561.619999861519</v>
      </c>
      <c r="N103" s="128">
        <v>22299.169999864767</v>
      </c>
    </row>
    <row r="104" spans="1:14" s="45" customFormat="1" x14ac:dyDescent="0.25">
      <c r="A104" s="23" t="s">
        <v>684</v>
      </c>
      <c r="B104" s="90" t="s">
        <v>13</v>
      </c>
      <c r="C104" s="128">
        <v>4648587.2799782343</v>
      </c>
      <c r="D104" s="128">
        <v>4420914.2899789754</v>
      </c>
      <c r="E104" s="128">
        <v>4838045.0099760499</v>
      </c>
      <c r="F104" s="128">
        <v>5977123.2099732133</v>
      </c>
      <c r="G104" s="128">
        <v>6587772.9999696109</v>
      </c>
      <c r="H104" s="128">
        <v>7818379.8399636894</v>
      </c>
      <c r="I104" s="128">
        <v>6805149.0699666953</v>
      </c>
      <c r="J104" s="128">
        <v>6693400.119965353</v>
      </c>
      <c r="K104" s="128">
        <v>2612308.9099872522</v>
      </c>
      <c r="L104" s="128">
        <v>1161662.7199958863</v>
      </c>
      <c r="M104" s="128">
        <v>358133.43999825272</v>
      </c>
      <c r="N104" s="128">
        <v>159553.86999927653</v>
      </c>
    </row>
    <row r="105" spans="1:14" s="45" customFormat="1" x14ac:dyDescent="0.25">
      <c r="A105" s="23" t="s">
        <v>684</v>
      </c>
      <c r="B105" s="90" t="s">
        <v>14</v>
      </c>
      <c r="C105" s="128">
        <v>50166.559999773002</v>
      </c>
      <c r="D105" s="128">
        <v>65593.639999722</v>
      </c>
      <c r="E105" s="128">
        <v>74889.789999572007</v>
      </c>
      <c r="F105" s="128">
        <v>80029.879999572004</v>
      </c>
      <c r="G105" s="128">
        <v>103652.36999943</v>
      </c>
      <c r="H105" s="128">
        <v>121900.179999375</v>
      </c>
      <c r="I105" s="128">
        <v>124400.82999921399</v>
      </c>
      <c r="J105" s="128">
        <v>124830.599999279</v>
      </c>
      <c r="K105" s="128">
        <v>46607.089999814001</v>
      </c>
      <c r="L105" s="128">
        <v>10881.989999954414</v>
      </c>
      <c r="M105" s="128">
        <v>3088.9499999843538</v>
      </c>
      <c r="N105" s="128">
        <v>3561.2299999795505</v>
      </c>
    </row>
    <row r="106" spans="1:14" s="45" customFormat="1" x14ac:dyDescent="0.25">
      <c r="A106" s="23" t="s">
        <v>684</v>
      </c>
      <c r="B106" s="90" t="s">
        <v>15</v>
      </c>
      <c r="C106" s="128">
        <v>107685.589999441</v>
      </c>
      <c r="D106" s="128">
        <v>142950.14999940299</v>
      </c>
      <c r="E106" s="128">
        <v>142902.399999252</v>
      </c>
      <c r="F106" s="128">
        <v>152212.34999929901</v>
      </c>
      <c r="G106" s="128">
        <v>163574.41999923799</v>
      </c>
      <c r="H106" s="128">
        <v>153448.54999923601</v>
      </c>
      <c r="I106" s="128">
        <v>162098.43999930701</v>
      </c>
      <c r="J106" s="128">
        <v>172410.19999937399</v>
      </c>
      <c r="K106" s="128">
        <v>102589.70999946501</v>
      </c>
      <c r="L106" s="128">
        <v>21908.409999914962</v>
      </c>
      <c r="M106" s="128">
        <v>7879.9599999443235</v>
      </c>
      <c r="N106" s="128">
        <v>1445.229999989082</v>
      </c>
    </row>
    <row r="107" spans="1:14" s="45" customFormat="1" x14ac:dyDescent="0.25">
      <c r="A107" s="23" t="s">
        <v>684</v>
      </c>
      <c r="B107" s="90" t="s">
        <v>16</v>
      </c>
      <c r="C107" s="128">
        <v>36.25</v>
      </c>
      <c r="D107" s="128">
        <v>169.109999999</v>
      </c>
      <c r="E107" s="128">
        <v>0</v>
      </c>
      <c r="F107" s="128">
        <v>205.81</v>
      </c>
      <c r="G107" s="128">
        <v>0</v>
      </c>
      <c r="H107" s="128">
        <v>31.8</v>
      </c>
      <c r="I107" s="128">
        <v>938.60999999299997</v>
      </c>
      <c r="J107" s="128">
        <v>902.079999993</v>
      </c>
      <c r="K107" s="128">
        <v>196.62999999799999</v>
      </c>
      <c r="L107" s="128">
        <v>16.819999999832362</v>
      </c>
      <c r="M107" s="128">
        <v>16.819999999832362</v>
      </c>
      <c r="N107" s="128">
        <v>0</v>
      </c>
    </row>
    <row r="108" spans="1:14" s="45" customFormat="1" x14ac:dyDescent="0.25">
      <c r="A108" s="23" t="s">
        <v>684</v>
      </c>
      <c r="B108" s="90" t="s">
        <v>18</v>
      </c>
      <c r="C108" s="128">
        <v>0</v>
      </c>
      <c r="D108" s="128">
        <v>0</v>
      </c>
      <c r="E108" s="128">
        <v>0</v>
      </c>
      <c r="F108" s="128">
        <v>0</v>
      </c>
      <c r="G108" s="128">
        <v>0</v>
      </c>
      <c r="H108" s="128">
        <v>0</v>
      </c>
      <c r="I108" s="128">
        <v>93.2</v>
      </c>
      <c r="J108" s="128">
        <v>0</v>
      </c>
      <c r="K108" s="128">
        <v>0</v>
      </c>
      <c r="L108" s="128">
        <v>0</v>
      </c>
      <c r="M108" s="128">
        <v>0</v>
      </c>
      <c r="N108" s="128">
        <v>0</v>
      </c>
    </row>
    <row r="109" spans="1:14" s="45" customFormat="1" x14ac:dyDescent="0.25">
      <c r="A109" s="23" t="s">
        <v>684</v>
      </c>
      <c r="B109" s="90" t="s">
        <v>19</v>
      </c>
      <c r="C109" s="128">
        <v>6371.0999999579999</v>
      </c>
      <c r="D109" s="128">
        <v>7276.8899999650002</v>
      </c>
      <c r="E109" s="128">
        <v>6180.5699999689996</v>
      </c>
      <c r="F109" s="128">
        <v>9635.7699999519991</v>
      </c>
      <c r="G109" s="128">
        <v>13578.709999946001</v>
      </c>
      <c r="H109" s="128">
        <v>18567.969999932</v>
      </c>
      <c r="I109" s="128">
        <v>16034.859999906999</v>
      </c>
      <c r="J109" s="128">
        <v>16337.999999907001</v>
      </c>
      <c r="K109" s="128">
        <v>7029.6699999590001</v>
      </c>
      <c r="L109" s="128">
        <v>1792.3499999919441</v>
      </c>
      <c r="M109" s="128">
        <v>593.61999999824911</v>
      </c>
      <c r="N109" s="128">
        <v>137.84999999916181</v>
      </c>
    </row>
    <row r="110" spans="1:14" s="45" customFormat="1" x14ac:dyDescent="0.25">
      <c r="A110" s="23" t="s">
        <v>684</v>
      </c>
      <c r="B110" s="90" t="s">
        <v>20</v>
      </c>
      <c r="C110" s="128">
        <v>12343.169999973999</v>
      </c>
      <c r="D110" s="128">
        <v>22354.619999954</v>
      </c>
      <c r="E110" s="128">
        <v>29008.029999949998</v>
      </c>
      <c r="F110" s="128">
        <v>27319.779999957998</v>
      </c>
      <c r="G110" s="128">
        <v>21468.269999952001</v>
      </c>
      <c r="H110" s="128">
        <v>22361.279999958999</v>
      </c>
      <c r="I110" s="128">
        <v>34370.229999941002</v>
      </c>
      <c r="J110" s="128">
        <v>45266.869999930997</v>
      </c>
      <c r="K110" s="128">
        <v>41816.929999929998</v>
      </c>
      <c r="L110" s="128">
        <v>29777.709999945873</v>
      </c>
      <c r="M110" s="128">
        <v>23723.129999956524</v>
      </c>
      <c r="N110" s="128">
        <v>27244.239999948069</v>
      </c>
    </row>
    <row r="111" spans="1:14" s="45" customFormat="1" x14ac:dyDescent="0.25">
      <c r="A111" s="23" t="s">
        <v>684</v>
      </c>
      <c r="B111" s="90" t="s">
        <v>21</v>
      </c>
      <c r="C111" s="128">
        <v>77246.899999532994</v>
      </c>
      <c r="D111" s="128">
        <v>85632.139999456995</v>
      </c>
      <c r="E111" s="128">
        <v>95002.059999424993</v>
      </c>
      <c r="F111" s="128">
        <v>132149.56999922101</v>
      </c>
      <c r="G111" s="128">
        <v>139383.42999920101</v>
      </c>
      <c r="H111" s="128">
        <v>113425.37999938701</v>
      </c>
      <c r="I111" s="128">
        <v>111267.179999335</v>
      </c>
      <c r="J111" s="128">
        <v>138577.16999916499</v>
      </c>
      <c r="K111" s="128">
        <v>43739.299999738003</v>
      </c>
      <c r="L111" s="128">
        <v>10808.419999951497</v>
      </c>
      <c r="M111" s="128">
        <v>105.84999999962747</v>
      </c>
      <c r="N111" s="128">
        <v>673.51999999769032</v>
      </c>
    </row>
    <row r="112" spans="1:14" s="45" customFormat="1" x14ac:dyDescent="0.25">
      <c r="A112" s="23" t="s">
        <v>684</v>
      </c>
      <c r="B112" s="90" t="s">
        <v>22</v>
      </c>
      <c r="C112" s="128">
        <v>50333.659999709998</v>
      </c>
      <c r="D112" s="128">
        <v>78186.149999693007</v>
      </c>
      <c r="E112" s="128">
        <v>49182.369999795999</v>
      </c>
      <c r="F112" s="128">
        <v>18685.039999860001</v>
      </c>
      <c r="G112" s="128">
        <v>78105.109999499997</v>
      </c>
      <c r="H112" s="128">
        <v>158854.989999043</v>
      </c>
      <c r="I112" s="128">
        <v>50834.209999749</v>
      </c>
      <c r="J112" s="128">
        <v>116215.409999458</v>
      </c>
      <c r="K112" s="128">
        <v>33852.639999829</v>
      </c>
      <c r="L112" s="128">
        <v>6375.2299999594688</v>
      </c>
      <c r="M112" s="128">
        <v>0</v>
      </c>
      <c r="N112" s="128">
        <v>0</v>
      </c>
    </row>
    <row r="113" spans="1:14" s="45" customFormat="1" x14ac:dyDescent="0.25">
      <c r="A113" s="23" t="s">
        <v>684</v>
      </c>
      <c r="B113" s="90" t="s">
        <v>23</v>
      </c>
      <c r="C113" s="128">
        <v>125907.72999941101</v>
      </c>
      <c r="D113" s="128">
        <v>159268.85999918901</v>
      </c>
      <c r="E113" s="128">
        <v>215754.35999897</v>
      </c>
      <c r="F113" s="128">
        <v>194014.279998846</v>
      </c>
      <c r="G113" s="128">
        <v>245440.259998725</v>
      </c>
      <c r="H113" s="128">
        <v>304772.64999849099</v>
      </c>
      <c r="I113" s="128">
        <v>271899.20999853697</v>
      </c>
      <c r="J113" s="128">
        <v>290853.74999854702</v>
      </c>
      <c r="K113" s="128">
        <v>121063.74999929901</v>
      </c>
      <c r="L113" s="128">
        <v>2982.5699999852513</v>
      </c>
      <c r="M113" s="128">
        <v>812.73999999633816</v>
      </c>
      <c r="N113" s="128">
        <v>309.07999999937601</v>
      </c>
    </row>
    <row r="114" spans="1:14" s="45" customFormat="1" x14ac:dyDescent="0.25">
      <c r="A114" s="23" t="s">
        <v>684</v>
      </c>
      <c r="B114" s="90" t="s">
        <v>24</v>
      </c>
      <c r="C114" s="128">
        <v>14157.5</v>
      </c>
      <c r="D114" s="128">
        <v>15552</v>
      </c>
      <c r="E114" s="128">
        <v>16911.5</v>
      </c>
      <c r="F114" s="128">
        <v>26999.729999874999</v>
      </c>
      <c r="G114" s="128">
        <v>40365.719999811001</v>
      </c>
      <c r="H114" s="128">
        <v>35113.149999829002</v>
      </c>
      <c r="I114" s="128">
        <v>29317.589999864998</v>
      </c>
      <c r="J114" s="128">
        <v>35710.169999826001</v>
      </c>
      <c r="K114" s="128">
        <v>12125.799999942001</v>
      </c>
      <c r="L114" s="128">
        <v>4882.3299999765586</v>
      </c>
      <c r="M114" s="128">
        <v>1272.0799999928568</v>
      </c>
      <c r="N114" s="128">
        <v>478.99999999790452</v>
      </c>
    </row>
    <row r="115" spans="1:14" s="45" customFormat="1" x14ac:dyDescent="0.25">
      <c r="A115" s="23" t="s">
        <v>684</v>
      </c>
      <c r="B115" s="90" t="s">
        <v>25</v>
      </c>
      <c r="C115" s="128">
        <v>0</v>
      </c>
      <c r="D115" s="128">
        <v>0</v>
      </c>
      <c r="E115" s="128">
        <v>0</v>
      </c>
      <c r="F115" s="128">
        <v>0</v>
      </c>
      <c r="G115" s="128">
        <v>400294.12</v>
      </c>
      <c r="H115" s="128">
        <v>127898.690000002</v>
      </c>
      <c r="I115" s="128">
        <v>44344.451732501002</v>
      </c>
      <c r="J115" s="128">
        <v>33846.552499999998</v>
      </c>
      <c r="K115" s="128">
        <v>11540.978300000001</v>
      </c>
      <c r="L115" s="128">
        <v>1850.0188500000029</v>
      </c>
      <c r="M115" s="128">
        <v>633.93999999999858</v>
      </c>
      <c r="N115" s="128">
        <v>440.38749999999965</v>
      </c>
    </row>
    <row r="116" spans="1:14" s="45" customFormat="1" x14ac:dyDescent="0.25">
      <c r="A116" s="23" t="s">
        <v>684</v>
      </c>
      <c r="B116" s="90" t="s">
        <v>27</v>
      </c>
      <c r="C116" s="128">
        <v>0</v>
      </c>
      <c r="D116" s="128">
        <v>0</v>
      </c>
      <c r="E116" s="128">
        <v>0</v>
      </c>
      <c r="F116" s="128">
        <v>6298.8</v>
      </c>
      <c r="G116" s="128">
        <v>16409.5</v>
      </c>
      <c r="H116" s="128">
        <v>11434.1</v>
      </c>
      <c r="I116" s="128">
        <v>7883.8</v>
      </c>
      <c r="J116" s="128">
        <v>4068.4</v>
      </c>
      <c r="K116" s="128">
        <v>6432</v>
      </c>
      <c r="L116" s="128">
        <v>5656.5</v>
      </c>
      <c r="M116" s="128">
        <v>8475.7999999999975</v>
      </c>
      <c r="N116" s="128">
        <v>91157.099999999991</v>
      </c>
    </row>
    <row r="117" spans="1:14" s="45" customFormat="1" x14ac:dyDescent="0.25">
      <c r="A117" s="23" t="s">
        <v>684</v>
      </c>
      <c r="B117" s="90" t="s">
        <v>28</v>
      </c>
      <c r="C117" s="128">
        <v>0</v>
      </c>
      <c r="D117" s="128">
        <v>0</v>
      </c>
      <c r="E117" s="128">
        <v>0</v>
      </c>
      <c r="F117" s="128">
        <v>0</v>
      </c>
      <c r="G117" s="128">
        <v>844.79980456400006</v>
      </c>
      <c r="H117" s="128">
        <v>1244.507524095</v>
      </c>
      <c r="I117" s="128">
        <v>1037.533762608</v>
      </c>
      <c r="J117" s="128">
        <v>1668.1046122549999</v>
      </c>
      <c r="K117" s="128">
        <v>531.89939114100002</v>
      </c>
      <c r="L117" s="128">
        <v>745.89810578730021</v>
      </c>
      <c r="M117" s="128">
        <v>1510.9392066654414</v>
      </c>
      <c r="N117" s="128">
        <v>72172.183282805097</v>
      </c>
    </row>
    <row r="118" spans="1:14" s="45" customFormat="1" x14ac:dyDescent="0.25">
      <c r="A118" s="23" t="s">
        <v>684</v>
      </c>
      <c r="B118" s="90" t="s">
        <v>33</v>
      </c>
      <c r="C118" s="128">
        <v>71858.849999654005</v>
      </c>
      <c r="D118" s="128">
        <v>93741.329999581998</v>
      </c>
      <c r="E118" s="128">
        <v>33981.799999855</v>
      </c>
      <c r="F118" s="128">
        <v>25964.249999783999</v>
      </c>
      <c r="G118" s="128">
        <v>37018.049999786999</v>
      </c>
      <c r="H118" s="128">
        <v>62355.019999769997</v>
      </c>
      <c r="I118" s="128">
        <v>69971.289999674002</v>
      </c>
      <c r="J118" s="128">
        <v>52019.029999785002</v>
      </c>
      <c r="K118" s="128">
        <v>27544.059999837998</v>
      </c>
      <c r="L118" s="128">
        <v>2439.089999973774</v>
      </c>
      <c r="M118" s="128">
        <v>26634.05999982357</v>
      </c>
      <c r="N118" s="128">
        <v>6161.6799999475479</v>
      </c>
    </row>
    <row r="119" spans="1:14" s="45" customFormat="1" x14ac:dyDescent="0.25">
      <c r="A119" s="23" t="s">
        <v>684</v>
      </c>
      <c r="B119" s="90" t="s">
        <v>37</v>
      </c>
      <c r="C119" s="128">
        <v>27111.899999827001</v>
      </c>
      <c r="D119" s="128">
        <v>22226.859999924</v>
      </c>
      <c r="E119" s="128">
        <v>20676.499999912001</v>
      </c>
      <c r="F119" s="128">
        <v>112140.859999604</v>
      </c>
      <c r="G119" s="128">
        <v>122852.339999391</v>
      </c>
      <c r="H119" s="128">
        <v>80089.099999578</v>
      </c>
      <c r="I119" s="128">
        <v>86166.979999559</v>
      </c>
      <c r="J119" s="128">
        <v>26255.299999899999</v>
      </c>
      <c r="K119" s="128">
        <v>4176.7299999870002</v>
      </c>
      <c r="L119" s="128">
        <v>2242.8099999898113</v>
      </c>
      <c r="M119" s="128">
        <v>0</v>
      </c>
      <c r="N119" s="128">
        <v>0</v>
      </c>
    </row>
    <row r="120" spans="1:14" s="45" customFormat="1" x14ac:dyDescent="0.25">
      <c r="A120" s="23" t="s">
        <v>684</v>
      </c>
      <c r="B120" s="90" t="s">
        <v>38</v>
      </c>
      <c r="C120" s="128">
        <v>23427.289999904999</v>
      </c>
      <c r="D120" s="128">
        <v>13699.309999951</v>
      </c>
      <c r="E120" s="128">
        <v>17295.999999909</v>
      </c>
      <c r="F120" s="128">
        <v>31288.129999762001</v>
      </c>
      <c r="G120" s="128">
        <v>54915.359999628003</v>
      </c>
      <c r="H120" s="128">
        <v>128879.749999106</v>
      </c>
      <c r="I120" s="128">
        <v>157281.63999902899</v>
      </c>
      <c r="J120" s="128">
        <v>83361.219999391004</v>
      </c>
      <c r="K120" s="128">
        <v>6821.5799999499995</v>
      </c>
      <c r="L120" s="128">
        <v>2354.3599999826401</v>
      </c>
      <c r="M120" s="128">
        <v>0</v>
      </c>
      <c r="N120" s="128">
        <v>0</v>
      </c>
    </row>
    <row r="121" spans="1:14" s="45" customFormat="1" x14ac:dyDescent="0.25">
      <c r="A121" s="23" t="s">
        <v>684</v>
      </c>
      <c r="B121" s="90" t="s">
        <v>39</v>
      </c>
      <c r="C121" s="128">
        <v>1406.549999993</v>
      </c>
      <c r="D121" s="128">
        <v>311.91999999799998</v>
      </c>
      <c r="E121" s="128">
        <v>796.01999999500003</v>
      </c>
      <c r="F121" s="128">
        <v>2791.7699999870001</v>
      </c>
      <c r="G121" s="128">
        <v>2096.2099999920001</v>
      </c>
      <c r="H121" s="128">
        <v>5800.8099999699998</v>
      </c>
      <c r="I121" s="128">
        <v>3467.3299999860001</v>
      </c>
      <c r="J121" s="128">
        <v>3981.7299999799998</v>
      </c>
      <c r="K121" s="128">
        <v>1785.4699999899999</v>
      </c>
      <c r="L121" s="128">
        <v>77.96999999973923</v>
      </c>
      <c r="M121" s="128">
        <v>0</v>
      </c>
      <c r="N121" s="128">
        <v>0</v>
      </c>
    </row>
    <row r="122" spans="1:14" s="45" customFormat="1" x14ac:dyDescent="0.25">
      <c r="A122" s="23" t="s">
        <v>684</v>
      </c>
      <c r="B122" s="90" t="s">
        <v>43</v>
      </c>
      <c r="C122" s="128">
        <v>0</v>
      </c>
      <c r="D122" s="128">
        <v>80</v>
      </c>
      <c r="E122" s="128">
        <v>0</v>
      </c>
      <c r="F122" s="128">
        <v>0</v>
      </c>
      <c r="G122" s="128">
        <v>168.3</v>
      </c>
      <c r="H122" s="128">
        <v>207.9</v>
      </c>
      <c r="I122" s="128">
        <v>198</v>
      </c>
      <c r="J122" s="128">
        <v>29.7</v>
      </c>
      <c r="K122" s="128">
        <v>0</v>
      </c>
      <c r="L122" s="128">
        <v>0</v>
      </c>
      <c r="M122" s="128">
        <v>0</v>
      </c>
      <c r="N122" s="128">
        <v>0</v>
      </c>
    </row>
    <row r="123" spans="1:14" s="45" customFormat="1" x14ac:dyDescent="0.25">
      <c r="A123" s="23" t="s">
        <v>684</v>
      </c>
      <c r="B123" s="90" t="s">
        <v>46</v>
      </c>
      <c r="C123" s="128">
        <v>0</v>
      </c>
      <c r="D123" s="128">
        <v>0</v>
      </c>
      <c r="E123" s="128">
        <v>0</v>
      </c>
      <c r="F123" s="128">
        <v>0</v>
      </c>
      <c r="G123" s="128">
        <v>0</v>
      </c>
      <c r="H123" s="128">
        <v>1306</v>
      </c>
      <c r="I123" s="128">
        <v>3918</v>
      </c>
      <c r="J123" s="128">
        <v>3918</v>
      </c>
      <c r="K123" s="128">
        <v>326.5</v>
      </c>
      <c r="L123" s="128">
        <v>0</v>
      </c>
      <c r="M123" s="128">
        <v>0</v>
      </c>
      <c r="N123" s="128">
        <v>0</v>
      </c>
    </row>
    <row r="124" spans="1:14" s="45" customFormat="1" x14ac:dyDescent="0.25">
      <c r="A124" s="23" t="s">
        <v>684</v>
      </c>
      <c r="B124" s="90" t="s">
        <v>47</v>
      </c>
      <c r="C124" s="128">
        <v>31997</v>
      </c>
      <c r="D124" s="128">
        <v>20896</v>
      </c>
      <c r="E124" s="128">
        <v>13386.5</v>
      </c>
      <c r="F124" s="128">
        <v>10448</v>
      </c>
      <c r="G124" s="128">
        <v>12733.5</v>
      </c>
      <c r="H124" s="128">
        <v>23508</v>
      </c>
      <c r="I124" s="128">
        <v>29932.299999998999</v>
      </c>
      <c r="J124" s="128">
        <v>41139</v>
      </c>
      <c r="K124" s="128">
        <v>14039.5</v>
      </c>
      <c r="L124" s="128">
        <v>3265</v>
      </c>
      <c r="M124" s="128">
        <v>653</v>
      </c>
      <c r="N124" s="128">
        <v>2612</v>
      </c>
    </row>
    <row r="125" spans="1:14" s="45" customFormat="1" x14ac:dyDescent="0.25">
      <c r="A125" s="23" t="s">
        <v>684</v>
      </c>
      <c r="B125" s="90" t="s">
        <v>48</v>
      </c>
      <c r="C125" s="128">
        <v>0</v>
      </c>
      <c r="D125" s="128">
        <v>0</v>
      </c>
      <c r="E125" s="128">
        <v>93.149999999000002</v>
      </c>
      <c r="F125" s="128">
        <v>652.04999999899997</v>
      </c>
      <c r="G125" s="128">
        <v>0</v>
      </c>
      <c r="H125" s="128">
        <v>0</v>
      </c>
      <c r="I125" s="128">
        <v>368.54999999900002</v>
      </c>
      <c r="J125" s="128">
        <v>0</v>
      </c>
      <c r="K125" s="128">
        <v>0</v>
      </c>
      <c r="L125" s="128">
        <v>0</v>
      </c>
      <c r="M125" s="128">
        <v>0</v>
      </c>
      <c r="N125" s="128">
        <v>0</v>
      </c>
    </row>
    <row r="126" spans="1:14" s="45" customFormat="1" x14ac:dyDescent="0.25">
      <c r="A126" s="23" t="s">
        <v>684</v>
      </c>
      <c r="B126" s="90" t="s">
        <v>55</v>
      </c>
      <c r="C126" s="128">
        <v>0</v>
      </c>
      <c r="D126" s="128">
        <v>0</v>
      </c>
      <c r="E126" s="128">
        <v>0</v>
      </c>
      <c r="F126" s="128">
        <v>0</v>
      </c>
      <c r="G126" s="128">
        <v>1391.1999999919999</v>
      </c>
      <c r="H126" s="128">
        <v>245.20999999899999</v>
      </c>
      <c r="I126" s="128">
        <v>0</v>
      </c>
      <c r="J126" s="128">
        <v>4975.2899999900001</v>
      </c>
      <c r="K126" s="128">
        <v>0</v>
      </c>
      <c r="L126" s="128">
        <v>0</v>
      </c>
      <c r="M126" s="128">
        <v>0</v>
      </c>
      <c r="N126" s="128">
        <v>0</v>
      </c>
    </row>
    <row r="127" spans="1:14" s="45" customFormat="1" x14ac:dyDescent="0.25">
      <c r="A127" s="23" t="s">
        <v>684</v>
      </c>
      <c r="B127" s="90" t="s">
        <v>56</v>
      </c>
      <c r="C127" s="128">
        <v>22922</v>
      </c>
      <c r="D127" s="128">
        <v>30006</v>
      </c>
      <c r="E127" s="128">
        <v>67824</v>
      </c>
      <c r="F127" s="128">
        <v>78634</v>
      </c>
      <c r="G127" s="128">
        <v>101107</v>
      </c>
      <c r="H127" s="128">
        <v>99632</v>
      </c>
      <c r="I127" s="128">
        <v>120903</v>
      </c>
      <c r="J127" s="128">
        <v>120247</v>
      </c>
      <c r="K127" s="128">
        <v>50435</v>
      </c>
      <c r="L127" s="128">
        <v>-91</v>
      </c>
      <c r="M127" s="128">
        <v>0</v>
      </c>
      <c r="N127" s="128">
        <v>0</v>
      </c>
    </row>
    <row r="128" spans="1:14" s="45" customFormat="1" x14ac:dyDescent="0.25">
      <c r="A128" s="23" t="s">
        <v>684</v>
      </c>
      <c r="B128" s="90" t="s">
        <v>57</v>
      </c>
      <c r="C128" s="128">
        <v>4568.5199999870001</v>
      </c>
      <c r="D128" s="128">
        <v>9757.4799999850002</v>
      </c>
      <c r="E128" s="128">
        <v>15527.519999995</v>
      </c>
      <c r="F128" s="128">
        <v>18672.749999986001</v>
      </c>
      <c r="G128" s="128">
        <v>4756.2699999739998</v>
      </c>
      <c r="H128" s="128">
        <v>11254.509999985001</v>
      </c>
      <c r="I128" s="128">
        <v>7231.1999999809996</v>
      </c>
      <c r="J128" s="128">
        <v>24417.169999982001</v>
      </c>
      <c r="K128" s="128">
        <v>20893.429999989999</v>
      </c>
      <c r="L128" s="128">
        <v>3752.769999999553</v>
      </c>
      <c r="M128" s="128">
        <v>293</v>
      </c>
      <c r="N128" s="128">
        <v>390.99999999790452</v>
      </c>
    </row>
    <row r="129" spans="1:14" x14ac:dyDescent="0.25">
      <c r="A129" s="8" t="s">
        <v>687</v>
      </c>
      <c r="B129" s="8"/>
      <c r="C129" s="9">
        <v>15332972.069929466</v>
      </c>
      <c r="D129" s="9">
        <v>18661958.689919803</v>
      </c>
      <c r="E129" s="9">
        <v>20202546.119912811</v>
      </c>
      <c r="F129" s="9">
        <v>24073646.979885377</v>
      </c>
      <c r="G129" s="9">
        <v>23325654.609901041</v>
      </c>
      <c r="H129" s="9">
        <v>26523155.999884419</v>
      </c>
      <c r="I129" s="9">
        <v>25967727.209890943</v>
      </c>
      <c r="J129" s="9">
        <v>31920586.399857394</v>
      </c>
      <c r="K129" s="9">
        <v>36370117.289838128</v>
      </c>
      <c r="L129" s="9">
        <v>28024011.239883319</v>
      </c>
      <c r="M129" s="9">
        <v>45150002.209784843</v>
      </c>
      <c r="N129" s="9">
        <v>66076370.139673457</v>
      </c>
    </row>
    <row r="130" spans="1:14" s="45" customFormat="1" x14ac:dyDescent="0.25">
      <c r="A130" s="23" t="s">
        <v>687</v>
      </c>
      <c r="B130" s="90" t="s">
        <v>9</v>
      </c>
      <c r="C130" s="128">
        <v>10363670.259943813</v>
      </c>
      <c r="D130" s="128">
        <v>12982904.439934652</v>
      </c>
      <c r="E130" s="128">
        <v>14023972.379928514</v>
      </c>
      <c r="F130" s="128">
        <v>17017718.529904202</v>
      </c>
      <c r="G130" s="128">
        <v>15449567.479922742</v>
      </c>
      <c r="H130" s="128">
        <v>18450111.719907731</v>
      </c>
      <c r="I130" s="128">
        <v>17606815.199912541</v>
      </c>
      <c r="J130" s="128">
        <v>23332270.829880953</v>
      </c>
      <c r="K130" s="128">
        <v>27324448.249863528</v>
      </c>
      <c r="L130" s="128">
        <v>19065778.269906178</v>
      </c>
      <c r="M130" s="128">
        <v>34538631.929821953</v>
      </c>
      <c r="N130" s="128">
        <v>53601013.40971759</v>
      </c>
    </row>
    <row r="131" spans="1:14" s="45" customFormat="1" x14ac:dyDescent="0.25">
      <c r="A131" s="23" t="s">
        <v>687</v>
      </c>
      <c r="B131" s="90" t="s">
        <v>10</v>
      </c>
      <c r="C131" s="128">
        <v>761302.60999628098</v>
      </c>
      <c r="D131" s="128">
        <v>734804.82999656803</v>
      </c>
      <c r="E131" s="128">
        <v>785294.519996505</v>
      </c>
      <c r="F131" s="128">
        <v>948021.60999532195</v>
      </c>
      <c r="G131" s="128">
        <v>1279028.179993808</v>
      </c>
      <c r="H131" s="128">
        <v>1532878.029991867</v>
      </c>
      <c r="I131" s="128">
        <v>1476415.8999923889</v>
      </c>
      <c r="J131" s="128">
        <v>1904461.6699892641</v>
      </c>
      <c r="K131" s="128">
        <v>1923049.5799898601</v>
      </c>
      <c r="L131" s="128">
        <v>2113735.3399898</v>
      </c>
      <c r="M131" s="128">
        <v>3194391.9099835427</v>
      </c>
      <c r="N131" s="128">
        <v>3657429.3999811839</v>
      </c>
    </row>
    <row r="132" spans="1:14" s="45" customFormat="1" x14ac:dyDescent="0.25">
      <c r="A132" s="23" t="s">
        <v>687</v>
      </c>
      <c r="B132" s="90" t="s">
        <v>11</v>
      </c>
      <c r="C132" s="128">
        <v>81266.239999611003</v>
      </c>
      <c r="D132" s="128">
        <v>75802.369999603994</v>
      </c>
      <c r="E132" s="128">
        <v>171257.36999894801</v>
      </c>
      <c r="F132" s="128">
        <v>398391.29999815801</v>
      </c>
      <c r="G132" s="128">
        <v>500073.34999748901</v>
      </c>
      <c r="H132" s="128">
        <v>575276.73999721406</v>
      </c>
      <c r="I132" s="128">
        <v>427660.35999742901</v>
      </c>
      <c r="J132" s="128">
        <v>269657.23999893002</v>
      </c>
      <c r="K132" s="128">
        <v>169446.889999165</v>
      </c>
      <c r="L132" s="128">
        <v>0</v>
      </c>
      <c r="M132" s="128">
        <v>-17.399999999906868</v>
      </c>
      <c r="N132" s="128">
        <v>0</v>
      </c>
    </row>
    <row r="133" spans="1:14" s="45" customFormat="1" x14ac:dyDescent="0.25">
      <c r="A133" s="23" t="s">
        <v>687</v>
      </c>
      <c r="B133" s="90" t="s">
        <v>12</v>
      </c>
      <c r="C133" s="128">
        <v>142130.019999271</v>
      </c>
      <c r="D133" s="128">
        <v>153134.979999551</v>
      </c>
      <c r="E133" s="128">
        <v>182012.059999505</v>
      </c>
      <c r="F133" s="128">
        <v>187261.18999949799</v>
      </c>
      <c r="G133" s="128">
        <v>184010.14999952001</v>
      </c>
      <c r="H133" s="128">
        <v>104864.60999979801</v>
      </c>
      <c r="I133" s="128">
        <v>114881.339999762</v>
      </c>
      <c r="J133" s="128">
        <v>109345.53999979301</v>
      </c>
      <c r="K133" s="128">
        <v>115446.29999978399</v>
      </c>
      <c r="L133" s="128">
        <v>123805.5799996703</v>
      </c>
      <c r="M133" s="128">
        <v>124844.76999943433</v>
      </c>
      <c r="N133" s="128">
        <v>152053.98999926911</v>
      </c>
    </row>
    <row r="134" spans="1:14" s="45" customFormat="1" x14ac:dyDescent="0.25">
      <c r="A134" s="23" t="s">
        <v>687</v>
      </c>
      <c r="B134" s="90" t="s">
        <v>13</v>
      </c>
      <c r="C134" s="128">
        <v>959125.41999533796</v>
      </c>
      <c r="D134" s="128">
        <v>1117263.2799948161</v>
      </c>
      <c r="E134" s="128">
        <v>1314118.36999398</v>
      </c>
      <c r="F134" s="128">
        <v>1534444.419992472</v>
      </c>
      <c r="G134" s="128">
        <v>1535543.309991037</v>
      </c>
      <c r="H134" s="128">
        <v>1743695.2299910909</v>
      </c>
      <c r="I134" s="128">
        <v>1746078.3199923991</v>
      </c>
      <c r="J134" s="128">
        <v>2137898.7899909909</v>
      </c>
      <c r="K134" s="128">
        <v>2430258.9899890521</v>
      </c>
      <c r="L134" s="128">
        <v>1805310.8699905437</v>
      </c>
      <c r="M134" s="128">
        <v>3022696.5899831918</v>
      </c>
      <c r="N134" s="128">
        <v>3563389.8199778404</v>
      </c>
    </row>
    <row r="135" spans="1:14" s="45" customFormat="1" x14ac:dyDescent="0.25">
      <c r="A135" s="23" t="s">
        <v>687</v>
      </c>
      <c r="B135" s="90" t="s">
        <v>14</v>
      </c>
      <c r="C135" s="128">
        <v>6580.6399999790001</v>
      </c>
      <c r="D135" s="128">
        <v>5948.0499999840004</v>
      </c>
      <c r="E135" s="128">
        <v>5430.9199999760003</v>
      </c>
      <c r="F135" s="128">
        <v>5388.7899999789997</v>
      </c>
      <c r="G135" s="128">
        <v>6649.9599999760003</v>
      </c>
      <c r="H135" s="128">
        <v>14213.469999904</v>
      </c>
      <c r="I135" s="128">
        <v>23798.599999877999</v>
      </c>
      <c r="J135" s="128">
        <v>23862.569999936</v>
      </c>
      <c r="K135" s="128">
        <v>48354.349999844999</v>
      </c>
      <c r="L135" s="128">
        <v>30107.169999856618</v>
      </c>
      <c r="M135" s="128">
        <v>67147.159999620373</v>
      </c>
      <c r="N135" s="128">
        <v>98814.429999364118</v>
      </c>
    </row>
    <row r="136" spans="1:14" s="45" customFormat="1" x14ac:dyDescent="0.25">
      <c r="A136" s="23" t="s">
        <v>687</v>
      </c>
      <c r="B136" s="90" t="s">
        <v>15</v>
      </c>
      <c r="C136" s="128">
        <v>3003307.6399952071</v>
      </c>
      <c r="D136" s="128">
        <v>3572718.0199946421</v>
      </c>
      <c r="E136" s="128">
        <v>3693582.6299954192</v>
      </c>
      <c r="F136" s="128">
        <v>3936223.219995907</v>
      </c>
      <c r="G136" s="128">
        <v>4326123.0299967201</v>
      </c>
      <c r="H136" s="128">
        <v>4064693.739997013</v>
      </c>
      <c r="I136" s="128">
        <v>4539597.8699966948</v>
      </c>
      <c r="J136" s="128">
        <v>4100353.5899977381</v>
      </c>
      <c r="K136" s="128">
        <v>4305118.3799972432</v>
      </c>
      <c r="L136" s="128">
        <v>4834174.2399975611</v>
      </c>
      <c r="M136" s="128">
        <v>4137097.6199975377</v>
      </c>
      <c r="N136" s="128">
        <v>4951645.1299983049</v>
      </c>
    </row>
    <row r="137" spans="1:14" s="45" customFormat="1" x14ac:dyDescent="0.25">
      <c r="A137" s="23" t="s">
        <v>687</v>
      </c>
      <c r="B137" s="90" t="s">
        <v>19</v>
      </c>
      <c r="C137" s="128">
        <v>0</v>
      </c>
      <c r="D137" s="128">
        <v>0</v>
      </c>
      <c r="E137" s="128">
        <v>0</v>
      </c>
      <c r="F137" s="128">
        <v>0</v>
      </c>
      <c r="G137" s="128">
        <v>0</v>
      </c>
      <c r="H137" s="128">
        <v>0</v>
      </c>
      <c r="I137" s="128">
        <v>0</v>
      </c>
      <c r="J137" s="128">
        <v>0</v>
      </c>
      <c r="K137" s="128">
        <v>27.35</v>
      </c>
      <c r="L137" s="128">
        <v>191.99999999950523</v>
      </c>
      <c r="M137" s="128">
        <v>36.399999999906868</v>
      </c>
      <c r="N137" s="128">
        <v>0</v>
      </c>
    </row>
    <row r="138" spans="1:14" s="45" customFormat="1" x14ac:dyDescent="0.25">
      <c r="A138" s="23" t="s">
        <v>687</v>
      </c>
      <c r="B138" s="90" t="s">
        <v>21</v>
      </c>
      <c r="C138" s="128">
        <v>2504.5399999850001</v>
      </c>
      <c r="D138" s="128">
        <v>3135.9399999769998</v>
      </c>
      <c r="E138" s="128">
        <v>4106.8599999710004</v>
      </c>
      <c r="F138" s="128">
        <v>5094.3299999809997</v>
      </c>
      <c r="G138" s="128">
        <v>0</v>
      </c>
      <c r="H138" s="128">
        <v>3368.2099999669999</v>
      </c>
      <c r="I138" s="128">
        <v>0</v>
      </c>
      <c r="J138" s="128">
        <v>0</v>
      </c>
      <c r="K138" s="128">
        <v>123.789999999</v>
      </c>
      <c r="L138" s="128">
        <v>0</v>
      </c>
      <c r="M138" s="128">
        <v>2516.1199999880046</v>
      </c>
      <c r="N138" s="128">
        <v>3002.6299999859184</v>
      </c>
    </row>
    <row r="139" spans="1:14" s="45" customFormat="1" x14ac:dyDescent="0.25">
      <c r="A139" s="23" t="s">
        <v>687</v>
      </c>
      <c r="B139" s="90" t="s">
        <v>23</v>
      </c>
      <c r="C139" s="128">
        <v>223.2</v>
      </c>
      <c r="D139" s="128">
        <v>194.78</v>
      </c>
      <c r="E139" s="128">
        <v>535.50999999700002</v>
      </c>
      <c r="F139" s="128">
        <v>329.02999999799999</v>
      </c>
      <c r="G139" s="128">
        <v>291.14999999899999</v>
      </c>
      <c r="H139" s="128">
        <v>373.09999999799999</v>
      </c>
      <c r="I139" s="128">
        <v>210.61999999899999</v>
      </c>
      <c r="J139" s="128">
        <v>153.80999999900001</v>
      </c>
      <c r="K139" s="128">
        <v>196.229999999</v>
      </c>
      <c r="L139" s="128">
        <v>469.82999999760068</v>
      </c>
      <c r="M139" s="128">
        <v>166.95999999917694</v>
      </c>
      <c r="N139" s="128">
        <v>187.39999999920838</v>
      </c>
    </row>
    <row r="140" spans="1:14" s="45" customFormat="1" x14ac:dyDescent="0.25">
      <c r="A140" s="23" t="s">
        <v>687</v>
      </c>
      <c r="B140" s="90" t="s">
        <v>24</v>
      </c>
      <c r="C140" s="128">
        <v>12861.5</v>
      </c>
      <c r="D140" s="128">
        <v>16052</v>
      </c>
      <c r="E140" s="128">
        <v>22235.5</v>
      </c>
      <c r="F140" s="128">
        <v>40774.559999865</v>
      </c>
      <c r="G140" s="128">
        <v>39540.709999806</v>
      </c>
      <c r="H140" s="128">
        <v>33681.149999841997</v>
      </c>
      <c r="I140" s="128">
        <v>32268.999999850999</v>
      </c>
      <c r="J140" s="128">
        <v>42582.359999804001</v>
      </c>
      <c r="K140" s="128">
        <v>53647.179999742002</v>
      </c>
      <c r="L140" s="128">
        <v>49212.82999977353</v>
      </c>
      <c r="M140" s="128">
        <v>62490.149999699475</v>
      </c>
      <c r="N140" s="128">
        <v>48833.929999770713</v>
      </c>
    </row>
    <row r="141" spans="1:14" s="45" customFormat="1" x14ac:dyDescent="0.25">
      <c r="A141" s="23" t="s">
        <v>687</v>
      </c>
      <c r="B141" s="90" t="s">
        <v>52</v>
      </c>
      <c r="C141" s="128">
        <v>0</v>
      </c>
      <c r="D141" s="128">
        <v>0</v>
      </c>
      <c r="E141" s="128">
        <v>0</v>
      </c>
      <c r="F141" s="128">
        <v>0</v>
      </c>
      <c r="G141" s="128">
        <v>4457.8099999429996</v>
      </c>
      <c r="H141" s="128">
        <v>0</v>
      </c>
      <c r="I141" s="128">
        <v>0</v>
      </c>
      <c r="J141" s="128">
        <v>0</v>
      </c>
      <c r="K141" s="128">
        <v>0</v>
      </c>
      <c r="L141" s="128">
        <v>1225.1099999942817</v>
      </c>
      <c r="M141" s="128">
        <v>0</v>
      </c>
      <c r="N141" s="128">
        <v>0</v>
      </c>
    </row>
    <row r="142" spans="1:14" s="45" customFormat="1" x14ac:dyDescent="0.25">
      <c r="A142" s="23" t="s">
        <v>687</v>
      </c>
      <c r="B142" s="90" t="s">
        <v>57</v>
      </c>
      <c r="C142" s="128">
        <v>0</v>
      </c>
      <c r="D142" s="128">
        <v>0</v>
      </c>
      <c r="E142" s="128">
        <v>0</v>
      </c>
      <c r="F142" s="128">
        <v>0</v>
      </c>
      <c r="G142" s="128">
        <v>369.47999999699999</v>
      </c>
      <c r="H142" s="128">
        <v>0</v>
      </c>
      <c r="I142" s="128">
        <v>0</v>
      </c>
      <c r="J142" s="128">
        <v>0</v>
      </c>
      <c r="K142" s="128">
        <v>0</v>
      </c>
      <c r="L142" s="128">
        <v>0</v>
      </c>
      <c r="M142" s="128">
        <v>0</v>
      </c>
      <c r="N142" s="128">
        <v>0</v>
      </c>
    </row>
    <row r="143" spans="1:14" x14ac:dyDescent="0.25">
      <c r="A143" s="8" t="s">
        <v>70</v>
      </c>
      <c r="B143" s="8"/>
      <c r="C143" s="9">
        <v>18182337.099929735</v>
      </c>
      <c r="D143" s="9">
        <v>18086290.519928422</v>
      </c>
      <c r="E143" s="9">
        <v>16559134.60992885</v>
      </c>
      <c r="F143" s="9">
        <v>97443232.489829943</v>
      </c>
      <c r="G143" s="9">
        <v>101448501.67766374</v>
      </c>
      <c r="H143" s="9">
        <v>104052878.20731458</v>
      </c>
      <c r="I143" s="9">
        <v>109710712.61297807</v>
      </c>
      <c r="J143" s="9">
        <v>118973379.52657348</v>
      </c>
      <c r="K143" s="9">
        <v>121660501.05465136</v>
      </c>
      <c r="L143" s="9">
        <v>124355058.72501847</v>
      </c>
      <c r="M143" s="9">
        <v>134292882.13753679</v>
      </c>
      <c r="N143" s="9">
        <v>138234618.84158474</v>
      </c>
    </row>
    <row r="144" spans="1:14" s="45" customFormat="1" x14ac:dyDescent="0.25">
      <c r="A144" s="23" t="s">
        <v>70</v>
      </c>
      <c r="B144" s="90" t="s">
        <v>5</v>
      </c>
      <c r="C144" s="128">
        <v>0</v>
      </c>
      <c r="D144" s="128">
        <v>0</v>
      </c>
      <c r="E144" s="128">
        <v>0</v>
      </c>
      <c r="F144" s="128">
        <v>0</v>
      </c>
      <c r="G144" s="128">
        <v>0</v>
      </c>
      <c r="H144" s="128">
        <v>0</v>
      </c>
      <c r="I144" s="128">
        <v>0</v>
      </c>
      <c r="J144" s="128">
        <v>2687.0799999810001</v>
      </c>
      <c r="K144" s="128">
        <v>211.93</v>
      </c>
      <c r="L144" s="128">
        <v>0</v>
      </c>
      <c r="M144" s="128">
        <v>0</v>
      </c>
      <c r="N144" s="128">
        <v>0</v>
      </c>
    </row>
    <row r="145" spans="1:14" s="45" customFormat="1" x14ac:dyDescent="0.25">
      <c r="A145" s="23" t="s">
        <v>70</v>
      </c>
      <c r="B145" s="90" t="s">
        <v>9</v>
      </c>
      <c r="C145" s="128">
        <v>4592325.0299955886</v>
      </c>
      <c r="D145" s="128">
        <v>3987555.3499957821</v>
      </c>
      <c r="E145" s="128">
        <v>3417806.3399962899</v>
      </c>
      <c r="F145" s="128">
        <v>3998654.4099957589</v>
      </c>
      <c r="G145" s="128">
        <v>4513882.5599956242</v>
      </c>
      <c r="H145" s="128">
        <v>4906204.2399952672</v>
      </c>
      <c r="I145" s="128">
        <v>4720459.5999954129</v>
      </c>
      <c r="J145" s="128">
        <v>4371782.6799952369</v>
      </c>
      <c r="K145" s="128">
        <v>3753727.4399955561</v>
      </c>
      <c r="L145" s="128">
        <v>3532284.1599963065</v>
      </c>
      <c r="M145" s="128">
        <v>3397402.1699965154</v>
      </c>
      <c r="N145" s="128">
        <v>2959030.1399967731</v>
      </c>
    </row>
    <row r="146" spans="1:14" s="45" customFormat="1" x14ac:dyDescent="0.25">
      <c r="A146" s="23" t="s">
        <v>70</v>
      </c>
      <c r="B146" s="90" t="s">
        <v>10</v>
      </c>
      <c r="C146" s="128">
        <v>4251438.9599788887</v>
      </c>
      <c r="D146" s="128">
        <v>4441425.8999782251</v>
      </c>
      <c r="E146" s="128">
        <v>4048258.1199797872</v>
      </c>
      <c r="F146" s="128">
        <v>4850540.6599758249</v>
      </c>
      <c r="G146" s="128">
        <v>5379820.5899736574</v>
      </c>
      <c r="H146" s="128">
        <v>5618088.3399728937</v>
      </c>
      <c r="I146" s="128">
        <v>5329198.5599740287</v>
      </c>
      <c r="J146" s="128">
        <v>5475516.1599730644</v>
      </c>
      <c r="K146" s="128">
        <v>4896520.3099771095</v>
      </c>
      <c r="L146" s="128">
        <v>4864718.8299773317</v>
      </c>
      <c r="M146" s="128">
        <v>5389672.6199750099</v>
      </c>
      <c r="N146" s="128">
        <v>4988457.3999775723</v>
      </c>
    </row>
    <row r="147" spans="1:14" s="45" customFormat="1" x14ac:dyDescent="0.25">
      <c r="A147" s="23" t="s">
        <v>70</v>
      </c>
      <c r="B147" s="90" t="s">
        <v>11</v>
      </c>
      <c r="C147" s="128">
        <v>1116.1899999960001</v>
      </c>
      <c r="D147" s="128">
        <v>6943.319999972</v>
      </c>
      <c r="E147" s="128">
        <v>2915.7199999909999</v>
      </c>
      <c r="F147" s="128">
        <v>5622.339999973</v>
      </c>
      <c r="G147" s="128">
        <v>0</v>
      </c>
      <c r="H147" s="128">
        <v>0</v>
      </c>
      <c r="I147" s="128">
        <v>0</v>
      </c>
      <c r="J147" s="128">
        <v>0</v>
      </c>
      <c r="K147" s="128">
        <v>0</v>
      </c>
      <c r="L147" s="128">
        <v>0</v>
      </c>
      <c r="M147" s="128">
        <v>0</v>
      </c>
      <c r="N147" s="128">
        <v>0</v>
      </c>
    </row>
    <row r="148" spans="1:14" s="45" customFormat="1" x14ac:dyDescent="0.25">
      <c r="A148" s="23" t="s">
        <v>70</v>
      </c>
      <c r="B148" s="90" t="s">
        <v>12</v>
      </c>
      <c r="C148" s="128">
        <v>63880.849999641003</v>
      </c>
      <c r="D148" s="128">
        <v>43939.279999764003</v>
      </c>
      <c r="E148" s="128">
        <v>59339.019999712997</v>
      </c>
      <c r="F148" s="128">
        <v>53812.939999759001</v>
      </c>
      <c r="G148" s="128">
        <v>56615.339999714997</v>
      </c>
      <c r="H148" s="128">
        <v>52135.129999737001</v>
      </c>
      <c r="I148" s="128">
        <v>39414.659999807001</v>
      </c>
      <c r="J148" s="128">
        <v>38820.349999799997</v>
      </c>
      <c r="K148" s="128">
        <v>33489.189999830996</v>
      </c>
      <c r="L148" s="128">
        <v>32445.829999827252</v>
      </c>
      <c r="M148" s="128">
        <v>26099.599999860253</v>
      </c>
      <c r="N148" s="128">
        <v>16414.069999919826</v>
      </c>
    </row>
    <row r="149" spans="1:14" s="45" customFormat="1" x14ac:dyDescent="0.25">
      <c r="A149" s="23" t="s">
        <v>70</v>
      </c>
      <c r="B149" s="90" t="s">
        <v>13</v>
      </c>
      <c r="C149" s="128">
        <v>3912043.179982292</v>
      </c>
      <c r="D149" s="128">
        <v>4205753.9999809191</v>
      </c>
      <c r="E149" s="128">
        <v>4177580.6999785742</v>
      </c>
      <c r="F149" s="128">
        <v>5277304.5999738276</v>
      </c>
      <c r="G149" s="128">
        <v>7683486.5599606633</v>
      </c>
      <c r="H149" s="128">
        <v>7395243.1999664642</v>
      </c>
      <c r="I149" s="128">
        <v>5985889.2799704727</v>
      </c>
      <c r="J149" s="128">
        <v>6282606.6399688581</v>
      </c>
      <c r="K149" s="128">
        <v>5872714.719972549</v>
      </c>
      <c r="L149" s="128">
        <v>5616963.3499748269</v>
      </c>
      <c r="M149" s="128">
        <v>5240217.4799727406</v>
      </c>
      <c r="N149" s="128">
        <v>5115265.6099745184</v>
      </c>
    </row>
    <row r="150" spans="1:14" s="45" customFormat="1" x14ac:dyDescent="0.25">
      <c r="A150" s="23" t="s">
        <v>70</v>
      </c>
      <c r="B150" s="90" t="s">
        <v>14</v>
      </c>
      <c r="C150" s="128">
        <v>287134.62999879499</v>
      </c>
      <c r="D150" s="128">
        <v>299499.869998621</v>
      </c>
      <c r="E150" s="128">
        <v>318387.58999833098</v>
      </c>
      <c r="F150" s="128">
        <v>392803.34999797802</v>
      </c>
      <c r="G150" s="128">
        <v>422613.799997914</v>
      </c>
      <c r="H150" s="128">
        <v>419118.61999798898</v>
      </c>
      <c r="I150" s="128">
        <v>466230.549997397</v>
      </c>
      <c r="J150" s="128">
        <v>545806.81999709795</v>
      </c>
      <c r="K150" s="128">
        <v>537594.85999771301</v>
      </c>
      <c r="L150" s="128">
        <v>513191.05999775045</v>
      </c>
      <c r="M150" s="128">
        <v>535599.00999720104</v>
      </c>
      <c r="N150" s="128">
        <v>554278.51999723923</v>
      </c>
    </row>
    <row r="151" spans="1:14" s="45" customFormat="1" x14ac:dyDescent="0.25">
      <c r="A151" s="23" t="s">
        <v>70</v>
      </c>
      <c r="B151" s="90" t="s">
        <v>15</v>
      </c>
      <c r="C151" s="128">
        <v>2681941.0399872172</v>
      </c>
      <c r="D151" s="128">
        <v>2920506.169985767</v>
      </c>
      <c r="E151" s="128">
        <v>2778161.389985838</v>
      </c>
      <c r="F151" s="128">
        <v>3456099.649982634</v>
      </c>
      <c r="G151" s="128">
        <v>3325811.209983347</v>
      </c>
      <c r="H151" s="128">
        <v>3479198.859982668</v>
      </c>
      <c r="I151" s="128">
        <v>3458460.1899826122</v>
      </c>
      <c r="J151" s="128">
        <v>3467329.8199832388</v>
      </c>
      <c r="K151" s="128">
        <v>3527650.7999833021</v>
      </c>
      <c r="L151" s="128">
        <v>3774792.1199816065</v>
      </c>
      <c r="M151" s="128">
        <v>3825215.5899809645</v>
      </c>
      <c r="N151" s="128">
        <v>3365476.7099842499</v>
      </c>
    </row>
    <row r="152" spans="1:14" s="45" customFormat="1" x14ac:dyDescent="0.25">
      <c r="A152" s="23" t="s">
        <v>70</v>
      </c>
      <c r="B152" s="90" t="s">
        <v>17</v>
      </c>
      <c r="C152" s="128">
        <v>370.99999999900001</v>
      </c>
      <c r="D152" s="128">
        <v>628.03999999500002</v>
      </c>
      <c r="E152" s="128">
        <v>312.57999999800001</v>
      </c>
      <c r="F152" s="128">
        <v>0</v>
      </c>
      <c r="G152" s="128">
        <v>0</v>
      </c>
      <c r="H152" s="128">
        <v>0</v>
      </c>
      <c r="I152" s="128">
        <v>0</v>
      </c>
      <c r="J152" s="128">
        <v>0</v>
      </c>
      <c r="K152" s="128">
        <v>0</v>
      </c>
      <c r="L152" s="128">
        <v>1565.5699999905191</v>
      </c>
      <c r="M152" s="128">
        <v>431.71999999741092</v>
      </c>
      <c r="N152" s="128">
        <v>0</v>
      </c>
    </row>
    <row r="153" spans="1:14" s="45" customFormat="1" x14ac:dyDescent="0.25">
      <c r="A153" s="23" t="s">
        <v>70</v>
      </c>
      <c r="B153" s="90" t="s">
        <v>19</v>
      </c>
      <c r="C153" s="128">
        <v>86953.819999610001</v>
      </c>
      <c r="D153" s="128">
        <v>93031.679999558997</v>
      </c>
      <c r="E153" s="128">
        <v>87309.359999608001</v>
      </c>
      <c r="F153" s="128">
        <v>95059.549999601993</v>
      </c>
      <c r="G153" s="128">
        <v>115360.119999553</v>
      </c>
      <c r="H153" s="128">
        <v>123371.379999418</v>
      </c>
      <c r="I153" s="128">
        <v>131969.029999266</v>
      </c>
      <c r="J153" s="128">
        <v>131198.76999932001</v>
      </c>
      <c r="K153" s="128">
        <v>107913.649999559</v>
      </c>
      <c r="L153" s="128">
        <v>116534.94999954713</v>
      </c>
      <c r="M153" s="128">
        <v>102624.02999952708</v>
      </c>
      <c r="N153" s="128">
        <v>97832.759999497997</v>
      </c>
    </row>
    <row r="154" spans="1:14" s="45" customFormat="1" x14ac:dyDescent="0.25">
      <c r="A154" s="23" t="s">
        <v>70</v>
      </c>
      <c r="B154" s="90" t="s">
        <v>20</v>
      </c>
      <c r="C154" s="128">
        <v>279.03999999799998</v>
      </c>
      <c r="D154" s="128">
        <v>681.549999996</v>
      </c>
      <c r="E154" s="128">
        <v>406.50999999800001</v>
      </c>
      <c r="F154" s="128">
        <v>186.64999999899999</v>
      </c>
      <c r="G154" s="128">
        <v>544.99999999700003</v>
      </c>
      <c r="H154" s="128">
        <v>137.789999999</v>
      </c>
      <c r="I154" s="128">
        <v>357.78999999799998</v>
      </c>
      <c r="J154" s="128">
        <v>430.55999999800002</v>
      </c>
      <c r="K154" s="128">
        <v>281.21999999899998</v>
      </c>
      <c r="L154" s="128">
        <v>196.36999999878753</v>
      </c>
      <c r="M154" s="128">
        <v>484.74999999793363</v>
      </c>
      <c r="N154" s="128">
        <v>71.219999999622814</v>
      </c>
    </row>
    <row r="155" spans="1:14" s="45" customFormat="1" x14ac:dyDescent="0.25">
      <c r="A155" s="23" t="s">
        <v>70</v>
      </c>
      <c r="B155" s="90" t="s">
        <v>21</v>
      </c>
      <c r="C155" s="128">
        <v>-288.49999999699997</v>
      </c>
      <c r="D155" s="128">
        <v>59.62</v>
      </c>
      <c r="E155" s="128">
        <v>669.47</v>
      </c>
      <c r="F155" s="128">
        <v>14.73</v>
      </c>
      <c r="G155" s="128">
        <v>0</v>
      </c>
      <c r="H155" s="128">
        <v>0</v>
      </c>
      <c r="I155" s="128">
        <v>0</v>
      </c>
      <c r="J155" s="128">
        <v>0</v>
      </c>
      <c r="K155" s="128">
        <v>0</v>
      </c>
      <c r="L155" s="128">
        <v>0</v>
      </c>
      <c r="M155" s="128">
        <v>304.64999999804422</v>
      </c>
      <c r="N155" s="128">
        <v>0</v>
      </c>
    </row>
    <row r="156" spans="1:14" s="45" customFormat="1" x14ac:dyDescent="0.25">
      <c r="A156" s="23" t="s">
        <v>70</v>
      </c>
      <c r="B156" s="90" t="s">
        <v>22</v>
      </c>
      <c r="C156" s="128">
        <v>447.77999999899998</v>
      </c>
      <c r="D156" s="128">
        <v>478.09999999799999</v>
      </c>
      <c r="E156" s="128">
        <v>0</v>
      </c>
      <c r="F156" s="128">
        <v>312.53999999899997</v>
      </c>
      <c r="G156" s="128">
        <v>0</v>
      </c>
      <c r="H156" s="128">
        <v>0</v>
      </c>
      <c r="I156" s="128">
        <v>0</v>
      </c>
      <c r="J156" s="128">
        <v>0</v>
      </c>
      <c r="K156" s="128">
        <v>0</v>
      </c>
      <c r="L156" s="128">
        <v>2</v>
      </c>
      <c r="M156" s="128">
        <v>0</v>
      </c>
      <c r="N156" s="128">
        <v>112.129999999539</v>
      </c>
    </row>
    <row r="157" spans="1:14" s="45" customFormat="1" x14ac:dyDescent="0.25">
      <c r="A157" s="23" t="s">
        <v>70</v>
      </c>
      <c r="B157" s="90" t="s">
        <v>23</v>
      </c>
      <c r="C157" s="128">
        <v>2207738.0799878351</v>
      </c>
      <c r="D157" s="128">
        <v>1941049.0199902661</v>
      </c>
      <c r="E157" s="128">
        <v>1490264.04999163</v>
      </c>
      <c r="F157" s="128">
        <v>2322709.9999889638</v>
      </c>
      <c r="G157" s="128">
        <v>1885528.5799914049</v>
      </c>
      <c r="H157" s="128">
        <v>1937791.909991401</v>
      </c>
      <c r="I157" s="128">
        <v>1747919.3299912999</v>
      </c>
      <c r="J157" s="128">
        <v>1501960.339992818</v>
      </c>
      <c r="K157" s="128">
        <v>1666433.4599918169</v>
      </c>
      <c r="L157" s="128">
        <v>1943135.2699913967</v>
      </c>
      <c r="M157" s="128">
        <v>1843987.6799922115</v>
      </c>
      <c r="N157" s="128">
        <v>1723542.2299920747</v>
      </c>
    </row>
    <row r="158" spans="1:14" s="45" customFormat="1" x14ac:dyDescent="0.25">
      <c r="A158" s="23" t="s">
        <v>70</v>
      </c>
      <c r="B158" s="90" t="s">
        <v>24</v>
      </c>
      <c r="C158" s="128">
        <v>6151.6399999730002</v>
      </c>
      <c r="D158" s="128">
        <v>5648.529999974</v>
      </c>
      <c r="E158" s="128">
        <v>3793.2399999859999</v>
      </c>
      <c r="F158" s="128">
        <v>11834.959999937</v>
      </c>
      <c r="G158" s="128">
        <v>1474.349999991</v>
      </c>
      <c r="H158" s="128">
        <v>3783.1299999920002</v>
      </c>
      <c r="I158" s="128">
        <v>48300.799999752999</v>
      </c>
      <c r="J158" s="128">
        <v>29236.489999853999</v>
      </c>
      <c r="K158" s="128">
        <v>40554.429999781001</v>
      </c>
      <c r="L158" s="128">
        <v>26936.989999879937</v>
      </c>
      <c r="M158" s="128">
        <v>16388.839999932414</v>
      </c>
      <c r="N158" s="128">
        <v>15627.219999910463</v>
      </c>
    </row>
    <row r="159" spans="1:14" s="45" customFormat="1" x14ac:dyDescent="0.25">
      <c r="A159" s="23" t="s">
        <v>70</v>
      </c>
      <c r="B159" s="90" t="s">
        <v>25</v>
      </c>
      <c r="C159" s="128">
        <v>0</v>
      </c>
      <c r="D159" s="128">
        <v>0</v>
      </c>
      <c r="E159" s="128">
        <v>0</v>
      </c>
      <c r="F159" s="128">
        <v>0</v>
      </c>
      <c r="G159" s="128">
        <v>676.56</v>
      </c>
      <c r="H159" s="128">
        <v>20693.297500000001</v>
      </c>
      <c r="I159" s="128">
        <v>9204.8631700000005</v>
      </c>
      <c r="J159" s="128">
        <v>271.33</v>
      </c>
      <c r="K159" s="128">
        <v>692.95140000000004</v>
      </c>
      <c r="L159" s="128">
        <v>1564.3725999999904</v>
      </c>
      <c r="M159" s="128">
        <v>516.55749999999932</v>
      </c>
      <c r="N159" s="128">
        <v>828.0049999999992</v>
      </c>
    </row>
    <row r="160" spans="1:14" s="45" customFormat="1" x14ac:dyDescent="0.25">
      <c r="A160" s="23" t="s">
        <v>70</v>
      </c>
      <c r="B160" s="90" t="s">
        <v>26</v>
      </c>
      <c r="C160" s="128">
        <v>0</v>
      </c>
      <c r="D160" s="128">
        <v>0</v>
      </c>
      <c r="E160" s="128">
        <v>0</v>
      </c>
      <c r="F160" s="128">
        <v>0</v>
      </c>
      <c r="G160" s="128">
        <v>1086.177857143</v>
      </c>
      <c r="H160" s="128">
        <v>1563.04</v>
      </c>
      <c r="I160" s="128">
        <v>550.78</v>
      </c>
      <c r="J160" s="128">
        <v>1950.4266666670001</v>
      </c>
      <c r="K160" s="128">
        <v>3395.703333333</v>
      </c>
      <c r="L160" s="128">
        <v>3008.6625000000004</v>
      </c>
      <c r="M160" s="128">
        <v>2004.0000000000002</v>
      </c>
      <c r="N160" s="128">
        <v>2533.3966666666665</v>
      </c>
    </row>
    <row r="161" spans="1:14" s="45" customFormat="1" x14ac:dyDescent="0.25">
      <c r="A161" s="23" t="s">
        <v>70</v>
      </c>
      <c r="B161" s="90" t="s">
        <v>27</v>
      </c>
      <c r="C161" s="128">
        <v>0</v>
      </c>
      <c r="D161" s="128">
        <v>0</v>
      </c>
      <c r="E161" s="128">
        <v>0</v>
      </c>
      <c r="F161" s="128">
        <v>76744027.599941269</v>
      </c>
      <c r="G161" s="128">
        <v>78022447.199931234</v>
      </c>
      <c r="H161" s="128">
        <v>80033243.299932361</v>
      </c>
      <c r="I161" s="128">
        <v>87744858.299972206</v>
      </c>
      <c r="J161" s="128">
        <v>97090979.599999785</v>
      </c>
      <c r="K161" s="128">
        <v>101192108.79999983</v>
      </c>
      <c r="L161" s="128">
        <v>103880601.80000001</v>
      </c>
      <c r="M161" s="128">
        <v>113877924.00010519</v>
      </c>
      <c r="N161" s="128">
        <v>119372040.49999951</v>
      </c>
    </row>
    <row r="162" spans="1:14" s="45" customFormat="1" x14ac:dyDescent="0.25">
      <c r="A162" s="23" t="s">
        <v>70</v>
      </c>
      <c r="B162" s="90" t="s">
        <v>33</v>
      </c>
      <c r="C162" s="128">
        <v>20563.119999922001</v>
      </c>
      <c r="D162" s="128">
        <v>24321.439999884999</v>
      </c>
      <c r="E162" s="128">
        <v>28422.339999868</v>
      </c>
      <c r="F162" s="128">
        <v>38696.699999896002</v>
      </c>
      <c r="G162" s="128">
        <v>25713.379999862002</v>
      </c>
      <c r="H162" s="128">
        <v>34515.499999852997</v>
      </c>
      <c r="I162" s="128">
        <v>23761.229999863001</v>
      </c>
      <c r="J162" s="128">
        <v>30850.259999837999</v>
      </c>
      <c r="K162" s="128">
        <v>25491.859999871001</v>
      </c>
      <c r="L162" s="128">
        <v>46995.719999760971</v>
      </c>
      <c r="M162" s="128">
        <v>34009.439999854483</v>
      </c>
      <c r="N162" s="128">
        <v>22690.229999872041</v>
      </c>
    </row>
    <row r="163" spans="1:14" s="45" customFormat="1" x14ac:dyDescent="0.25">
      <c r="A163" s="23" t="s">
        <v>70</v>
      </c>
      <c r="B163" s="90" t="s">
        <v>37</v>
      </c>
      <c r="C163" s="128">
        <v>11.64</v>
      </c>
      <c r="D163" s="128">
        <v>65.459999999999994</v>
      </c>
      <c r="E163" s="128">
        <v>2.64</v>
      </c>
      <c r="F163" s="128">
        <v>0</v>
      </c>
      <c r="G163" s="128">
        <v>0</v>
      </c>
      <c r="H163" s="128">
        <v>0</v>
      </c>
      <c r="I163" s="128">
        <v>0</v>
      </c>
      <c r="J163" s="128">
        <v>0</v>
      </c>
      <c r="K163" s="128">
        <v>0</v>
      </c>
      <c r="L163" s="128">
        <v>0</v>
      </c>
      <c r="M163" s="128">
        <v>0</v>
      </c>
      <c r="N163" s="128">
        <v>0</v>
      </c>
    </row>
    <row r="164" spans="1:14" s="45" customFormat="1" x14ac:dyDescent="0.25">
      <c r="A164" s="23" t="s">
        <v>70</v>
      </c>
      <c r="B164" s="90" t="s">
        <v>38</v>
      </c>
      <c r="C164" s="128">
        <v>69037.719999788998</v>
      </c>
      <c r="D164" s="128">
        <v>114669.62999981</v>
      </c>
      <c r="E164" s="128">
        <v>141453.479999248</v>
      </c>
      <c r="F164" s="128">
        <v>194334.36999871099</v>
      </c>
      <c r="G164" s="128">
        <v>552.02999999600002</v>
      </c>
      <c r="H164" s="128">
        <v>3761.6099999799999</v>
      </c>
      <c r="I164" s="128">
        <v>4137.6499999719999</v>
      </c>
      <c r="J164" s="128">
        <v>1911.959999986</v>
      </c>
      <c r="K164" s="128">
        <v>0</v>
      </c>
      <c r="L164" s="128">
        <v>0</v>
      </c>
      <c r="M164" s="128">
        <v>0</v>
      </c>
      <c r="N164" s="128">
        <v>0</v>
      </c>
    </row>
    <row r="165" spans="1:14" s="179" customFormat="1" x14ac:dyDescent="0.25">
      <c r="A165" s="23" t="s">
        <v>70</v>
      </c>
      <c r="B165" s="179" t="s">
        <v>42</v>
      </c>
      <c r="C165" s="128"/>
      <c r="D165" s="128"/>
      <c r="E165" s="128"/>
      <c r="F165" s="128"/>
      <c r="G165" s="128"/>
      <c r="H165" s="128"/>
      <c r="I165" s="128">
        <v>0</v>
      </c>
      <c r="J165" s="128">
        <v>0</v>
      </c>
      <c r="K165" s="128">
        <v>0</v>
      </c>
      <c r="L165" s="128">
        <v>0</v>
      </c>
      <c r="M165" s="128">
        <v>0</v>
      </c>
      <c r="N165" s="128">
        <v>5.5699999999487773</v>
      </c>
    </row>
    <row r="166" spans="1:14" s="45" customFormat="1" x14ac:dyDescent="0.25">
      <c r="A166" s="23" t="s">
        <v>70</v>
      </c>
      <c r="B166" s="90" t="s">
        <v>43</v>
      </c>
      <c r="C166" s="128">
        <v>0</v>
      </c>
      <c r="D166" s="128">
        <v>0</v>
      </c>
      <c r="E166" s="128">
        <v>3038.4699999919999</v>
      </c>
      <c r="F166" s="128">
        <v>0</v>
      </c>
      <c r="G166" s="128">
        <v>0</v>
      </c>
      <c r="H166" s="128">
        <v>0</v>
      </c>
      <c r="I166" s="128">
        <v>0</v>
      </c>
      <c r="J166" s="128">
        <v>0</v>
      </c>
      <c r="K166" s="128">
        <v>131.49</v>
      </c>
      <c r="L166" s="128">
        <v>0</v>
      </c>
      <c r="M166" s="128">
        <v>0</v>
      </c>
      <c r="N166" s="128">
        <v>0</v>
      </c>
    </row>
    <row r="167" spans="1:14" s="45" customFormat="1" x14ac:dyDescent="0.25">
      <c r="A167" s="23" t="s">
        <v>70</v>
      </c>
      <c r="B167" s="90" t="s">
        <v>47</v>
      </c>
      <c r="C167" s="128">
        <v>0</v>
      </c>
      <c r="D167" s="128">
        <v>0</v>
      </c>
      <c r="E167" s="128">
        <v>0</v>
      </c>
      <c r="F167" s="128">
        <v>0</v>
      </c>
      <c r="G167" s="128">
        <v>2613</v>
      </c>
      <c r="H167" s="128">
        <v>9794</v>
      </c>
      <c r="I167" s="128">
        <v>0</v>
      </c>
      <c r="J167" s="128">
        <v>0</v>
      </c>
      <c r="K167" s="128">
        <v>0</v>
      </c>
      <c r="L167" s="128">
        <v>0</v>
      </c>
      <c r="M167" s="128">
        <v>0</v>
      </c>
      <c r="N167" s="128">
        <v>0</v>
      </c>
    </row>
    <row r="168" spans="1:14" s="45" customFormat="1" x14ac:dyDescent="0.25">
      <c r="A168" s="23" t="s">
        <v>70</v>
      </c>
      <c r="B168" s="90" t="s">
        <v>51</v>
      </c>
      <c r="C168" s="128">
        <v>123.88</v>
      </c>
      <c r="D168" s="128">
        <v>33.56</v>
      </c>
      <c r="E168" s="128">
        <v>1013.589999999</v>
      </c>
      <c r="F168" s="128">
        <v>28.49</v>
      </c>
      <c r="G168" s="128">
        <v>320.10999999799998</v>
      </c>
      <c r="H168" s="128">
        <v>27.94</v>
      </c>
      <c r="I168" s="128">
        <v>0</v>
      </c>
      <c r="J168" s="128">
        <v>40.24</v>
      </c>
      <c r="K168" s="128">
        <v>109.249999999</v>
      </c>
      <c r="L168" s="128">
        <v>82.479999999632128</v>
      </c>
      <c r="M168" s="128">
        <v>0</v>
      </c>
      <c r="N168" s="128">
        <v>201.25999999881606</v>
      </c>
    </row>
    <row r="169" spans="1:14" s="45" customFormat="1" x14ac:dyDescent="0.25">
      <c r="A169" s="23" t="s">
        <v>70</v>
      </c>
      <c r="B169" s="90" t="s">
        <v>52</v>
      </c>
      <c r="C169" s="128">
        <v>1068</v>
      </c>
      <c r="D169" s="128">
        <v>0</v>
      </c>
      <c r="E169" s="128">
        <v>0</v>
      </c>
      <c r="F169" s="128">
        <v>1188.9499999960001</v>
      </c>
      <c r="G169" s="128">
        <v>923.14999999199995</v>
      </c>
      <c r="H169" s="128">
        <v>1324.9499999970001</v>
      </c>
      <c r="I169" s="128">
        <v>0</v>
      </c>
      <c r="J169" s="128">
        <v>0</v>
      </c>
      <c r="K169" s="128">
        <v>1281.719999999</v>
      </c>
      <c r="L169" s="128">
        <v>0</v>
      </c>
      <c r="M169" s="128">
        <v>0</v>
      </c>
      <c r="N169" s="128">
        <v>211.86999999918044</v>
      </c>
    </row>
    <row r="170" spans="1:14" s="45" customFormat="1" x14ac:dyDescent="0.25">
      <c r="A170" s="23" t="s">
        <v>70</v>
      </c>
      <c r="B170" s="90" t="s">
        <v>56</v>
      </c>
      <c r="C170" s="128">
        <v>0</v>
      </c>
      <c r="D170" s="128">
        <v>0</v>
      </c>
      <c r="E170" s="128">
        <v>0</v>
      </c>
      <c r="F170" s="128">
        <v>0</v>
      </c>
      <c r="G170" s="128">
        <v>5349</v>
      </c>
      <c r="H170" s="128">
        <v>7091</v>
      </c>
      <c r="I170" s="128">
        <v>0</v>
      </c>
      <c r="J170" s="128">
        <v>0</v>
      </c>
      <c r="K170" s="128">
        <v>0</v>
      </c>
      <c r="L170" s="128">
        <v>0</v>
      </c>
      <c r="M170" s="128">
        <v>0</v>
      </c>
      <c r="N170" s="128">
        <v>0</v>
      </c>
    </row>
    <row r="171" spans="1:14" s="45" customFormat="1" x14ac:dyDescent="0.25">
      <c r="A171" s="23" t="s">
        <v>70</v>
      </c>
      <c r="B171" s="90" t="s">
        <v>57</v>
      </c>
      <c r="C171" s="128">
        <v>0</v>
      </c>
      <c r="D171" s="128">
        <v>0</v>
      </c>
      <c r="E171" s="128">
        <v>0</v>
      </c>
      <c r="F171" s="128">
        <v>0</v>
      </c>
      <c r="G171" s="128">
        <v>3682.9599999880002</v>
      </c>
      <c r="H171" s="128">
        <v>5790.969999979</v>
      </c>
      <c r="I171" s="128">
        <v>0</v>
      </c>
      <c r="J171" s="128">
        <v>0</v>
      </c>
      <c r="K171" s="128">
        <v>197.26999999899999</v>
      </c>
      <c r="L171" s="128">
        <v>39.369999999646097</v>
      </c>
      <c r="M171" s="128">
        <v>0</v>
      </c>
      <c r="N171" s="128">
        <v>0</v>
      </c>
    </row>
    <row r="172" spans="1:14" x14ac:dyDescent="0.25">
      <c r="A172" s="8" t="s">
        <v>60</v>
      </c>
      <c r="B172" s="8"/>
      <c r="C172" s="9">
        <v>1330790360.0555477</v>
      </c>
      <c r="D172" s="9">
        <v>1453215921.7465796</v>
      </c>
      <c r="E172" s="9">
        <v>1292634913.3748269</v>
      </c>
      <c r="F172" s="9">
        <v>1426047562.0937195</v>
      </c>
      <c r="G172" s="9">
        <v>1520564348.1572585</v>
      </c>
      <c r="H172" s="9">
        <v>1514211427.1891949</v>
      </c>
      <c r="I172" s="9">
        <v>1524840205.1856561</v>
      </c>
      <c r="J172" s="9">
        <v>1610118100.0038693</v>
      </c>
      <c r="K172" s="9">
        <v>1647058459.0717201</v>
      </c>
      <c r="L172" s="9">
        <v>1690155478.4964318</v>
      </c>
      <c r="M172" s="9">
        <v>1773765065.2913854</v>
      </c>
      <c r="N172" s="9">
        <v>1894733792.5957475</v>
      </c>
    </row>
    <row r="173" spans="1:14" x14ac:dyDescent="0.25">
      <c r="A173" s="23" t="s">
        <v>60</v>
      </c>
      <c r="B173" s="90" t="s">
        <v>3</v>
      </c>
      <c r="C173" s="128">
        <v>633942766.07727027</v>
      </c>
      <c r="D173" s="128">
        <v>734552630.98645258</v>
      </c>
      <c r="E173" s="128">
        <v>612425902.59722102</v>
      </c>
      <c r="F173" s="128">
        <v>781253587.16653824</v>
      </c>
      <c r="G173" s="128">
        <v>866701153.94442129</v>
      </c>
      <c r="H173" s="128">
        <v>903120818.71556532</v>
      </c>
      <c r="I173" s="128">
        <v>913047422.71508932</v>
      </c>
      <c r="J173" s="128">
        <v>978548353.87359166</v>
      </c>
      <c r="K173" s="128">
        <v>1020305852.4445264</v>
      </c>
      <c r="L173" s="128">
        <v>1275929046.5941403</v>
      </c>
      <c r="M173" s="128">
        <v>1486908509.4126856</v>
      </c>
      <c r="N173" s="128">
        <v>1610532961.3445792</v>
      </c>
    </row>
    <row r="174" spans="1:14" x14ac:dyDescent="0.25">
      <c r="A174" s="23" t="s">
        <v>60</v>
      </c>
      <c r="B174" s="45" t="s">
        <v>4</v>
      </c>
      <c r="C174" s="128">
        <v>0</v>
      </c>
      <c r="D174" s="128">
        <v>0</v>
      </c>
      <c r="E174" s="128">
        <v>0</v>
      </c>
      <c r="F174" s="128">
        <v>0</v>
      </c>
      <c r="G174" s="128">
        <v>0</v>
      </c>
      <c r="H174" s="128">
        <v>0</v>
      </c>
      <c r="I174" s="128">
        <v>162139.13999953901</v>
      </c>
      <c r="J174" s="128">
        <v>0</v>
      </c>
      <c r="K174" s="128">
        <v>0</v>
      </c>
      <c r="L174" s="128">
        <v>0</v>
      </c>
      <c r="M174" s="128">
        <v>0</v>
      </c>
      <c r="N174" s="128">
        <v>0</v>
      </c>
    </row>
    <row r="175" spans="1:14" x14ac:dyDescent="0.25">
      <c r="A175" s="23" t="s">
        <v>60</v>
      </c>
      <c r="B175" s="45" t="s">
        <v>682</v>
      </c>
      <c r="C175" s="128">
        <v>0</v>
      </c>
      <c r="D175" s="128">
        <v>0</v>
      </c>
      <c r="E175" s="128">
        <v>0</v>
      </c>
      <c r="F175" s="128">
        <v>0</v>
      </c>
      <c r="G175" s="128">
        <v>0</v>
      </c>
      <c r="H175" s="128">
        <v>0</v>
      </c>
      <c r="I175" s="128">
        <v>0</v>
      </c>
      <c r="J175" s="128">
        <v>0</v>
      </c>
      <c r="K175" s="128">
        <v>20338696.939919285</v>
      </c>
      <c r="L175" s="128">
        <v>27048988.61987669</v>
      </c>
      <c r="M175" s="128">
        <v>24128585.499875866</v>
      </c>
      <c r="N175" s="128">
        <v>29574397.729888093</v>
      </c>
    </row>
    <row r="176" spans="1:14" x14ac:dyDescent="0.25">
      <c r="A176" s="23" t="s">
        <v>60</v>
      </c>
      <c r="B176" s="90" t="s">
        <v>9</v>
      </c>
      <c r="C176" s="128">
        <v>103021056.37948456</v>
      </c>
      <c r="D176" s="128">
        <v>107534818.44944701</v>
      </c>
      <c r="E176" s="128">
        <v>96815725.329521179</v>
      </c>
      <c r="F176" s="128">
        <v>88084153.319571465</v>
      </c>
      <c r="G176" s="128">
        <v>82842710.979609787</v>
      </c>
      <c r="H176" s="128">
        <v>78682215.359622061</v>
      </c>
      <c r="I176" s="128">
        <v>78220755.509581998</v>
      </c>
      <c r="J176" s="128">
        <v>71771182.869650483</v>
      </c>
      <c r="K176" s="128">
        <v>75528271.439617217</v>
      </c>
      <c r="L176" s="128">
        <v>74597120.089623526</v>
      </c>
      <c r="M176" s="128">
        <v>71688480.999639809</v>
      </c>
      <c r="N176" s="128">
        <v>62260811.62970192</v>
      </c>
    </row>
    <row r="177" spans="1:14" x14ac:dyDescent="0.25">
      <c r="A177" s="23" t="s">
        <v>60</v>
      </c>
      <c r="B177" s="90" t="s">
        <v>10</v>
      </c>
      <c r="C177" s="128">
        <v>19112168.359912418</v>
      </c>
      <c r="D177" s="128">
        <v>20336109.1099048</v>
      </c>
      <c r="E177" s="128">
        <v>19420546.849907473</v>
      </c>
      <c r="F177" s="128">
        <v>14319303.209929841</v>
      </c>
      <c r="G177" s="128">
        <v>13427549.609935503</v>
      </c>
      <c r="H177" s="128">
        <v>14522585.529926229</v>
      </c>
      <c r="I177" s="128">
        <v>12236267.589938931</v>
      </c>
      <c r="J177" s="128">
        <v>11721198.889939914</v>
      </c>
      <c r="K177" s="128">
        <v>9465056.2099523693</v>
      </c>
      <c r="L177" s="128">
        <v>7564448.2099627722</v>
      </c>
      <c r="M177" s="128">
        <v>6716170.8499668008</v>
      </c>
      <c r="N177" s="128">
        <v>3522273.3599838768</v>
      </c>
    </row>
    <row r="178" spans="1:14" x14ac:dyDescent="0.25">
      <c r="A178" s="23" t="s">
        <v>60</v>
      </c>
      <c r="B178" s="90" t="s">
        <v>11</v>
      </c>
      <c r="C178" s="128">
        <v>36551945.639814191</v>
      </c>
      <c r="D178" s="128">
        <v>38070737.529811256</v>
      </c>
      <c r="E178" s="128">
        <v>36235054.739809133</v>
      </c>
      <c r="F178" s="128">
        <v>20009131.109906454</v>
      </c>
      <c r="G178" s="128">
        <v>19014810.339900739</v>
      </c>
      <c r="H178" s="128">
        <v>14087891.759926857</v>
      </c>
      <c r="I178" s="128">
        <v>11931074.249938287</v>
      </c>
      <c r="J178" s="128">
        <v>10472455.659944786</v>
      </c>
      <c r="K178" s="128">
        <v>6623391.3699684702</v>
      </c>
      <c r="L178" s="128">
        <v>3149145.0599845499</v>
      </c>
      <c r="M178" s="128">
        <v>2247468.05998905</v>
      </c>
      <c r="N178" s="128">
        <v>1605544.279991664</v>
      </c>
    </row>
    <row r="179" spans="1:14" x14ac:dyDescent="0.25">
      <c r="A179" s="23" t="s">
        <v>60</v>
      </c>
      <c r="B179" s="90" t="s">
        <v>12</v>
      </c>
      <c r="C179" s="128">
        <v>2948631.1899851598</v>
      </c>
      <c r="D179" s="128">
        <v>3125652.5299862949</v>
      </c>
      <c r="E179" s="128">
        <v>2880036.1099881399</v>
      </c>
      <c r="F179" s="128">
        <v>1527042.3699935121</v>
      </c>
      <c r="G179" s="128">
        <v>1086621.129995306</v>
      </c>
      <c r="H179" s="128">
        <v>624683.56999766105</v>
      </c>
      <c r="I179" s="128">
        <v>486281.85999806999</v>
      </c>
      <c r="J179" s="128">
        <v>495004.64999807999</v>
      </c>
      <c r="K179" s="128">
        <v>472613.03999801201</v>
      </c>
      <c r="L179" s="128">
        <v>289970.4099985701</v>
      </c>
      <c r="M179" s="128">
        <v>310110.16999841819</v>
      </c>
      <c r="N179" s="128">
        <v>224143.59999907081</v>
      </c>
    </row>
    <row r="180" spans="1:14" x14ac:dyDescent="0.25">
      <c r="A180" s="23" t="s">
        <v>60</v>
      </c>
      <c r="B180" s="90" t="s">
        <v>13</v>
      </c>
      <c r="C180" s="128">
        <v>39619115.78979893</v>
      </c>
      <c r="D180" s="128">
        <v>41788291.099776141</v>
      </c>
      <c r="E180" s="128">
        <v>40609492.639789738</v>
      </c>
      <c r="F180" s="128">
        <v>28116395.879871499</v>
      </c>
      <c r="G180" s="128">
        <v>35331663.00993856</v>
      </c>
      <c r="H180" s="128">
        <v>30827630.929926313</v>
      </c>
      <c r="I180" s="128">
        <v>23337733.239902768</v>
      </c>
      <c r="J180" s="128">
        <v>22020993.839926749</v>
      </c>
      <c r="K180" s="128">
        <v>18797624.929914132</v>
      </c>
      <c r="L180" s="128">
        <v>16395073.739907548</v>
      </c>
      <c r="M180" s="128">
        <v>12602573.199926903</v>
      </c>
      <c r="N180" s="128">
        <v>9293761.2699611802</v>
      </c>
    </row>
    <row r="181" spans="1:14" x14ac:dyDescent="0.25">
      <c r="A181" s="23" t="s">
        <v>60</v>
      </c>
      <c r="B181" s="90" t="s">
        <v>14</v>
      </c>
      <c r="C181" s="128">
        <v>5409616.8799777031</v>
      </c>
      <c r="D181" s="128">
        <v>5987962.7399777928</v>
      </c>
      <c r="E181" s="128">
        <v>6205873.8099735808</v>
      </c>
      <c r="F181" s="128">
        <v>4058637.6399823399</v>
      </c>
      <c r="G181" s="128">
        <v>3453310.0199813521</v>
      </c>
      <c r="H181" s="128">
        <v>2129539.5799898258</v>
      </c>
      <c r="I181" s="128">
        <v>1343243.749994532</v>
      </c>
      <c r="J181" s="128">
        <v>1423375.499995037</v>
      </c>
      <c r="K181" s="128">
        <v>1569512.8899935579</v>
      </c>
      <c r="L181" s="128">
        <v>1817079.9899908067</v>
      </c>
      <c r="M181" s="128">
        <v>1882913.9599918078</v>
      </c>
      <c r="N181" s="128">
        <v>1611400.2499907264</v>
      </c>
    </row>
    <row r="182" spans="1:14" x14ac:dyDescent="0.25">
      <c r="A182" s="23" t="s">
        <v>60</v>
      </c>
      <c r="B182" s="90" t="s">
        <v>15</v>
      </c>
      <c r="C182" s="128">
        <v>13541985.689931383</v>
      </c>
      <c r="D182" s="128">
        <v>13448572.07993192</v>
      </c>
      <c r="E182" s="128">
        <v>13332576.859933851</v>
      </c>
      <c r="F182" s="128">
        <v>8865173.0599556696</v>
      </c>
      <c r="G182" s="128">
        <v>8522747.6299583875</v>
      </c>
      <c r="H182" s="128">
        <v>2639469.5199875538</v>
      </c>
      <c r="I182" s="128">
        <v>4838205.4799780138</v>
      </c>
      <c r="J182" s="128">
        <v>2571533.1899874178</v>
      </c>
      <c r="K182" s="128">
        <v>2312423.4999890751</v>
      </c>
      <c r="L182" s="128">
        <v>2245911.7399895163</v>
      </c>
      <c r="M182" s="128">
        <v>1950212.1199904568</v>
      </c>
      <c r="N182" s="128">
        <v>1558191.9899918986</v>
      </c>
    </row>
    <row r="183" spans="1:14" x14ac:dyDescent="0.25">
      <c r="A183" s="23" t="s">
        <v>60</v>
      </c>
      <c r="B183" s="90" t="s">
        <v>16</v>
      </c>
      <c r="C183" s="128">
        <v>8559280.9499495141</v>
      </c>
      <c r="D183" s="128">
        <v>8857414.6599537209</v>
      </c>
      <c r="E183" s="128">
        <v>9317999.1299725436</v>
      </c>
      <c r="F183" s="128">
        <v>6742321.7799795279</v>
      </c>
      <c r="G183" s="128">
        <v>6540969.3299672222</v>
      </c>
      <c r="H183" s="128">
        <v>5605006.3599618124</v>
      </c>
      <c r="I183" s="128">
        <v>4787346.4499767544</v>
      </c>
      <c r="J183" s="128">
        <v>4402029.689974742</v>
      </c>
      <c r="K183" s="128">
        <v>3698756.5399855399</v>
      </c>
      <c r="L183" s="128">
        <v>3046698.2199804024</v>
      </c>
      <c r="M183" s="128">
        <v>2378410.2599844234</v>
      </c>
      <c r="N183" s="128">
        <v>1803860.7999900586</v>
      </c>
    </row>
    <row r="184" spans="1:14" x14ac:dyDescent="0.25">
      <c r="A184" s="23" t="s">
        <v>60</v>
      </c>
      <c r="B184" s="90" t="s">
        <v>17</v>
      </c>
      <c r="C184" s="128">
        <v>3841430.519999498</v>
      </c>
      <c r="D184" s="128">
        <v>8991867.1299984064</v>
      </c>
      <c r="E184" s="128">
        <v>13125392.619998343</v>
      </c>
      <c r="F184" s="128">
        <v>14250012.099998452</v>
      </c>
      <c r="G184" s="128">
        <v>14105674.149998723</v>
      </c>
      <c r="H184" s="128">
        <v>14505969.129999284</v>
      </c>
      <c r="I184" s="128">
        <v>16130040.839999501</v>
      </c>
      <c r="J184" s="128">
        <v>16561521.799999429</v>
      </c>
      <c r="K184" s="128">
        <v>16848752.469999522</v>
      </c>
      <c r="L184" s="128">
        <v>7285521.1499998365</v>
      </c>
      <c r="M184" s="128">
        <v>355528.0099999574</v>
      </c>
      <c r="N184" s="128">
        <v>153611.06999995303</v>
      </c>
    </row>
    <row r="185" spans="1:14" x14ac:dyDescent="0.25">
      <c r="A185" s="23" t="s">
        <v>60</v>
      </c>
      <c r="B185" s="90" t="s">
        <v>18</v>
      </c>
      <c r="C185" s="128">
        <v>2544871.9299943089</v>
      </c>
      <c r="D185" s="128">
        <v>3052417.1699946551</v>
      </c>
      <c r="E185" s="128">
        <v>4143684.2799940319</v>
      </c>
      <c r="F185" s="128">
        <v>5177088.7299931543</v>
      </c>
      <c r="G185" s="128">
        <v>6218591.5699864812</v>
      </c>
      <c r="H185" s="128">
        <v>6154701.9599854732</v>
      </c>
      <c r="I185" s="128">
        <v>6799336.1399836186</v>
      </c>
      <c r="J185" s="128">
        <v>8176777.0699798092</v>
      </c>
      <c r="K185" s="128">
        <v>7775004.7699810024</v>
      </c>
      <c r="L185" s="128">
        <v>7336769.4499836043</v>
      </c>
      <c r="M185" s="128">
        <v>6871070.9799847705</v>
      </c>
      <c r="N185" s="128">
        <v>5737607.3999836734</v>
      </c>
    </row>
    <row r="186" spans="1:14" x14ac:dyDescent="0.25">
      <c r="A186" s="23" t="s">
        <v>60</v>
      </c>
      <c r="B186" s="90" t="s">
        <v>19</v>
      </c>
      <c r="C186" s="128">
        <v>710235.04999489198</v>
      </c>
      <c r="D186" s="128">
        <v>820954.02999566996</v>
      </c>
      <c r="E186" s="128">
        <v>632441.15999632701</v>
      </c>
      <c r="F186" s="128">
        <v>391670.60999807302</v>
      </c>
      <c r="G186" s="128">
        <v>488336.87999758701</v>
      </c>
      <c r="H186" s="128">
        <v>1067885.7799951411</v>
      </c>
      <c r="I186" s="128">
        <v>2111503.1199912452</v>
      </c>
      <c r="J186" s="128">
        <v>2150269.2999921059</v>
      </c>
      <c r="K186" s="128">
        <v>1289271.019993582</v>
      </c>
      <c r="L186" s="128">
        <v>660365.65999674192</v>
      </c>
      <c r="M186" s="128">
        <v>794167.35999659204</v>
      </c>
      <c r="N186" s="128">
        <v>769119.99999632139</v>
      </c>
    </row>
    <row r="187" spans="1:14" x14ac:dyDescent="0.25">
      <c r="A187" s="23" t="s">
        <v>60</v>
      </c>
      <c r="B187" s="90" t="s">
        <v>20</v>
      </c>
      <c r="C187" s="128">
        <v>103355503.78942654</v>
      </c>
      <c r="D187" s="128">
        <v>108161183.60939601</v>
      </c>
      <c r="E187" s="128">
        <v>112536699.54936844</v>
      </c>
      <c r="F187" s="128">
        <v>110987435.73936403</v>
      </c>
      <c r="G187" s="128">
        <v>110521696.4493797</v>
      </c>
      <c r="H187" s="128">
        <v>115802032.57935183</v>
      </c>
      <c r="I187" s="128">
        <v>126108360.29929709</v>
      </c>
      <c r="J187" s="128">
        <v>132643004.31925665</v>
      </c>
      <c r="K187" s="128">
        <v>124832919.98936325</v>
      </c>
      <c r="L187" s="128">
        <v>123173258.30938928</v>
      </c>
      <c r="M187" s="128">
        <v>106839678.57947285</v>
      </c>
      <c r="N187" s="128">
        <v>118417642.27944657</v>
      </c>
    </row>
    <row r="188" spans="1:14" x14ac:dyDescent="0.25">
      <c r="A188" s="23" t="s">
        <v>60</v>
      </c>
      <c r="B188" s="90" t="s">
        <v>21</v>
      </c>
      <c r="C188" s="128">
        <v>291261.49999827403</v>
      </c>
      <c r="D188" s="128">
        <v>278692.09999823797</v>
      </c>
      <c r="E188" s="128">
        <v>284261.58999832103</v>
      </c>
      <c r="F188" s="128">
        <v>190409.90999880899</v>
      </c>
      <c r="G188" s="128">
        <v>126517.659999254</v>
      </c>
      <c r="H188" s="128">
        <v>97877.579999415</v>
      </c>
      <c r="I188" s="128">
        <v>78120.939999526003</v>
      </c>
      <c r="J188" s="128">
        <v>48996.799999645998</v>
      </c>
      <c r="K188" s="128">
        <v>71664.079999619004</v>
      </c>
      <c r="L188" s="128">
        <v>47889.859999797307</v>
      </c>
      <c r="M188" s="128">
        <v>43631.17999985721</v>
      </c>
      <c r="N188" s="128">
        <v>18413.409999934956</v>
      </c>
    </row>
    <row r="189" spans="1:14" x14ac:dyDescent="0.25">
      <c r="A189" s="23" t="s">
        <v>60</v>
      </c>
      <c r="B189" s="90" t="s">
        <v>22</v>
      </c>
      <c r="C189" s="128">
        <v>144285.839999355</v>
      </c>
      <c r="D189" s="128">
        <v>176357.64999909699</v>
      </c>
      <c r="E189" s="128">
        <v>166315.049999004</v>
      </c>
      <c r="F189" s="128">
        <v>136829.22999901901</v>
      </c>
      <c r="G189" s="128">
        <v>117335.159999507</v>
      </c>
      <c r="H189" s="128">
        <v>62053.679999612003</v>
      </c>
      <c r="I189" s="128">
        <v>97073.829999458001</v>
      </c>
      <c r="J189" s="128">
        <v>52225.079999683003</v>
      </c>
      <c r="K189" s="128">
        <v>51398.089999657001</v>
      </c>
      <c r="L189" s="128">
        <v>206298.79999925941</v>
      </c>
      <c r="M189" s="128">
        <v>147275.17999925092</v>
      </c>
      <c r="N189" s="128">
        <v>247891.83999867551</v>
      </c>
    </row>
    <row r="190" spans="1:14" x14ac:dyDescent="0.25">
      <c r="A190" s="23" t="s">
        <v>60</v>
      </c>
      <c r="B190" s="90" t="s">
        <v>23</v>
      </c>
      <c r="C190" s="128">
        <v>7308571.9199736603</v>
      </c>
      <c r="D190" s="128">
        <v>8022148.5999676967</v>
      </c>
      <c r="E190" s="128">
        <v>9266989.2399621997</v>
      </c>
      <c r="F190" s="128">
        <v>10037232.089962851</v>
      </c>
      <c r="G190" s="128">
        <v>9605081.1799628362</v>
      </c>
      <c r="H190" s="128">
        <v>5282477.7799793445</v>
      </c>
      <c r="I190" s="128">
        <v>4814086.2699806467</v>
      </c>
      <c r="J190" s="128">
        <v>5417437.5899776546</v>
      </c>
      <c r="K190" s="128">
        <v>4140925.6999829952</v>
      </c>
      <c r="L190" s="128">
        <v>2343137.2299888711</v>
      </c>
      <c r="M190" s="128">
        <v>2882824.2999857464</v>
      </c>
      <c r="N190" s="128">
        <v>2805266.8699857723</v>
      </c>
    </row>
    <row r="191" spans="1:14" x14ac:dyDescent="0.25">
      <c r="A191" s="23" t="s">
        <v>60</v>
      </c>
      <c r="B191" s="90" t="s">
        <v>24</v>
      </c>
      <c r="C191" s="128">
        <v>728107.88999995997</v>
      </c>
      <c r="D191" s="128">
        <v>737963.79999995197</v>
      </c>
      <c r="E191" s="128">
        <v>766427.28999981203</v>
      </c>
      <c r="F191" s="128">
        <v>593353.83999776898</v>
      </c>
      <c r="G191" s="128">
        <v>571105.02999724494</v>
      </c>
      <c r="H191" s="128">
        <v>509496.34999759501</v>
      </c>
      <c r="I191" s="128">
        <v>550313.539997485</v>
      </c>
      <c r="J191" s="128">
        <v>430625.66999792599</v>
      </c>
      <c r="K191" s="128">
        <v>344325.51999837201</v>
      </c>
      <c r="L191" s="128">
        <v>280953.92999868863</v>
      </c>
      <c r="M191" s="128">
        <v>275524.49999870406</v>
      </c>
      <c r="N191" s="128">
        <v>132894.39999937988</v>
      </c>
    </row>
    <row r="192" spans="1:14" x14ac:dyDescent="0.25">
      <c r="A192" s="23" t="s">
        <v>60</v>
      </c>
      <c r="B192" s="90" t="s">
        <v>25</v>
      </c>
      <c r="C192" s="146">
        <v>0</v>
      </c>
      <c r="D192" s="146">
        <v>0</v>
      </c>
      <c r="E192" s="146">
        <v>0</v>
      </c>
      <c r="F192" s="146">
        <v>0</v>
      </c>
      <c r="G192" s="128">
        <v>1237654.839995458</v>
      </c>
      <c r="H192" s="128">
        <v>1201370.7474970189</v>
      </c>
      <c r="I192" s="128">
        <v>1340535.4203693799</v>
      </c>
      <c r="J192" s="128">
        <v>1075049.672499453</v>
      </c>
      <c r="K192" s="128">
        <v>972907.08454965602</v>
      </c>
      <c r="L192" s="128">
        <v>584933.33197542094</v>
      </c>
      <c r="M192" s="128">
        <v>415708.54749997315</v>
      </c>
      <c r="N192" s="128">
        <v>561475.36250010994</v>
      </c>
    </row>
    <row r="193" spans="1:14" x14ac:dyDescent="0.25">
      <c r="A193" s="23" t="s">
        <v>60</v>
      </c>
      <c r="B193" s="90" t="s">
        <v>26</v>
      </c>
      <c r="C193" s="146">
        <v>0</v>
      </c>
      <c r="D193" s="146">
        <v>0</v>
      </c>
      <c r="E193" s="146">
        <v>0</v>
      </c>
      <c r="F193" s="128">
        <v>3478078.474267303</v>
      </c>
      <c r="G193" s="128">
        <v>2972381.5481803999</v>
      </c>
      <c r="H193" s="128">
        <v>1562915.6254112569</v>
      </c>
      <c r="I193" s="128">
        <v>1116332.342225109</v>
      </c>
      <c r="J193" s="128">
        <v>879121.08316666598</v>
      </c>
      <c r="K193" s="128">
        <v>665475.42798051902</v>
      </c>
      <c r="L193" s="128">
        <v>725636.20453896082</v>
      </c>
      <c r="M193" s="128">
        <v>661755.96054004331</v>
      </c>
      <c r="N193" s="128">
        <v>637047.66912337509</v>
      </c>
    </row>
    <row r="194" spans="1:14" x14ac:dyDescent="0.25">
      <c r="A194" s="23" t="s">
        <v>60</v>
      </c>
      <c r="B194" s="90" t="s">
        <v>27</v>
      </c>
      <c r="C194" s="146">
        <v>0</v>
      </c>
      <c r="D194" s="146">
        <v>0</v>
      </c>
      <c r="E194" s="146">
        <v>0</v>
      </c>
      <c r="F194" s="128">
        <v>20276.2</v>
      </c>
      <c r="G194" s="128">
        <v>736164.3</v>
      </c>
      <c r="H194" s="128">
        <v>10070.4</v>
      </c>
      <c r="I194" s="128">
        <v>9677</v>
      </c>
      <c r="J194" s="128">
        <v>11076.6</v>
      </c>
      <c r="K194" s="128">
        <v>6298</v>
      </c>
      <c r="L194" s="128">
        <v>13500.5</v>
      </c>
      <c r="M194" s="128">
        <v>10614.4</v>
      </c>
      <c r="N194" s="128">
        <v>15238.599999999999</v>
      </c>
    </row>
    <row r="195" spans="1:14" x14ac:dyDescent="0.25">
      <c r="A195" s="23" t="s">
        <v>60</v>
      </c>
      <c r="B195" s="90" t="s">
        <v>28</v>
      </c>
      <c r="C195" s="146">
        <v>0</v>
      </c>
      <c r="D195" s="146">
        <v>0</v>
      </c>
      <c r="E195" s="146">
        <v>0</v>
      </c>
      <c r="F195" s="128">
        <v>22652.855342538001</v>
      </c>
      <c r="G195" s="128">
        <v>16978.580825596</v>
      </c>
      <c r="H195" s="128">
        <v>9570.6700858629993</v>
      </c>
      <c r="I195" s="128">
        <v>10289.939233247</v>
      </c>
      <c r="J195" s="128">
        <v>6182.3556941520001</v>
      </c>
      <c r="K195" s="128">
        <v>10526.314759826</v>
      </c>
      <c r="L195" s="128">
        <v>7762.5190950210726</v>
      </c>
      <c r="M195" s="128">
        <v>13780.603369443452</v>
      </c>
      <c r="N195" s="128">
        <v>12283.868067638188</v>
      </c>
    </row>
    <row r="196" spans="1:14" x14ac:dyDescent="0.25">
      <c r="A196" s="23" t="s">
        <v>60</v>
      </c>
      <c r="B196" s="90" t="s">
        <v>32</v>
      </c>
      <c r="C196" s="128">
        <v>1619584.879991882</v>
      </c>
      <c r="D196" s="128">
        <v>1412133.6699946891</v>
      </c>
      <c r="E196" s="128">
        <v>1489252.6899947489</v>
      </c>
      <c r="F196" s="128">
        <v>2500145.7899915799</v>
      </c>
      <c r="G196" s="128">
        <v>3648220.5899881269</v>
      </c>
      <c r="H196" s="128">
        <v>1670184.02999419</v>
      </c>
      <c r="I196" s="128">
        <v>1213317.489992514</v>
      </c>
      <c r="J196" s="128">
        <v>1304622.629992537</v>
      </c>
      <c r="K196" s="128">
        <v>765160.84999711101</v>
      </c>
      <c r="L196" s="128">
        <v>1790972.1899939179</v>
      </c>
      <c r="M196" s="128">
        <v>2278559.169990316</v>
      </c>
      <c r="N196" s="128">
        <v>2401977.15998891</v>
      </c>
    </row>
    <row r="197" spans="1:14" x14ac:dyDescent="0.25">
      <c r="A197" s="23" t="s">
        <v>60</v>
      </c>
      <c r="B197" s="90" t="s">
        <v>33</v>
      </c>
      <c r="C197" s="128">
        <v>3172353.2599852681</v>
      </c>
      <c r="D197" s="128">
        <v>4201970.3999799052</v>
      </c>
      <c r="E197" s="128">
        <v>4093730.909993127</v>
      </c>
      <c r="F197" s="128">
        <v>5365830.449982495</v>
      </c>
      <c r="G197" s="128">
        <v>4736273.0599772856</v>
      </c>
      <c r="H197" s="128">
        <v>3229854.9599833642</v>
      </c>
      <c r="I197" s="128">
        <v>2224719.8199915141</v>
      </c>
      <c r="J197" s="128">
        <v>1933719.939992063</v>
      </c>
      <c r="K197" s="128">
        <v>710748.75999751699</v>
      </c>
      <c r="L197" s="128">
        <v>294258.73999892175</v>
      </c>
      <c r="M197" s="128">
        <v>227726.03999873996</v>
      </c>
      <c r="N197" s="128">
        <v>64057.469999827445</v>
      </c>
    </row>
    <row r="198" spans="1:14" x14ac:dyDescent="0.25">
      <c r="A198" s="23" t="s">
        <v>60</v>
      </c>
      <c r="B198" s="90" t="s">
        <v>36</v>
      </c>
      <c r="C198" s="128">
        <v>0</v>
      </c>
      <c r="D198" s="128">
        <v>0</v>
      </c>
      <c r="E198" s="128">
        <v>0</v>
      </c>
      <c r="F198" s="128">
        <v>2803.1999999919999</v>
      </c>
      <c r="G198" s="128">
        <v>2834.7999999819999</v>
      </c>
      <c r="H198" s="128">
        <v>0</v>
      </c>
      <c r="I198" s="128">
        <v>0</v>
      </c>
      <c r="J198" s="128">
        <v>0</v>
      </c>
      <c r="K198" s="128">
        <v>0</v>
      </c>
      <c r="L198" s="128">
        <v>616</v>
      </c>
      <c r="M198" s="128">
        <v>0</v>
      </c>
      <c r="N198" s="128">
        <v>0</v>
      </c>
    </row>
    <row r="199" spans="1:14" x14ac:dyDescent="0.25">
      <c r="A199" s="23" t="s">
        <v>60</v>
      </c>
      <c r="B199" s="90" t="s">
        <v>37</v>
      </c>
      <c r="C199" s="128">
        <v>7370563.4899732657</v>
      </c>
      <c r="D199" s="128">
        <v>9871070.4899597988</v>
      </c>
      <c r="E199" s="128">
        <v>11458943.869960122</v>
      </c>
      <c r="F199" s="128">
        <v>14199418.309946252</v>
      </c>
      <c r="G199" s="128">
        <v>14557021.429945268</v>
      </c>
      <c r="H199" s="128">
        <v>6530766.9199745422</v>
      </c>
      <c r="I199" s="128">
        <v>4914723.8099857019</v>
      </c>
      <c r="J199" s="128">
        <v>6540388.2499679243</v>
      </c>
      <c r="K199" s="128">
        <v>3483181.1999820201</v>
      </c>
      <c r="L199" s="128">
        <v>878965.02999572875</v>
      </c>
      <c r="M199" s="128">
        <v>466794.63999779988</v>
      </c>
      <c r="N199" s="128">
        <v>682191.37999650848</v>
      </c>
    </row>
    <row r="200" spans="1:14" x14ac:dyDescent="0.25">
      <c r="A200" s="23" t="s">
        <v>60</v>
      </c>
      <c r="B200" s="90" t="s">
        <v>38</v>
      </c>
      <c r="C200" s="128">
        <v>20499732.859919362</v>
      </c>
      <c r="D200" s="128">
        <v>26815574.842401318</v>
      </c>
      <c r="E200" s="128">
        <v>33657830.479836822</v>
      </c>
      <c r="F200" s="128">
        <v>38833743.23979456</v>
      </c>
      <c r="G200" s="128">
        <v>37604630.509798035</v>
      </c>
      <c r="H200" s="128">
        <v>15800654.459913474</v>
      </c>
      <c r="I200" s="128">
        <v>10287619.899949022</v>
      </c>
      <c r="J200" s="128">
        <v>9026704.0499458201</v>
      </c>
      <c r="K200" s="128">
        <v>3608315.809977964</v>
      </c>
      <c r="L200" s="128">
        <v>1523297.4199902341</v>
      </c>
      <c r="M200" s="128">
        <v>1152265.0399936999</v>
      </c>
      <c r="N200" s="128">
        <v>2139812.6499884557</v>
      </c>
    </row>
    <row r="201" spans="1:14" x14ac:dyDescent="0.25">
      <c r="A201" s="23" t="s">
        <v>60</v>
      </c>
      <c r="B201" s="90" t="s">
        <v>39</v>
      </c>
      <c r="C201" s="128">
        <v>677812.81999602495</v>
      </c>
      <c r="D201" s="128">
        <v>920876.079994053</v>
      </c>
      <c r="E201" s="128">
        <v>1144691.169993615</v>
      </c>
      <c r="F201" s="128">
        <v>1244870.4999938509</v>
      </c>
      <c r="G201" s="128">
        <v>1218820.4699942761</v>
      </c>
      <c r="H201" s="128">
        <v>511138.97999768303</v>
      </c>
      <c r="I201" s="128">
        <v>379902.06999825902</v>
      </c>
      <c r="J201" s="128">
        <v>339614.509998416</v>
      </c>
      <c r="K201" s="128">
        <v>181665.50999911601</v>
      </c>
      <c r="L201" s="128">
        <v>89692.259999547619</v>
      </c>
      <c r="M201" s="128">
        <v>116029.38999938779</v>
      </c>
      <c r="N201" s="128">
        <v>149177.97999922885</v>
      </c>
    </row>
    <row r="202" spans="1:14" x14ac:dyDescent="0.25">
      <c r="A202" s="23" t="s">
        <v>60</v>
      </c>
      <c r="B202" s="90" t="s">
        <v>40</v>
      </c>
      <c r="C202" s="128">
        <v>6902497.2399699623</v>
      </c>
      <c r="D202" s="128">
        <v>7887724.8599644341</v>
      </c>
      <c r="E202" s="128">
        <v>7980769.6599640101</v>
      </c>
      <c r="F202" s="128">
        <v>8776074.6599580385</v>
      </c>
      <c r="G202" s="128">
        <v>7598599.0799661009</v>
      </c>
      <c r="H202" s="128">
        <v>3601064.8299844782</v>
      </c>
      <c r="I202" s="128">
        <v>2949294.049988803</v>
      </c>
      <c r="J202" s="128">
        <v>3036246.8999868538</v>
      </c>
      <c r="K202" s="128">
        <v>1096385.409994767</v>
      </c>
      <c r="L202" s="128">
        <v>531160.36999761639</v>
      </c>
      <c r="M202" s="128">
        <v>300227.28999811364</v>
      </c>
      <c r="N202" s="128">
        <v>240651.41999898967</v>
      </c>
    </row>
    <row r="203" spans="1:14" x14ac:dyDescent="0.25">
      <c r="A203" s="23" t="s">
        <v>60</v>
      </c>
      <c r="B203" s="90" t="s">
        <v>41</v>
      </c>
      <c r="C203" s="128">
        <v>5171317.1299784388</v>
      </c>
      <c r="D203" s="128">
        <v>7379056.8499675915</v>
      </c>
      <c r="E203" s="128">
        <v>10150557.979943611</v>
      </c>
      <c r="F203" s="128">
        <v>11800345.509932576</v>
      </c>
      <c r="G203" s="128">
        <v>11469038.849934217</v>
      </c>
      <c r="H203" s="128">
        <v>3977784.1399758491</v>
      </c>
      <c r="I203" s="128">
        <v>2060005.499991002</v>
      </c>
      <c r="J203" s="128">
        <v>1737846.4299923871</v>
      </c>
      <c r="K203" s="128">
        <v>826098.83999631205</v>
      </c>
      <c r="L203" s="128">
        <v>717000.68999672215</v>
      </c>
      <c r="M203" s="128">
        <v>426197.07999852276</v>
      </c>
      <c r="N203" s="128">
        <v>257561.91999866813</v>
      </c>
    </row>
    <row r="204" spans="1:14" x14ac:dyDescent="0.25">
      <c r="A204" s="23" t="s">
        <v>60</v>
      </c>
      <c r="B204" s="90" t="s">
        <v>42</v>
      </c>
      <c r="C204" s="128">
        <v>2441466.5599914668</v>
      </c>
      <c r="D204" s="128">
        <v>2604149.729990107</v>
      </c>
      <c r="E204" s="128">
        <v>3001784.6999890492</v>
      </c>
      <c r="F204" s="128">
        <v>2862644.789989497</v>
      </c>
      <c r="G204" s="128">
        <v>2692004.4499893282</v>
      </c>
      <c r="H204" s="128">
        <v>1058228.6099956969</v>
      </c>
      <c r="I204" s="128">
        <v>794125.35999610496</v>
      </c>
      <c r="J204" s="128">
        <v>1685393.659992141</v>
      </c>
      <c r="K204" s="128">
        <v>2069899.689989367</v>
      </c>
      <c r="L204" s="128">
        <v>1745995.37999099</v>
      </c>
      <c r="M204" s="128">
        <v>1846325.9299917175</v>
      </c>
      <c r="N204" s="128">
        <v>2019115.369990048</v>
      </c>
    </row>
    <row r="205" spans="1:14" x14ac:dyDescent="0.25">
      <c r="A205" s="23" t="s">
        <v>60</v>
      </c>
      <c r="B205" s="90" t="s">
        <v>43</v>
      </c>
      <c r="C205" s="128">
        <v>781366.59999897704</v>
      </c>
      <c r="D205" s="128">
        <v>229901.26999967199</v>
      </c>
      <c r="E205" s="128">
        <v>255430.10999946599</v>
      </c>
      <c r="F205" s="128">
        <v>336782.31999930402</v>
      </c>
      <c r="G205" s="128">
        <v>298626.46999940998</v>
      </c>
      <c r="H205" s="128">
        <v>121986.719999792</v>
      </c>
      <c r="I205" s="128">
        <v>39227.089999914002</v>
      </c>
      <c r="J205" s="128">
        <v>22900.539999943001</v>
      </c>
      <c r="K205" s="128">
        <v>18893.919999979</v>
      </c>
      <c r="L205" s="128">
        <v>35845.55999995023</v>
      </c>
      <c r="M205" s="128">
        <v>14122.689999978989</v>
      </c>
      <c r="N205" s="128">
        <v>34146.709999881685</v>
      </c>
    </row>
    <row r="206" spans="1:14" x14ac:dyDescent="0.25">
      <c r="A206" s="23" t="s">
        <v>60</v>
      </c>
      <c r="B206" s="90" t="s">
        <v>45</v>
      </c>
      <c r="C206" s="128">
        <v>306376.43999739701</v>
      </c>
      <c r="D206" s="128">
        <v>302110.73999744398</v>
      </c>
      <c r="E206" s="128">
        <v>375307.88999681099</v>
      </c>
      <c r="F206" s="128">
        <v>414978.239996474</v>
      </c>
      <c r="G206" s="128">
        <v>422363.19999641198</v>
      </c>
      <c r="H206" s="128">
        <v>182160.78999845299</v>
      </c>
      <c r="I206" s="128">
        <v>177855.59999848899</v>
      </c>
      <c r="J206" s="128">
        <v>168048.459998962</v>
      </c>
      <c r="K206" s="128">
        <v>127190.519999258</v>
      </c>
      <c r="L206" s="128">
        <v>118694.96999930777</v>
      </c>
      <c r="M206" s="128">
        <v>126219.59999926388</v>
      </c>
      <c r="N206" s="128">
        <v>139569.74999918602</v>
      </c>
    </row>
    <row r="207" spans="1:14" x14ac:dyDescent="0.25">
      <c r="A207" s="23" t="s">
        <v>60</v>
      </c>
      <c r="B207" s="90" t="s">
        <v>46</v>
      </c>
      <c r="C207" s="128">
        <v>5328744</v>
      </c>
      <c r="D207" s="128">
        <v>5502294.5</v>
      </c>
      <c r="E207" s="128">
        <v>4046314.5</v>
      </c>
      <c r="F207" s="128">
        <v>2835201</v>
      </c>
      <c r="G207" s="128">
        <v>2874832.5</v>
      </c>
      <c r="H207" s="128">
        <v>1773944</v>
      </c>
      <c r="I207" s="128">
        <v>1736000.5</v>
      </c>
      <c r="J207" s="128">
        <v>1545960.3399999889</v>
      </c>
      <c r="K207" s="128">
        <v>1276973.289999967</v>
      </c>
      <c r="L207" s="128">
        <v>1218957.7199999802</v>
      </c>
      <c r="M207" s="128">
        <v>1157784.1299999561</v>
      </c>
      <c r="N207" s="128">
        <v>1322507.6699999589</v>
      </c>
    </row>
    <row r="208" spans="1:14" x14ac:dyDescent="0.25">
      <c r="A208" s="23" t="s">
        <v>60</v>
      </c>
      <c r="B208" s="90" t="s">
        <v>47</v>
      </c>
      <c r="C208" s="128">
        <v>19162172.709999967</v>
      </c>
      <c r="D208" s="128">
        <v>23194199.790000033</v>
      </c>
      <c r="E208" s="128">
        <v>24009216.5</v>
      </c>
      <c r="F208" s="128">
        <v>25871555.109999999</v>
      </c>
      <c r="G208" s="128">
        <v>25839150.5</v>
      </c>
      <c r="H208" s="128">
        <v>27232696.75</v>
      </c>
      <c r="I208" s="128">
        <v>28135603.5</v>
      </c>
      <c r="J208" s="128">
        <v>28972987</v>
      </c>
      <c r="K208" s="128">
        <v>26861155</v>
      </c>
      <c r="L208" s="128">
        <v>11599891.5</v>
      </c>
      <c r="M208" s="128">
        <v>345110.5</v>
      </c>
      <c r="N208" s="128">
        <v>220061</v>
      </c>
    </row>
    <row r="209" spans="1:14" x14ac:dyDescent="0.25">
      <c r="A209" s="23" t="s">
        <v>60</v>
      </c>
      <c r="B209" s="90" t="s">
        <v>48</v>
      </c>
      <c r="C209" s="128">
        <v>606248.549999109</v>
      </c>
      <c r="D209" s="128">
        <v>585009.199999189</v>
      </c>
      <c r="E209" s="128">
        <v>720555.66999885999</v>
      </c>
      <c r="F209" s="128">
        <v>285674.84999957797</v>
      </c>
      <c r="G209" s="128">
        <v>101703.599999835</v>
      </c>
      <c r="H209" s="128">
        <v>114642.239999807</v>
      </c>
      <c r="I209" s="128">
        <v>99531.849999826998</v>
      </c>
      <c r="J209" s="128">
        <v>85527.899999859001</v>
      </c>
      <c r="K209" s="128">
        <v>53103.599999904</v>
      </c>
      <c r="L209" s="128">
        <v>38061.899999924935</v>
      </c>
      <c r="M209" s="128">
        <v>24790.049999953597</v>
      </c>
      <c r="N209" s="128">
        <v>9367.6499999793014</v>
      </c>
    </row>
    <row r="210" spans="1:14" x14ac:dyDescent="0.25">
      <c r="A210" s="23" t="s">
        <v>60</v>
      </c>
      <c r="B210" s="90" t="s">
        <v>49</v>
      </c>
      <c r="C210" s="128">
        <v>330185.68999999698</v>
      </c>
      <c r="D210" s="128">
        <v>343719.55999994703</v>
      </c>
      <c r="E210" s="128">
        <v>336868.52999997599</v>
      </c>
      <c r="F210" s="128">
        <v>207830.59999998199</v>
      </c>
      <c r="G210" s="128">
        <v>74464.059999981997</v>
      </c>
      <c r="H210" s="128">
        <v>101859.79999998301</v>
      </c>
      <c r="I210" s="128">
        <v>168625.859999979</v>
      </c>
      <c r="J210" s="128">
        <v>205304.71999996799</v>
      </c>
      <c r="K210" s="128">
        <v>220973.83999994301</v>
      </c>
      <c r="L210" s="128">
        <v>247059.50999994494</v>
      </c>
      <c r="M210" s="128">
        <v>228446.79999991716</v>
      </c>
      <c r="N210" s="128">
        <v>270771.38999991538</v>
      </c>
    </row>
    <row r="211" spans="1:14" x14ac:dyDescent="0.25">
      <c r="A211" s="23" t="s">
        <v>60</v>
      </c>
      <c r="B211" s="90" t="s">
        <v>51</v>
      </c>
      <c r="C211" s="128">
        <v>586964.96999748796</v>
      </c>
      <c r="D211" s="128">
        <v>798374.05999721598</v>
      </c>
      <c r="E211" s="128">
        <v>998985.22999637597</v>
      </c>
      <c r="F211" s="128">
        <v>776893.929996319</v>
      </c>
      <c r="G211" s="128">
        <v>1023651.999994583</v>
      </c>
      <c r="H211" s="128">
        <v>1340885.3899933549</v>
      </c>
      <c r="I211" s="128">
        <v>1218820.8499943579</v>
      </c>
      <c r="J211" s="128">
        <v>652115.96999669797</v>
      </c>
      <c r="K211" s="128">
        <v>456028.39999698702</v>
      </c>
      <c r="L211" s="128">
        <v>455077.96999724209</v>
      </c>
      <c r="M211" s="128">
        <v>572276.20999699831</v>
      </c>
      <c r="N211" s="128">
        <v>0</v>
      </c>
    </row>
    <row r="212" spans="1:14" x14ac:dyDescent="0.25">
      <c r="A212" s="23" t="s">
        <v>60</v>
      </c>
      <c r="B212" s="90" t="s">
        <v>52</v>
      </c>
      <c r="C212" s="128">
        <v>464131.70999786101</v>
      </c>
      <c r="D212" s="128">
        <v>448530.48999778199</v>
      </c>
      <c r="E212" s="128">
        <v>372552.10999776103</v>
      </c>
      <c r="F212" s="128">
        <v>474838.47999740398</v>
      </c>
      <c r="G212" s="128">
        <v>949494.299995512</v>
      </c>
      <c r="H212" s="128">
        <v>798382.40999517799</v>
      </c>
      <c r="I212" s="128">
        <v>991029.769994225</v>
      </c>
      <c r="J212" s="128">
        <v>733883.97999560297</v>
      </c>
      <c r="K212" s="128">
        <v>708546.27999627695</v>
      </c>
      <c r="L212" s="128">
        <v>497732.20999768563</v>
      </c>
      <c r="M212" s="128">
        <v>637348.12999752909</v>
      </c>
      <c r="N212" s="128">
        <v>613290.70999702625</v>
      </c>
    </row>
    <row r="213" spans="1:14" x14ac:dyDescent="0.25">
      <c r="A213" s="23" t="s">
        <v>60</v>
      </c>
      <c r="B213" s="90" t="s">
        <v>53</v>
      </c>
      <c r="C213" s="128">
        <v>34509387.799855046</v>
      </c>
      <c r="D213" s="128">
        <v>35613340.099861816</v>
      </c>
      <c r="E213" s="128">
        <v>33700960.569934636</v>
      </c>
      <c r="F213" s="128">
        <v>36861090.009943619</v>
      </c>
      <c r="G213" s="128">
        <v>29189722.16995851</v>
      </c>
      <c r="H213" s="128">
        <v>34620686.449948058</v>
      </c>
      <c r="I213" s="128">
        <v>35973130.919943146</v>
      </c>
      <c r="J213" s="128">
        <v>34550415.169956543</v>
      </c>
      <c r="K213" s="128">
        <v>27425394.909973212</v>
      </c>
      <c r="L213" s="128">
        <v>30339249.719973907</v>
      </c>
      <c r="M213" s="128">
        <v>28584389.229975939</v>
      </c>
      <c r="N213" s="128">
        <v>28544691.67998429</v>
      </c>
    </row>
    <row r="214" spans="1:14" x14ac:dyDescent="0.25">
      <c r="A214" s="23" t="s">
        <v>60</v>
      </c>
      <c r="B214" s="90" t="s">
        <v>54</v>
      </c>
      <c r="C214" s="128">
        <v>123615387.15999988</v>
      </c>
      <c r="D214" s="128">
        <v>88835532.659999996</v>
      </c>
      <c r="E214" s="128">
        <v>63464665.93</v>
      </c>
      <c r="F214" s="128">
        <v>57513638.159999952</v>
      </c>
      <c r="G214" s="128">
        <v>66778317.699999981</v>
      </c>
      <c r="H214" s="128">
        <v>74653441.640000001</v>
      </c>
      <c r="I214" s="128">
        <v>75338435.989999995</v>
      </c>
      <c r="J214" s="128">
        <v>87920238.309999973</v>
      </c>
      <c r="K214" s="128">
        <v>105839150.24000001</v>
      </c>
      <c r="L214" s="128">
        <v>28519860.089999989</v>
      </c>
      <c r="M214" s="128">
        <v>599304.80000000075</v>
      </c>
      <c r="N214" s="128">
        <v>304830</v>
      </c>
    </row>
    <row r="215" spans="1:14" x14ac:dyDescent="0.25">
      <c r="A215" s="23" t="s">
        <v>60</v>
      </c>
      <c r="B215" s="90" t="s">
        <v>55</v>
      </c>
      <c r="C215" s="128">
        <v>100822030.34962043</v>
      </c>
      <c r="D215" s="128">
        <v>114092205.67952585</v>
      </c>
      <c r="E215" s="128">
        <v>93220018.109624192</v>
      </c>
      <c r="F215" s="128">
        <v>95726242.009641886</v>
      </c>
      <c r="G215" s="128">
        <v>101171220.32962237</v>
      </c>
      <c r="H215" s="128">
        <v>117501040.17958066</v>
      </c>
      <c r="I215" s="128">
        <v>121343662.3495969</v>
      </c>
      <c r="J215" s="128">
        <v>126435807.83960263</v>
      </c>
      <c r="K215" s="128">
        <v>119272541.67965807</v>
      </c>
      <c r="L215" s="128">
        <v>38818394.879907668</v>
      </c>
      <c r="M215" s="128">
        <v>559779.54999869515</v>
      </c>
      <c r="N215" s="128">
        <v>45224.139999870677</v>
      </c>
    </row>
    <row r="216" spans="1:14" x14ac:dyDescent="0.25">
      <c r="A216" s="23" t="s">
        <v>60</v>
      </c>
      <c r="B216" s="90" t="s">
        <v>56</v>
      </c>
      <c r="C216" s="128">
        <v>3989285.6999999899</v>
      </c>
      <c r="D216" s="128">
        <v>5227994.2599999988</v>
      </c>
      <c r="E216" s="128">
        <v>4105817.9399999948</v>
      </c>
      <c r="F216" s="128">
        <v>2860009.4799999981</v>
      </c>
      <c r="G216" s="128">
        <v>1805397.1299999841</v>
      </c>
      <c r="H216" s="128">
        <v>573321.19999999099</v>
      </c>
      <c r="I216" s="128">
        <v>565017.11999999406</v>
      </c>
      <c r="J216" s="128">
        <v>965132.479999998</v>
      </c>
      <c r="K216" s="128">
        <v>1192403.159999992</v>
      </c>
      <c r="L216" s="128">
        <v>365446.58999999939</v>
      </c>
      <c r="M216" s="128">
        <v>17704</v>
      </c>
      <c r="N216" s="128">
        <v>18409</v>
      </c>
    </row>
    <row r="217" spans="1:14" x14ac:dyDescent="0.25">
      <c r="A217" s="23" t="s">
        <v>60</v>
      </c>
      <c r="B217" s="90" t="s">
        <v>57</v>
      </c>
      <c r="C217" s="128">
        <v>3590487.9899925711</v>
      </c>
      <c r="D217" s="128">
        <v>4602399.0999913532</v>
      </c>
      <c r="E217" s="128">
        <v>5204070.7499910649</v>
      </c>
      <c r="F217" s="128">
        <v>4723340.0699897492</v>
      </c>
      <c r="G217" s="128">
        <v>3992349.119988468</v>
      </c>
      <c r="H217" s="128">
        <v>4277422.1699902453</v>
      </c>
      <c r="I217" s="128">
        <v>4761769.0499902889</v>
      </c>
      <c r="J217" s="128">
        <v>5200134.7199907945</v>
      </c>
      <c r="K217" s="128">
        <v>6683182.5299918577</v>
      </c>
      <c r="L217" s="128">
        <v>3194587.8799969503</v>
      </c>
      <c r="M217" s="128">
        <v>296671.94999964349</v>
      </c>
      <c r="N217" s="128">
        <v>237422.6099998008</v>
      </c>
    </row>
    <row r="218" spans="1:14" x14ac:dyDescent="0.25">
      <c r="A218" s="23" t="s">
        <v>60</v>
      </c>
      <c r="B218" s="90" t="s">
        <v>58</v>
      </c>
      <c r="C218" s="128">
        <v>4442881.7499828171</v>
      </c>
      <c r="D218" s="128">
        <v>4515871.5199856898</v>
      </c>
      <c r="E218" s="128">
        <v>4389151.8399795163</v>
      </c>
      <c r="F218" s="128">
        <v>3936944.7399808848</v>
      </c>
      <c r="G218" s="128">
        <v>4025551.999981435</v>
      </c>
      <c r="H218" s="128">
        <v>2788869.4599874341</v>
      </c>
      <c r="I218" s="128">
        <v>2793108.7299874672</v>
      </c>
      <c r="J218" s="128">
        <v>2435204.499989144</v>
      </c>
      <c r="K218" s="128">
        <v>2128384.9599893182</v>
      </c>
      <c r="L218" s="128">
        <v>1945163.4799903212</v>
      </c>
      <c r="M218" s="128">
        <v>2013239.1799894348</v>
      </c>
      <c r="N218" s="128">
        <v>2145937.2399888039</v>
      </c>
    </row>
    <row r="219" spans="1:14" x14ac:dyDescent="0.25">
      <c r="A219" s="23" t="s">
        <v>60</v>
      </c>
      <c r="B219" s="90" t="s">
        <v>59</v>
      </c>
      <c r="C219" s="128">
        <v>2768544.9999850648</v>
      </c>
      <c r="D219" s="128">
        <v>3888108.6199928708</v>
      </c>
      <c r="E219" s="128">
        <v>6292017.3899994548</v>
      </c>
      <c r="F219" s="128">
        <v>9375881.3300000168</v>
      </c>
      <c r="G219" s="128">
        <v>14851006.489999942</v>
      </c>
      <c r="H219" s="128">
        <v>13244147.449999999</v>
      </c>
      <c r="I219" s="128">
        <v>17118538.339999996</v>
      </c>
      <c r="J219" s="128">
        <v>23741486.199999996</v>
      </c>
      <c r="K219" s="128">
        <v>25931412.899999481</v>
      </c>
      <c r="L219" s="128">
        <v>10439986.819999626</v>
      </c>
      <c r="M219" s="128">
        <v>1648759.7599996466</v>
      </c>
      <c r="N219" s="128">
        <v>1377178.6699995208</v>
      </c>
    </row>
    <row r="220" spans="1:14" x14ac:dyDescent="0.25">
      <c r="A220" s="8" t="s">
        <v>63</v>
      </c>
      <c r="B220" s="8"/>
      <c r="C220" s="9">
        <v>122222562.40953477</v>
      </c>
      <c r="D220" s="9">
        <v>113772169.53956826</v>
      </c>
      <c r="E220" s="9">
        <v>110332202.46963105</v>
      </c>
      <c r="F220" s="9">
        <v>110285920.63850757</v>
      </c>
      <c r="G220" s="9">
        <v>93089848.814834729</v>
      </c>
      <c r="H220" s="9">
        <v>103405526.3669741</v>
      </c>
      <c r="I220" s="9">
        <v>106873138.55488828</v>
      </c>
      <c r="J220" s="9">
        <v>110226609.65803581</v>
      </c>
      <c r="K220" s="9">
        <v>94814294.025172889</v>
      </c>
      <c r="L220" s="9">
        <v>95001249.140711814</v>
      </c>
      <c r="M220" s="9">
        <v>94709871.882948115</v>
      </c>
      <c r="N220" s="9">
        <v>92272043.56549418</v>
      </c>
    </row>
    <row r="221" spans="1:14" x14ac:dyDescent="0.25">
      <c r="A221" s="23" t="s">
        <v>63</v>
      </c>
      <c r="B221" s="90" t="s">
        <v>3</v>
      </c>
      <c r="C221" s="128">
        <v>0</v>
      </c>
      <c r="D221" s="128">
        <v>0</v>
      </c>
      <c r="E221" s="128">
        <v>2175.1999999959999</v>
      </c>
      <c r="F221" s="128">
        <v>0</v>
      </c>
      <c r="G221" s="128">
        <v>0</v>
      </c>
      <c r="H221" s="128">
        <v>0</v>
      </c>
      <c r="I221" s="128">
        <v>0</v>
      </c>
      <c r="J221" s="128">
        <v>0</v>
      </c>
      <c r="K221" s="128">
        <v>0</v>
      </c>
      <c r="L221" s="128">
        <v>0</v>
      </c>
      <c r="M221" s="128">
        <v>0</v>
      </c>
      <c r="N221" s="128">
        <v>0</v>
      </c>
    </row>
    <row r="222" spans="1:14" x14ac:dyDescent="0.25">
      <c r="A222" s="23" t="s">
        <v>63</v>
      </c>
      <c r="B222" s="90" t="s">
        <v>4</v>
      </c>
      <c r="C222" s="128">
        <v>0</v>
      </c>
      <c r="D222" s="128">
        <v>0</v>
      </c>
      <c r="E222" s="128">
        <v>175323.809999071</v>
      </c>
      <c r="F222" s="128">
        <v>612884.17999556696</v>
      </c>
      <c r="G222" s="128">
        <v>7240704.8799659004</v>
      </c>
      <c r="H222" s="128">
        <v>25295966.979890633</v>
      </c>
      <c r="I222" s="128">
        <v>27417752.76989384</v>
      </c>
      <c r="J222" s="128">
        <v>28026278.729947288</v>
      </c>
      <c r="K222" s="128">
        <v>24115459.709820297</v>
      </c>
      <c r="L222" s="128">
        <v>38999701.039879151</v>
      </c>
      <c r="M222" s="128">
        <v>44942455.489877291</v>
      </c>
      <c r="N222" s="128">
        <v>49667434.32972347</v>
      </c>
    </row>
    <row r="223" spans="1:14" x14ac:dyDescent="0.25">
      <c r="A223" s="23" t="s">
        <v>63</v>
      </c>
      <c r="B223" s="90" t="s">
        <v>682</v>
      </c>
      <c r="C223" s="128">
        <v>0</v>
      </c>
      <c r="D223" s="128">
        <v>0</v>
      </c>
      <c r="E223" s="128">
        <v>0</v>
      </c>
      <c r="F223" s="128">
        <v>0</v>
      </c>
      <c r="G223" s="128">
        <v>0</v>
      </c>
      <c r="H223" s="128">
        <v>0</v>
      </c>
      <c r="I223" s="128">
        <v>0</v>
      </c>
      <c r="J223" s="128">
        <v>0</v>
      </c>
      <c r="K223" s="128">
        <v>1498284.5799897611</v>
      </c>
      <c r="L223" s="128">
        <v>1902171.6699904986</v>
      </c>
      <c r="M223" s="128">
        <v>1652966.1399928592</v>
      </c>
      <c r="N223" s="128">
        <v>1840544.059992373</v>
      </c>
    </row>
    <row r="224" spans="1:14" x14ac:dyDescent="0.25">
      <c r="A224" s="23" t="s">
        <v>63</v>
      </c>
      <c r="B224" s="90" t="s">
        <v>9</v>
      </c>
      <c r="C224" s="128">
        <v>6479530.3699694863</v>
      </c>
      <c r="D224" s="128">
        <v>6040587.4899701653</v>
      </c>
      <c r="E224" s="128">
        <v>6031718.039966315</v>
      </c>
      <c r="F224" s="128">
        <v>7160496.1099667102</v>
      </c>
      <c r="G224" s="128">
        <v>5698447.9699747358</v>
      </c>
      <c r="H224" s="128">
        <v>2381359.9599893298</v>
      </c>
      <c r="I224" s="128">
        <v>2875343.4999881871</v>
      </c>
      <c r="J224" s="128">
        <v>2028302.2799914479</v>
      </c>
      <c r="K224" s="128">
        <v>1586702.8099943399</v>
      </c>
      <c r="L224" s="128">
        <v>1449666.6099927947</v>
      </c>
      <c r="M224" s="128">
        <v>1894861.7099917829</v>
      </c>
      <c r="N224" s="128">
        <v>1253483.1399947666</v>
      </c>
    </row>
    <row r="225" spans="1:14" x14ac:dyDescent="0.25">
      <c r="A225" s="23" t="s">
        <v>63</v>
      </c>
      <c r="B225" s="90" t="s">
        <v>10</v>
      </c>
      <c r="C225" s="128">
        <v>3801592.3399805911</v>
      </c>
      <c r="D225" s="128">
        <v>4053195.1199799152</v>
      </c>
      <c r="E225" s="128">
        <v>3623082.709982492</v>
      </c>
      <c r="F225" s="128">
        <v>3192822.049984748</v>
      </c>
      <c r="G225" s="128">
        <v>1844463.929991306</v>
      </c>
      <c r="H225" s="128">
        <v>481104.30999774701</v>
      </c>
      <c r="I225" s="128">
        <v>364949.34999824001</v>
      </c>
      <c r="J225" s="128">
        <v>389238.709997995</v>
      </c>
      <c r="K225" s="128">
        <v>309931.42999849899</v>
      </c>
      <c r="L225" s="128">
        <v>234486.87999881463</v>
      </c>
      <c r="M225" s="128">
        <v>338305.68999825954</v>
      </c>
      <c r="N225" s="128">
        <v>228698.00999888824</v>
      </c>
    </row>
    <row r="226" spans="1:14" x14ac:dyDescent="0.25">
      <c r="A226" s="23" t="s">
        <v>63</v>
      </c>
      <c r="B226" s="90" t="s">
        <v>11</v>
      </c>
      <c r="C226" s="128">
        <v>18581639.859909743</v>
      </c>
      <c r="D226" s="128">
        <v>18335856.379902795</v>
      </c>
      <c r="E226" s="128">
        <v>17454495.939907603</v>
      </c>
      <c r="F226" s="128">
        <v>16086436.579935351</v>
      </c>
      <c r="G226" s="128">
        <v>8955575.3999566212</v>
      </c>
      <c r="H226" s="128">
        <v>3236077.9799833982</v>
      </c>
      <c r="I226" s="128">
        <v>3046249.1799840638</v>
      </c>
      <c r="J226" s="128">
        <v>2698147.0099854558</v>
      </c>
      <c r="K226" s="128">
        <v>1559650.4799922861</v>
      </c>
      <c r="L226" s="128">
        <v>749482.01999648672</v>
      </c>
      <c r="M226" s="128">
        <v>845462.36999590811</v>
      </c>
      <c r="N226" s="128">
        <v>743581.40999600524</v>
      </c>
    </row>
    <row r="227" spans="1:14" x14ac:dyDescent="0.25">
      <c r="A227" s="23" t="s">
        <v>63</v>
      </c>
      <c r="B227" s="90" t="s">
        <v>12</v>
      </c>
      <c r="C227" s="128">
        <v>832196.03999586904</v>
      </c>
      <c r="D227" s="128">
        <v>820385.92999591399</v>
      </c>
      <c r="E227" s="128">
        <v>748387.94999635604</v>
      </c>
      <c r="F227" s="128">
        <v>624519.77999693202</v>
      </c>
      <c r="G227" s="128">
        <v>394911.89999817498</v>
      </c>
      <c r="H227" s="128">
        <v>147029.229999473</v>
      </c>
      <c r="I227" s="128">
        <v>50246.549999800998</v>
      </c>
      <c r="J227" s="128">
        <v>90425.759999622998</v>
      </c>
      <c r="K227" s="128">
        <v>115110.62999946201</v>
      </c>
      <c r="L227" s="128">
        <v>66972.629999552519</v>
      </c>
      <c r="M227" s="128">
        <v>112159.17999943459</v>
      </c>
      <c r="N227" s="128">
        <v>84227.889999694104</v>
      </c>
    </row>
    <row r="228" spans="1:14" x14ac:dyDescent="0.25">
      <c r="A228" s="23" t="s">
        <v>63</v>
      </c>
      <c r="B228" s="90" t="s">
        <v>13</v>
      </c>
      <c r="C228" s="128">
        <v>5318639.7099712342</v>
      </c>
      <c r="D228" s="128">
        <v>5171529.7399719842</v>
      </c>
      <c r="E228" s="128">
        <v>5201482.3699739324</v>
      </c>
      <c r="F228" s="128">
        <v>4471347.9699802417</v>
      </c>
      <c r="G228" s="128">
        <v>3285128.7399913929</v>
      </c>
      <c r="H228" s="128">
        <v>1777675.8299922009</v>
      </c>
      <c r="I228" s="128">
        <v>1592241.5999926149</v>
      </c>
      <c r="J228" s="128">
        <v>1931412.91999095</v>
      </c>
      <c r="K228" s="128">
        <v>1954038.829993489</v>
      </c>
      <c r="L228" s="128">
        <v>1216741.3199944501</v>
      </c>
      <c r="M228" s="128">
        <v>1142741.4299926097</v>
      </c>
      <c r="N228" s="128">
        <v>925425.11999420356</v>
      </c>
    </row>
    <row r="229" spans="1:14" x14ac:dyDescent="0.25">
      <c r="A229" s="23" t="s">
        <v>63</v>
      </c>
      <c r="B229" s="90" t="s">
        <v>14</v>
      </c>
      <c r="C229" s="128">
        <v>3999152.029979385</v>
      </c>
      <c r="D229" s="128">
        <v>3992846.7599849151</v>
      </c>
      <c r="E229" s="128">
        <v>4028633.5999800041</v>
      </c>
      <c r="F229" s="128">
        <v>4177536.1899807588</v>
      </c>
      <c r="G229" s="128">
        <v>2915638.9899804648</v>
      </c>
      <c r="H229" s="128">
        <v>805025.51999587996</v>
      </c>
      <c r="I229" s="128">
        <v>154562.59999935099</v>
      </c>
      <c r="J229" s="128">
        <v>185417.69999933799</v>
      </c>
      <c r="K229" s="128">
        <v>452389.129998199</v>
      </c>
      <c r="L229" s="128">
        <v>1047319.2599944061</v>
      </c>
      <c r="M229" s="128">
        <v>1424919.2499948009</v>
      </c>
      <c r="N229" s="128">
        <v>1210789.9399926232</v>
      </c>
    </row>
    <row r="230" spans="1:14" x14ac:dyDescent="0.25">
      <c r="A230" s="23" t="s">
        <v>63</v>
      </c>
      <c r="B230" s="90" t="s">
        <v>15</v>
      </c>
      <c r="C230" s="128">
        <v>1106701.4099946311</v>
      </c>
      <c r="D230" s="128">
        <v>1032567.2299949171</v>
      </c>
      <c r="E230" s="128">
        <v>1044831.359994946</v>
      </c>
      <c r="F230" s="128">
        <v>779649.259995942</v>
      </c>
      <c r="G230" s="128">
        <v>459882.40999771899</v>
      </c>
      <c r="H230" s="128">
        <v>96459.569999569998</v>
      </c>
      <c r="I230" s="128">
        <v>127171.149999352</v>
      </c>
      <c r="J230" s="128">
        <v>101541.72999948599</v>
      </c>
      <c r="K230" s="128">
        <v>87006.619999610004</v>
      </c>
      <c r="L230" s="128">
        <v>45913.399999806526</v>
      </c>
      <c r="M230" s="128">
        <v>65046.719999708548</v>
      </c>
      <c r="N230" s="128">
        <v>78144.179999634012</v>
      </c>
    </row>
    <row r="231" spans="1:14" x14ac:dyDescent="0.25">
      <c r="A231" s="23" t="s">
        <v>63</v>
      </c>
      <c r="B231" s="90" t="s">
        <v>16</v>
      </c>
      <c r="C231" s="128">
        <v>673357.72999586305</v>
      </c>
      <c r="D231" s="128">
        <v>664574.85999745899</v>
      </c>
      <c r="E231" s="128">
        <v>605242.85999840102</v>
      </c>
      <c r="F231" s="128">
        <v>532296.93999839202</v>
      </c>
      <c r="G231" s="128">
        <v>312828.12999830302</v>
      </c>
      <c r="H231" s="128">
        <v>83899.879999619006</v>
      </c>
      <c r="I231" s="128">
        <v>65458.159999734002</v>
      </c>
      <c r="J231" s="128">
        <v>70186.779999627004</v>
      </c>
      <c r="K231" s="128">
        <v>64343.919999664002</v>
      </c>
      <c r="L231" s="128">
        <v>55972.659999697004</v>
      </c>
      <c r="M231" s="128">
        <v>51207.989999756872</v>
      </c>
      <c r="N231" s="128">
        <v>36229.799999810755</v>
      </c>
    </row>
    <row r="232" spans="1:14" x14ac:dyDescent="0.25">
      <c r="A232" s="23" t="s">
        <v>63</v>
      </c>
      <c r="B232" s="90" t="s">
        <v>17</v>
      </c>
      <c r="C232" s="128">
        <v>270491.12999999098</v>
      </c>
      <c r="D232" s="128">
        <v>672960.04999995604</v>
      </c>
      <c r="E232" s="128">
        <v>967397.26999991899</v>
      </c>
      <c r="F232" s="128">
        <v>991467.70999989798</v>
      </c>
      <c r="G232" s="128">
        <v>981585.459999969</v>
      </c>
      <c r="H232" s="128">
        <v>1130790.989999966</v>
      </c>
      <c r="I232" s="128">
        <v>1197298.9799999979</v>
      </c>
      <c r="J232" s="128">
        <v>1403424.8499999871</v>
      </c>
      <c r="K232" s="128">
        <v>1324401.3999999641</v>
      </c>
      <c r="L232" s="128">
        <v>560049.1699999983</v>
      </c>
      <c r="M232" s="128">
        <v>18709.049999997951</v>
      </c>
      <c r="N232" s="128">
        <v>18132.499999997206</v>
      </c>
    </row>
    <row r="233" spans="1:14" x14ac:dyDescent="0.25">
      <c r="A233" s="23" t="s">
        <v>63</v>
      </c>
      <c r="B233" s="90" t="s">
        <v>18</v>
      </c>
      <c r="C233" s="128">
        <v>187555.619999594</v>
      </c>
      <c r="D233" s="128">
        <v>206546.80999960599</v>
      </c>
      <c r="E233" s="128">
        <v>301156.81999943301</v>
      </c>
      <c r="F233" s="128">
        <v>288905.76999950001</v>
      </c>
      <c r="G233" s="128">
        <v>185004.66999959701</v>
      </c>
      <c r="H233" s="128">
        <v>167976.989999552</v>
      </c>
      <c r="I233" s="128">
        <v>212490.80999949001</v>
      </c>
      <c r="J233" s="128">
        <v>225757.459999346</v>
      </c>
      <c r="K233" s="128">
        <v>235946.11999945701</v>
      </c>
      <c r="L233" s="128">
        <v>211351.17999949976</v>
      </c>
      <c r="M233" s="128">
        <v>186973.03999958592</v>
      </c>
      <c r="N233" s="128">
        <v>143680.33999956716</v>
      </c>
    </row>
    <row r="234" spans="1:14" x14ac:dyDescent="0.25">
      <c r="A234" s="23" t="s">
        <v>63</v>
      </c>
      <c r="B234" s="90" t="s">
        <v>19</v>
      </c>
      <c r="C234" s="128">
        <v>590744.37999563804</v>
      </c>
      <c r="D234" s="128">
        <v>705256.59999622405</v>
      </c>
      <c r="E234" s="128">
        <v>556671.949996526</v>
      </c>
      <c r="F234" s="128">
        <v>509358.64999760699</v>
      </c>
      <c r="G234" s="128">
        <v>674859.10999642697</v>
      </c>
      <c r="H234" s="128">
        <v>1138067.859994963</v>
      </c>
      <c r="I234" s="128">
        <v>2219586.3899904969</v>
      </c>
      <c r="J234" s="128">
        <v>2534697.6599905058</v>
      </c>
      <c r="K234" s="128">
        <v>1142364.7699943651</v>
      </c>
      <c r="L234" s="128">
        <v>443980.14999757119</v>
      </c>
      <c r="M234" s="128">
        <v>627336.21999754384</v>
      </c>
      <c r="N234" s="128">
        <v>631079.15999709908</v>
      </c>
    </row>
    <row r="235" spans="1:14" x14ac:dyDescent="0.25">
      <c r="A235" s="23" t="s">
        <v>63</v>
      </c>
      <c r="B235" s="90" t="s">
        <v>20</v>
      </c>
      <c r="C235" s="128">
        <v>3777719.3399816458</v>
      </c>
      <c r="D235" s="128">
        <v>3718227.619981532</v>
      </c>
      <c r="E235" s="128">
        <v>3563348.009981934</v>
      </c>
      <c r="F235" s="128">
        <v>3092972.4799850192</v>
      </c>
      <c r="G235" s="128">
        <v>2292180.0899891439</v>
      </c>
      <c r="H235" s="128">
        <v>2191132.7699891599</v>
      </c>
      <c r="I235" s="128">
        <v>2276898.319988911</v>
      </c>
      <c r="J235" s="128">
        <v>2407189.5799879688</v>
      </c>
      <c r="K235" s="128">
        <v>2275424.3799897721</v>
      </c>
      <c r="L235" s="128">
        <v>2252476.0999901844</v>
      </c>
      <c r="M235" s="128">
        <v>1950880.1799913885</v>
      </c>
      <c r="N235" s="128">
        <v>1932768.1499913083</v>
      </c>
    </row>
    <row r="236" spans="1:14" x14ac:dyDescent="0.25">
      <c r="A236" s="23" t="s">
        <v>63</v>
      </c>
      <c r="B236" s="90" t="s">
        <v>21</v>
      </c>
      <c r="C236" s="128">
        <v>73745.549999544004</v>
      </c>
      <c r="D236" s="128">
        <v>69319.949999598</v>
      </c>
      <c r="E236" s="128">
        <v>37282.689999754002</v>
      </c>
      <c r="F236" s="128">
        <v>40360.729999688003</v>
      </c>
      <c r="G236" s="128">
        <v>42022.519999761003</v>
      </c>
      <c r="H236" s="128">
        <v>28667.709999857001</v>
      </c>
      <c r="I236" s="128">
        <v>4182.6899999759999</v>
      </c>
      <c r="J236" s="128">
        <v>678.82999999399999</v>
      </c>
      <c r="K236" s="128">
        <v>855.88999999500004</v>
      </c>
      <c r="L236" s="128">
        <v>3642.5499999951571</v>
      </c>
      <c r="M236" s="128">
        <v>673.97999999579042</v>
      </c>
      <c r="N236" s="128">
        <v>0</v>
      </c>
    </row>
    <row r="237" spans="1:14" x14ac:dyDescent="0.25">
      <c r="A237" s="23" t="s">
        <v>63</v>
      </c>
      <c r="B237" s="90" t="s">
        <v>22</v>
      </c>
      <c r="C237" s="128">
        <v>0</v>
      </c>
      <c r="D237" s="128">
        <v>13613.819999933001</v>
      </c>
      <c r="E237" s="128">
        <v>13189.999999948001</v>
      </c>
      <c r="F237" s="128">
        <v>5123.369999945</v>
      </c>
      <c r="G237" s="128">
        <v>43491.389999776999</v>
      </c>
      <c r="H237" s="128">
        <v>0</v>
      </c>
      <c r="I237" s="128">
        <v>14986.719999909001</v>
      </c>
      <c r="J237" s="128">
        <v>0</v>
      </c>
      <c r="K237" s="128">
        <v>0</v>
      </c>
      <c r="L237" s="128">
        <v>0</v>
      </c>
      <c r="M237" s="128">
        <v>0</v>
      </c>
      <c r="N237" s="128">
        <v>0</v>
      </c>
    </row>
    <row r="238" spans="1:14" x14ac:dyDescent="0.25">
      <c r="A238" s="23" t="s">
        <v>63</v>
      </c>
      <c r="B238" s="90" t="s">
        <v>23</v>
      </c>
      <c r="C238" s="128">
        <v>1760202.409993839</v>
      </c>
      <c r="D238" s="128">
        <v>1726567.7799929499</v>
      </c>
      <c r="E238" s="128">
        <v>1952180.3599920841</v>
      </c>
      <c r="F238" s="128">
        <v>1572565.2699940309</v>
      </c>
      <c r="G238" s="128">
        <v>761150.61999683594</v>
      </c>
      <c r="H238" s="128">
        <v>450061.18999822403</v>
      </c>
      <c r="I238" s="128">
        <v>338132.42999857198</v>
      </c>
      <c r="J238" s="128">
        <v>308929.10999849997</v>
      </c>
      <c r="K238" s="128">
        <v>168634.61999927601</v>
      </c>
      <c r="L238" s="128">
        <v>81117.979999596064</v>
      </c>
      <c r="M238" s="128">
        <v>83132.579999594818</v>
      </c>
      <c r="N238" s="128">
        <v>106756.82999943111</v>
      </c>
    </row>
    <row r="239" spans="1:14" x14ac:dyDescent="0.25">
      <c r="A239" s="23" t="s">
        <v>63</v>
      </c>
      <c r="B239" s="90" t="s">
        <v>24</v>
      </c>
      <c r="C239" s="128">
        <v>88439.5</v>
      </c>
      <c r="D239" s="128">
        <v>99976.5</v>
      </c>
      <c r="E239" s="128">
        <v>112045.409999952</v>
      </c>
      <c r="F239" s="128">
        <v>111715.409999494</v>
      </c>
      <c r="G239" s="128">
        <v>87939.729999554998</v>
      </c>
      <c r="H239" s="128">
        <v>30060.509999851001</v>
      </c>
      <c r="I239" s="128">
        <v>20221.919999898</v>
      </c>
      <c r="J239" s="128">
        <v>23057.379999884</v>
      </c>
      <c r="K239" s="128">
        <v>29910.519999843</v>
      </c>
      <c r="L239" s="128">
        <v>15005.36999992514</v>
      </c>
      <c r="M239" s="128">
        <v>24696.15999987931</v>
      </c>
      <c r="N239" s="128">
        <v>18790.409999899217</v>
      </c>
    </row>
    <row r="240" spans="1:14" x14ac:dyDescent="0.25">
      <c r="A240" s="23" t="s">
        <v>63</v>
      </c>
      <c r="B240" s="90" t="s">
        <v>25</v>
      </c>
      <c r="C240" s="146">
        <v>0</v>
      </c>
      <c r="D240" s="146">
        <v>0</v>
      </c>
      <c r="E240" s="146">
        <v>0</v>
      </c>
      <c r="F240" s="146">
        <v>0</v>
      </c>
      <c r="G240" s="128">
        <v>94487.300000007002</v>
      </c>
      <c r="H240" s="128">
        <v>62780.990000001002</v>
      </c>
      <c r="I240" s="128">
        <v>91489.848785000999</v>
      </c>
      <c r="J240" s="128">
        <v>98597.597500001997</v>
      </c>
      <c r="K240" s="128">
        <v>78845.173750001006</v>
      </c>
      <c r="L240" s="128">
        <v>57380.216999999604</v>
      </c>
      <c r="M240" s="128">
        <v>51975.45500000014</v>
      </c>
      <c r="N240" s="128">
        <v>58444.214999999647</v>
      </c>
    </row>
    <row r="241" spans="1:14" x14ac:dyDescent="0.25">
      <c r="A241" s="23" t="s">
        <v>63</v>
      </c>
      <c r="B241" s="90" t="s">
        <v>26</v>
      </c>
      <c r="C241" s="146">
        <v>0</v>
      </c>
      <c r="D241" s="146">
        <v>0</v>
      </c>
      <c r="E241" s="146">
        <v>0</v>
      </c>
      <c r="F241" s="128">
        <v>40163.196666666998</v>
      </c>
      <c r="G241" s="128">
        <v>2020.7553846149999</v>
      </c>
      <c r="H241" s="128">
        <v>3588.04</v>
      </c>
      <c r="I241" s="128">
        <v>4494.7383333329999</v>
      </c>
      <c r="J241" s="128">
        <v>4843.9833333329998</v>
      </c>
      <c r="K241" s="128">
        <v>8283.9386666669998</v>
      </c>
      <c r="L241" s="128">
        <v>16009.393999999998</v>
      </c>
      <c r="M241" s="128">
        <v>30470.561333333331</v>
      </c>
      <c r="N241" s="128">
        <v>26005.193333333333</v>
      </c>
    </row>
    <row r="242" spans="1:14" x14ac:dyDescent="0.25">
      <c r="A242" s="23" t="s">
        <v>63</v>
      </c>
      <c r="B242" s="90" t="s">
        <v>27</v>
      </c>
      <c r="C242" s="146">
        <v>0</v>
      </c>
      <c r="D242" s="146">
        <v>0</v>
      </c>
      <c r="E242" s="146">
        <v>0</v>
      </c>
      <c r="F242" s="128">
        <v>18856.099999999999</v>
      </c>
      <c r="G242" s="128">
        <v>3147</v>
      </c>
      <c r="H242" s="128">
        <v>4720.5</v>
      </c>
      <c r="I242" s="128">
        <v>4517.1000000000004</v>
      </c>
      <c r="J242" s="128">
        <v>6200</v>
      </c>
      <c r="K242" s="128">
        <v>2546</v>
      </c>
      <c r="L242" s="128">
        <v>2163.5</v>
      </c>
      <c r="M242" s="128">
        <v>2692.8</v>
      </c>
      <c r="N242" s="128">
        <v>4076.1000000000004</v>
      </c>
    </row>
    <row r="243" spans="1:14" x14ac:dyDescent="0.25">
      <c r="A243" s="23" t="s">
        <v>63</v>
      </c>
      <c r="B243" s="90" t="s">
        <v>28</v>
      </c>
      <c r="C243" s="146">
        <v>0</v>
      </c>
      <c r="D243" s="146">
        <v>0</v>
      </c>
      <c r="E243" s="146">
        <v>0</v>
      </c>
      <c r="F243" s="128">
        <v>18635.002160674001</v>
      </c>
      <c r="G243" s="128">
        <v>12790.619714057</v>
      </c>
      <c r="H243" s="128">
        <v>6100.0972505070004</v>
      </c>
      <c r="I243" s="128">
        <v>3761.0780415009999</v>
      </c>
      <c r="J243" s="128">
        <v>4000.597426623</v>
      </c>
      <c r="K243" s="128">
        <v>3396.6730874919999</v>
      </c>
      <c r="L243" s="128">
        <v>3311.3299426341318</v>
      </c>
      <c r="M243" s="128">
        <v>3444.9668485329103</v>
      </c>
      <c r="N243" s="128">
        <v>4240.3775377600577</v>
      </c>
    </row>
    <row r="244" spans="1:14" x14ac:dyDescent="0.25">
      <c r="A244" s="23" t="s">
        <v>63</v>
      </c>
      <c r="B244" s="90" t="s">
        <v>31</v>
      </c>
      <c r="C244" s="128">
        <v>46505</v>
      </c>
      <c r="D244" s="128">
        <v>0</v>
      </c>
      <c r="E244" s="128">
        <v>0</v>
      </c>
      <c r="F244" s="128">
        <v>0</v>
      </c>
      <c r="G244" s="128">
        <v>0</v>
      </c>
      <c r="H244" s="128">
        <v>0</v>
      </c>
      <c r="I244" s="128">
        <v>0</v>
      </c>
      <c r="J244" s="128">
        <v>0</v>
      </c>
      <c r="K244" s="128">
        <v>0</v>
      </c>
      <c r="L244" s="128">
        <v>0</v>
      </c>
      <c r="M244" s="128">
        <v>0</v>
      </c>
      <c r="N244" s="128">
        <v>0</v>
      </c>
    </row>
    <row r="245" spans="1:14" x14ac:dyDescent="0.25">
      <c r="A245" s="23" t="s">
        <v>63</v>
      </c>
      <c r="B245" s="90" t="s">
        <v>32</v>
      </c>
      <c r="C245" s="128">
        <v>244178.439998627</v>
      </c>
      <c r="D245" s="128">
        <v>413145.56999860698</v>
      </c>
      <c r="E245" s="128">
        <v>664237.409997512</v>
      </c>
      <c r="F245" s="128">
        <v>888479.65999716497</v>
      </c>
      <c r="G245" s="128">
        <v>901171.05999791599</v>
      </c>
      <c r="H245" s="128">
        <v>531569.03999841202</v>
      </c>
      <c r="I245" s="128">
        <v>707471.24999868905</v>
      </c>
      <c r="J245" s="128">
        <v>700124.31999811495</v>
      </c>
      <c r="K245" s="128">
        <v>663717.34999760205</v>
      </c>
      <c r="L245" s="128">
        <v>900276.25999724865</v>
      </c>
      <c r="M245" s="128">
        <v>822458.51999677718</v>
      </c>
      <c r="N245" s="128">
        <v>741321.32999578863</v>
      </c>
    </row>
    <row r="246" spans="1:14" x14ac:dyDescent="0.25">
      <c r="A246" s="23" t="s">
        <v>63</v>
      </c>
      <c r="B246" s="90" t="s">
        <v>33</v>
      </c>
      <c r="C246" s="128">
        <v>738453.199995726</v>
      </c>
      <c r="D246" s="128">
        <v>564086.16999724496</v>
      </c>
      <c r="E246" s="128">
        <v>216667.019999638</v>
      </c>
      <c r="F246" s="128">
        <v>280682.88999909197</v>
      </c>
      <c r="G246" s="128">
        <v>341684.41999834799</v>
      </c>
      <c r="H246" s="128">
        <v>747579.43999667501</v>
      </c>
      <c r="I246" s="128">
        <v>694178.78999773401</v>
      </c>
      <c r="J246" s="128">
        <v>1086139.219994545</v>
      </c>
      <c r="K246" s="128">
        <v>505125.419997424</v>
      </c>
      <c r="L246" s="128">
        <v>21325.979999899864</v>
      </c>
      <c r="M246" s="128">
        <v>0</v>
      </c>
      <c r="N246" s="128">
        <v>9932.1599999666214</v>
      </c>
    </row>
    <row r="247" spans="1:14" x14ac:dyDescent="0.25">
      <c r="A247" s="23" t="s">
        <v>63</v>
      </c>
      <c r="B247" s="90" t="s">
        <v>36</v>
      </c>
      <c r="C247" s="128">
        <v>0</v>
      </c>
      <c r="D247" s="128">
        <v>0</v>
      </c>
      <c r="E247" s="128">
        <v>0</v>
      </c>
      <c r="F247" s="128">
        <v>0</v>
      </c>
      <c r="G247" s="128">
        <v>0</v>
      </c>
      <c r="H247" s="128">
        <v>0</v>
      </c>
      <c r="I247" s="128">
        <v>10406.549999962999</v>
      </c>
      <c r="J247" s="128">
        <v>111.3</v>
      </c>
      <c r="K247" s="128">
        <v>0</v>
      </c>
      <c r="L247" s="128">
        <v>0</v>
      </c>
      <c r="M247" s="128">
        <v>0</v>
      </c>
      <c r="N247" s="128">
        <v>0</v>
      </c>
    </row>
    <row r="248" spans="1:14" x14ac:dyDescent="0.25">
      <c r="A248" s="23" t="s">
        <v>63</v>
      </c>
      <c r="B248" s="90" t="s">
        <v>37</v>
      </c>
      <c r="C248" s="128">
        <v>552941.68999744498</v>
      </c>
      <c r="D248" s="128">
        <v>675783.87999649404</v>
      </c>
      <c r="E248" s="128">
        <v>725647.31999700598</v>
      </c>
      <c r="F248" s="128">
        <v>531637.80999760202</v>
      </c>
      <c r="G248" s="128">
        <v>152017.239999493</v>
      </c>
      <c r="H248" s="128">
        <v>221996.94999878699</v>
      </c>
      <c r="I248" s="128">
        <v>191259.419999173</v>
      </c>
      <c r="J248" s="128">
        <v>233879.49999879001</v>
      </c>
      <c r="K248" s="128">
        <v>134846.659999308</v>
      </c>
      <c r="L248" s="128">
        <v>49675.65999978222</v>
      </c>
      <c r="M248" s="128">
        <v>21233.119999852031</v>
      </c>
      <c r="N248" s="128">
        <v>35909.869999802206</v>
      </c>
    </row>
    <row r="249" spans="1:14" x14ac:dyDescent="0.25">
      <c r="A249" s="23" t="s">
        <v>63</v>
      </c>
      <c r="B249" s="90" t="s">
        <v>38</v>
      </c>
      <c r="C249" s="128">
        <v>823486.52999733202</v>
      </c>
      <c r="D249" s="128">
        <v>1233040.019996271</v>
      </c>
      <c r="E249" s="128">
        <v>1547778.9399920481</v>
      </c>
      <c r="F249" s="128">
        <v>1388399.2999912619</v>
      </c>
      <c r="G249" s="128">
        <v>561223.189996153</v>
      </c>
      <c r="H249" s="128">
        <v>408267.85999736201</v>
      </c>
      <c r="I249" s="128">
        <v>457210.88999750098</v>
      </c>
      <c r="J249" s="128">
        <v>592345.86999607796</v>
      </c>
      <c r="K249" s="128">
        <v>308072.18999808101</v>
      </c>
      <c r="L249" s="128">
        <v>94652.149999334826</v>
      </c>
      <c r="M249" s="128">
        <v>85445.049999504699</v>
      </c>
      <c r="N249" s="128">
        <v>31315.409999806201</v>
      </c>
    </row>
    <row r="250" spans="1:14" x14ac:dyDescent="0.25">
      <c r="A250" s="23" t="s">
        <v>63</v>
      </c>
      <c r="B250" s="90" t="s">
        <v>39</v>
      </c>
      <c r="C250" s="128">
        <v>19543.059999886002</v>
      </c>
      <c r="D250" s="128">
        <v>36078.409999793999</v>
      </c>
      <c r="E250" s="128">
        <v>40975.60999977</v>
      </c>
      <c r="F250" s="128">
        <v>45231.449999784003</v>
      </c>
      <c r="G250" s="128">
        <v>20255.159999894</v>
      </c>
      <c r="H250" s="128">
        <v>22547.299999896</v>
      </c>
      <c r="I250" s="128">
        <v>26019.129999886001</v>
      </c>
      <c r="J250" s="128">
        <v>28494.409999873998</v>
      </c>
      <c r="K250" s="128">
        <v>14176.609999925</v>
      </c>
      <c r="L250" s="128">
        <v>7779.0999999600463</v>
      </c>
      <c r="M250" s="128">
        <v>8129.8999999589287</v>
      </c>
      <c r="N250" s="128">
        <v>6637.3399999649264</v>
      </c>
    </row>
    <row r="251" spans="1:14" x14ac:dyDescent="0.25">
      <c r="A251" s="23" t="s">
        <v>63</v>
      </c>
      <c r="B251" s="90" t="s">
        <v>40</v>
      </c>
      <c r="C251" s="128">
        <v>1309330.399992476</v>
      </c>
      <c r="D251" s="128">
        <v>1666999.509991501</v>
      </c>
      <c r="E251" s="128">
        <v>1588018.689991608</v>
      </c>
      <c r="F251" s="128">
        <v>1263354.54999362</v>
      </c>
      <c r="G251" s="128">
        <v>568331.62999758997</v>
      </c>
      <c r="H251" s="128">
        <v>310758.77999867999</v>
      </c>
      <c r="I251" s="128">
        <v>391219.99999810202</v>
      </c>
      <c r="J251" s="128">
        <v>150465.93999927401</v>
      </c>
      <c r="K251" s="128">
        <v>25676.839999869</v>
      </c>
      <c r="L251" s="128">
        <v>0</v>
      </c>
      <c r="M251" s="128">
        <v>8053.9199999906123</v>
      </c>
      <c r="N251" s="128">
        <v>24393.469999968074</v>
      </c>
    </row>
    <row r="252" spans="1:14" x14ac:dyDescent="0.25">
      <c r="A252" s="23" t="s">
        <v>63</v>
      </c>
      <c r="B252" s="90" t="s">
        <v>41</v>
      </c>
      <c r="C252" s="128">
        <v>921410.00999668799</v>
      </c>
      <c r="D252" s="128">
        <v>1059772.0199944391</v>
      </c>
      <c r="E252" s="128">
        <v>1005763.419993754</v>
      </c>
      <c r="F252" s="128">
        <v>832001.30999515299</v>
      </c>
      <c r="G252" s="128">
        <v>159062.439999088</v>
      </c>
      <c r="H252" s="128">
        <v>66286.979999560004</v>
      </c>
      <c r="I252" s="128">
        <v>41423.949999837998</v>
      </c>
      <c r="J252" s="128">
        <v>97280.789999704997</v>
      </c>
      <c r="K252" s="128">
        <v>1054.799999995</v>
      </c>
      <c r="L252" s="128">
        <v>37840.949999846518</v>
      </c>
      <c r="M252" s="128">
        <v>5729.199999962002</v>
      </c>
      <c r="N252" s="128">
        <v>0</v>
      </c>
    </row>
    <row r="253" spans="1:14" x14ac:dyDescent="0.25">
      <c r="A253" s="23" t="s">
        <v>63</v>
      </c>
      <c r="B253" s="90" t="s">
        <v>42</v>
      </c>
      <c r="C253" s="128">
        <v>1146019.9799956109</v>
      </c>
      <c r="D253" s="128">
        <v>961272.12999618705</v>
      </c>
      <c r="E253" s="128">
        <v>1359237.9899947341</v>
      </c>
      <c r="F253" s="128">
        <v>1086555.6399949561</v>
      </c>
      <c r="G253" s="128">
        <v>600207.60999753105</v>
      </c>
      <c r="H253" s="128">
        <v>744275.43999695894</v>
      </c>
      <c r="I253" s="128">
        <v>771378.06999660796</v>
      </c>
      <c r="J253" s="128">
        <v>822237.21999645</v>
      </c>
      <c r="K253" s="128">
        <v>373469.56999834999</v>
      </c>
      <c r="L253" s="128">
        <v>420240.65999830631</v>
      </c>
      <c r="M253" s="128">
        <v>612919.58999780798</v>
      </c>
      <c r="N253" s="128">
        <v>618487.96999736736</v>
      </c>
    </row>
    <row r="254" spans="1:14" x14ac:dyDescent="0.25">
      <c r="A254" s="23" t="s">
        <v>63</v>
      </c>
      <c r="B254" s="90" t="s">
        <v>43</v>
      </c>
      <c r="C254" s="128">
        <v>96845.519999858006</v>
      </c>
      <c r="D254" s="128">
        <v>62913.359999924003</v>
      </c>
      <c r="E254" s="128">
        <v>33277.459999952</v>
      </c>
      <c r="F254" s="128">
        <v>20996.249999973999</v>
      </c>
      <c r="G254" s="128">
        <v>11164.08999997</v>
      </c>
      <c r="H254" s="128">
        <v>5226.8499999989999</v>
      </c>
      <c r="I254" s="128">
        <v>0</v>
      </c>
      <c r="J254" s="128">
        <v>1331.279999997</v>
      </c>
      <c r="K254" s="128">
        <v>909</v>
      </c>
      <c r="L254" s="128">
        <v>0</v>
      </c>
      <c r="M254" s="128">
        <v>4983</v>
      </c>
      <c r="N254" s="128">
        <v>0</v>
      </c>
    </row>
    <row r="255" spans="1:14" x14ac:dyDescent="0.25">
      <c r="A255" s="23" t="s">
        <v>63</v>
      </c>
      <c r="B255" s="90" t="s">
        <v>45</v>
      </c>
      <c r="C255" s="128">
        <v>10699.399999908999</v>
      </c>
      <c r="D255" s="128">
        <v>11023.889999907</v>
      </c>
      <c r="E255" s="128">
        <v>18936.199999838998</v>
      </c>
      <c r="F255" s="128">
        <v>15610.599999866999</v>
      </c>
      <c r="G255" s="128">
        <v>3858.7999999670001</v>
      </c>
      <c r="H255" s="128">
        <v>5086.5999999570004</v>
      </c>
      <c r="I255" s="128">
        <v>5963.5999999490004</v>
      </c>
      <c r="J255" s="128">
        <v>4652.6099999710004</v>
      </c>
      <c r="K255" s="128">
        <v>4126.4099999760001</v>
      </c>
      <c r="L255" s="128">
        <v>2184.5699999872595</v>
      </c>
      <c r="M255" s="128">
        <v>5097.3299999702722</v>
      </c>
      <c r="N255" s="128">
        <v>8981.0099999476224</v>
      </c>
    </row>
    <row r="256" spans="1:14" x14ac:dyDescent="0.25">
      <c r="A256" s="23" t="s">
        <v>63</v>
      </c>
      <c r="B256" s="90" t="s">
        <v>46</v>
      </c>
      <c r="C256" s="128">
        <v>726462.5</v>
      </c>
      <c r="D256" s="128">
        <v>702301.5</v>
      </c>
      <c r="E256" s="128">
        <v>568763</v>
      </c>
      <c r="F256" s="128">
        <v>409104.5</v>
      </c>
      <c r="G256" s="128">
        <v>189043.5</v>
      </c>
      <c r="H256" s="128">
        <v>124070</v>
      </c>
      <c r="I256" s="128">
        <v>126029</v>
      </c>
      <c r="J256" s="128">
        <v>123659.72999999901</v>
      </c>
      <c r="K256" s="128">
        <v>105786</v>
      </c>
      <c r="L256" s="128">
        <v>90833.609999990091</v>
      </c>
      <c r="M256" s="128">
        <v>79599.390000009909</v>
      </c>
      <c r="N256" s="128">
        <v>68631.609999990091</v>
      </c>
    </row>
    <row r="257" spans="1:14" x14ac:dyDescent="0.25">
      <c r="A257" s="23" t="s">
        <v>63</v>
      </c>
      <c r="B257" s="90" t="s">
        <v>47</v>
      </c>
      <c r="C257" s="128">
        <v>1766769.8299999931</v>
      </c>
      <c r="D257" s="128">
        <v>1970182.650000005</v>
      </c>
      <c r="E257" s="128">
        <v>1789220</v>
      </c>
      <c r="F257" s="128">
        <v>1490146</v>
      </c>
      <c r="G257" s="128">
        <v>843275</v>
      </c>
      <c r="H257" s="128">
        <v>863266</v>
      </c>
      <c r="I257" s="128">
        <v>845961.5</v>
      </c>
      <c r="J257" s="128">
        <v>1035331.5</v>
      </c>
      <c r="K257" s="128">
        <v>938687.5</v>
      </c>
      <c r="L257" s="128">
        <v>463303.5</v>
      </c>
      <c r="M257" s="128">
        <v>25793.5</v>
      </c>
      <c r="N257" s="128">
        <v>22855</v>
      </c>
    </row>
    <row r="258" spans="1:14" x14ac:dyDescent="0.25">
      <c r="A258" s="23" t="s">
        <v>63</v>
      </c>
      <c r="B258" s="90" t="s">
        <v>48</v>
      </c>
      <c r="C258" s="128">
        <v>20885.849999971</v>
      </c>
      <c r="D258" s="128">
        <v>8168.8499999879996</v>
      </c>
      <c r="E258" s="128">
        <v>8513.0999999849992</v>
      </c>
      <c r="F258" s="128">
        <v>11959.649999978999</v>
      </c>
      <c r="G258" s="128">
        <v>12885.299999983999</v>
      </c>
      <c r="H258" s="128">
        <v>2417.849999996</v>
      </c>
      <c r="I258" s="128">
        <v>1640.249999997</v>
      </c>
      <c r="J258" s="128">
        <v>1052.999999998</v>
      </c>
      <c r="K258" s="128">
        <v>591.29999999999995</v>
      </c>
      <c r="L258" s="128">
        <v>287.54999999888241</v>
      </c>
      <c r="M258" s="128">
        <v>202.5</v>
      </c>
      <c r="N258" s="128">
        <v>210.59999999962747</v>
      </c>
    </row>
    <row r="259" spans="1:14" x14ac:dyDescent="0.25">
      <c r="A259" s="23" t="s">
        <v>63</v>
      </c>
      <c r="B259" s="90" t="s">
        <v>49</v>
      </c>
      <c r="C259" s="128">
        <v>2928358.4699999518</v>
      </c>
      <c r="D259" s="128">
        <v>2615392.1599994181</v>
      </c>
      <c r="E259" s="128">
        <v>2387926.5499998918</v>
      </c>
      <c r="F259" s="128">
        <v>2505212.5799998739</v>
      </c>
      <c r="G259" s="128">
        <v>2695702.6399998302</v>
      </c>
      <c r="H259" s="128">
        <v>3024233.689999884</v>
      </c>
      <c r="I259" s="128">
        <v>3359204.939999823</v>
      </c>
      <c r="J259" s="128">
        <v>3530226.9199997811</v>
      </c>
      <c r="K259" s="128">
        <v>3137630.3399998322</v>
      </c>
      <c r="L259" s="128">
        <v>3214280.7899998054</v>
      </c>
      <c r="M259" s="128">
        <v>3350472.0699998145</v>
      </c>
      <c r="N259" s="128">
        <v>3321669.7599998</v>
      </c>
    </row>
    <row r="260" spans="1:14" x14ac:dyDescent="0.25">
      <c r="A260" s="23" t="s">
        <v>63</v>
      </c>
      <c r="B260" s="90" t="s">
        <v>51</v>
      </c>
      <c r="C260" s="128">
        <v>311224.77999861498</v>
      </c>
      <c r="D260" s="128">
        <v>415753.39999856101</v>
      </c>
      <c r="E260" s="128">
        <v>575148.46999757004</v>
      </c>
      <c r="F260" s="128">
        <v>481258.15999765001</v>
      </c>
      <c r="G260" s="128">
        <v>510262.33999785798</v>
      </c>
      <c r="H260" s="128">
        <v>596717.34999665595</v>
      </c>
      <c r="I260" s="128">
        <v>563524.94999736897</v>
      </c>
      <c r="J260" s="128">
        <v>354846.81999811501</v>
      </c>
      <c r="K260" s="128">
        <v>205327.74999882301</v>
      </c>
      <c r="L260" s="128">
        <v>255254.15999867022</v>
      </c>
      <c r="M260" s="128">
        <v>448043.58999809716</v>
      </c>
      <c r="N260" s="128">
        <v>2847.8399999886751</v>
      </c>
    </row>
    <row r="261" spans="1:14" x14ac:dyDescent="0.25">
      <c r="A261" s="23" t="s">
        <v>63</v>
      </c>
      <c r="B261" s="90" t="s">
        <v>52</v>
      </c>
      <c r="C261" s="128">
        <v>729193.90999611805</v>
      </c>
      <c r="D261" s="128">
        <v>655616.92999640096</v>
      </c>
      <c r="E261" s="128">
        <v>609766.83999663603</v>
      </c>
      <c r="F261" s="128">
        <v>704004.32999686105</v>
      </c>
      <c r="G261" s="128">
        <v>566883.78999770805</v>
      </c>
      <c r="H261" s="128">
        <v>376639.64999755699</v>
      </c>
      <c r="I261" s="128">
        <v>275072.75999826199</v>
      </c>
      <c r="J261" s="128">
        <v>307797.34999822098</v>
      </c>
      <c r="K261" s="128">
        <v>282104.18999859702</v>
      </c>
      <c r="L261" s="128">
        <v>183297.73999896413</v>
      </c>
      <c r="M261" s="128">
        <v>450643.95999850333</v>
      </c>
      <c r="N261" s="128">
        <v>345516.88999845088</v>
      </c>
    </row>
    <row r="262" spans="1:14" x14ac:dyDescent="0.25">
      <c r="A262" s="23" t="s">
        <v>63</v>
      </c>
      <c r="B262" s="90" t="s">
        <v>53</v>
      </c>
      <c r="C262" s="128">
        <v>29566496.409885895</v>
      </c>
      <c r="D262" s="128">
        <v>24240318.889910936</v>
      </c>
      <c r="E262" s="128">
        <v>26290875.819972195</v>
      </c>
      <c r="F262" s="128">
        <v>31033552.319971673</v>
      </c>
      <c r="G262" s="128">
        <v>29170058.199981492</v>
      </c>
      <c r="H262" s="128">
        <v>35867988.139976725</v>
      </c>
      <c r="I262" s="128">
        <v>34048313.069978595</v>
      </c>
      <c r="J262" s="128">
        <v>33157538.079978865</v>
      </c>
      <c r="K262" s="128">
        <v>26117657.519983184</v>
      </c>
      <c r="L262" s="128">
        <v>26165566.529986054</v>
      </c>
      <c r="M262" s="128">
        <v>25616734.699980516</v>
      </c>
      <c r="N262" s="128">
        <v>21155106.059984736</v>
      </c>
    </row>
    <row r="263" spans="1:14" x14ac:dyDescent="0.25">
      <c r="A263" s="23" t="s">
        <v>63</v>
      </c>
      <c r="B263" s="90" t="s">
        <v>54</v>
      </c>
      <c r="C263" s="128">
        <v>7328268.0299999984</v>
      </c>
      <c r="D263" s="128">
        <v>5459732.7999999998</v>
      </c>
      <c r="E263" s="128">
        <v>4159618.3999999911</v>
      </c>
      <c r="F263" s="128">
        <v>3148690.68</v>
      </c>
      <c r="G263" s="128">
        <v>2232284.9899999979</v>
      </c>
      <c r="H263" s="128">
        <v>2292468</v>
      </c>
      <c r="I263" s="128">
        <v>3974210</v>
      </c>
      <c r="J263" s="128">
        <v>5639459.2599999961</v>
      </c>
      <c r="K263" s="128">
        <v>6221753.6599999908</v>
      </c>
      <c r="L263" s="128">
        <v>1821110.4499999899</v>
      </c>
      <c r="M263" s="128">
        <v>93135</v>
      </c>
      <c r="N263" s="128">
        <v>103185</v>
      </c>
    </row>
    <row r="264" spans="1:14" x14ac:dyDescent="0.25">
      <c r="A264" s="23" t="s">
        <v>63</v>
      </c>
      <c r="B264" s="90" t="s">
        <v>55</v>
      </c>
      <c r="C264" s="128">
        <v>5650355.6299778754</v>
      </c>
      <c r="D264" s="128">
        <v>7450537.2299679033</v>
      </c>
      <c r="E264" s="128">
        <v>7293133.7699702373</v>
      </c>
      <c r="F264" s="128">
        <v>6284165.2299761251</v>
      </c>
      <c r="G264" s="128">
        <v>4912679.2099814564</v>
      </c>
      <c r="H264" s="128">
        <v>5198578.6799816703</v>
      </c>
      <c r="I264" s="128">
        <v>5876358.7699807445</v>
      </c>
      <c r="J264" s="128">
        <v>7590703.7999760527</v>
      </c>
      <c r="K264" s="128">
        <v>7682908.7299791416</v>
      </c>
      <c r="L264" s="128">
        <v>2946944.919993273</v>
      </c>
      <c r="M264" s="128">
        <v>74301.839999814518</v>
      </c>
      <c r="N264" s="128">
        <v>27945.449999881908</v>
      </c>
    </row>
    <row r="265" spans="1:14" x14ac:dyDescent="0.25">
      <c r="A265" s="23" t="s">
        <v>63</v>
      </c>
      <c r="B265" s="90" t="s">
        <v>56</v>
      </c>
      <c r="C265" s="128">
        <v>2863458.5</v>
      </c>
      <c r="D265" s="128">
        <v>3000243</v>
      </c>
      <c r="E265" s="128">
        <v>2250953.149999999</v>
      </c>
      <c r="F265" s="128">
        <v>1991422.59</v>
      </c>
      <c r="G265" s="128">
        <v>1042846.41</v>
      </c>
      <c r="H265" s="128">
        <v>206982.06</v>
      </c>
      <c r="I265" s="128">
        <v>323808.14999999898</v>
      </c>
      <c r="J265" s="128">
        <v>369254.11999999901</v>
      </c>
      <c r="K265" s="128">
        <v>464983.12</v>
      </c>
      <c r="L265" s="128">
        <v>111871.5299999998</v>
      </c>
      <c r="M265" s="128">
        <v>5384</v>
      </c>
      <c r="N265" s="128">
        <v>37568</v>
      </c>
    </row>
    <row r="266" spans="1:14" x14ac:dyDescent="0.25">
      <c r="A266" s="23" t="s">
        <v>63</v>
      </c>
      <c r="B266" s="90" t="s">
        <v>57</v>
      </c>
      <c r="C266" s="128">
        <v>474158.59999884199</v>
      </c>
      <c r="D266" s="128">
        <v>555355.74999874504</v>
      </c>
      <c r="E266" s="128">
        <v>873629.65999846603</v>
      </c>
      <c r="F266" s="128">
        <v>674890.67999875802</v>
      </c>
      <c r="G266" s="128">
        <v>532722.609998598</v>
      </c>
      <c r="H266" s="128">
        <v>663908.87999865296</v>
      </c>
      <c r="I266" s="128">
        <v>773055.64999874495</v>
      </c>
      <c r="J266" s="128">
        <v>632303.21999881999</v>
      </c>
      <c r="K266" s="128">
        <v>737210.13999847998</v>
      </c>
      <c r="L266" s="128">
        <v>541820.10999947391</v>
      </c>
      <c r="M266" s="128">
        <v>167317.61999987112</v>
      </c>
      <c r="N266" s="128">
        <v>108146.08999989834</v>
      </c>
    </row>
    <row r="267" spans="1:14" x14ac:dyDescent="0.25">
      <c r="A267" s="23" t="s">
        <v>63</v>
      </c>
      <c r="B267" s="90" t="s">
        <v>58</v>
      </c>
      <c r="C267" s="128">
        <v>13898171.869947184</v>
      </c>
      <c r="D267" s="128">
        <v>10238781.259965517</v>
      </c>
      <c r="E267" s="128">
        <v>7103850.099964628</v>
      </c>
      <c r="F267" s="128">
        <v>8057735.2099593077</v>
      </c>
      <c r="G267" s="128">
        <v>7845421.5699616093</v>
      </c>
      <c r="H267" s="128">
        <v>9340752.9199557975</v>
      </c>
      <c r="I267" s="128">
        <v>9270668.9799563326</v>
      </c>
      <c r="J267" s="128">
        <v>8960240.1999580581</v>
      </c>
      <c r="K267" s="128">
        <v>7336775.3399629807</v>
      </c>
      <c r="L267" s="128">
        <v>6622721.0399664752</v>
      </c>
      <c r="M267" s="128">
        <v>6541531.7599666454</v>
      </c>
      <c r="N267" s="128">
        <v>5668641.5999697922</v>
      </c>
    </row>
    <row r="268" spans="1:14" x14ac:dyDescent="0.25">
      <c r="A268" s="23" t="s">
        <v>63</v>
      </c>
      <c r="B268" s="90" t="s">
        <v>59</v>
      </c>
      <c r="C268" s="128">
        <v>2507637.3799882382</v>
      </c>
      <c r="D268" s="128">
        <v>2451657.5199940349</v>
      </c>
      <c r="E268" s="128">
        <v>2801617.1999998172</v>
      </c>
      <c r="F268" s="128">
        <v>2812716.5</v>
      </c>
      <c r="G268" s="128">
        <v>2928546</v>
      </c>
      <c r="H268" s="128">
        <v>2265361</v>
      </c>
      <c r="I268" s="128">
        <v>2056723</v>
      </c>
      <c r="J268" s="128">
        <v>2268804.5299999998</v>
      </c>
      <c r="K268" s="128">
        <v>2538175.9599985732</v>
      </c>
      <c r="L268" s="128">
        <v>1635067.4499994013</v>
      </c>
      <c r="M268" s="128">
        <v>831551.35999885492</v>
      </c>
      <c r="N268" s="128">
        <v>920209.94999941136</v>
      </c>
    </row>
    <row r="269" spans="1:14" x14ac:dyDescent="0.25">
      <c r="A269" s="8" t="s">
        <v>685</v>
      </c>
      <c r="B269" s="8"/>
      <c r="C269" s="9">
        <v>7379485.3899711082</v>
      </c>
      <c r="D269" s="9">
        <v>8809152.149967093</v>
      </c>
      <c r="E269" s="9">
        <v>9765484.6399608124</v>
      </c>
      <c r="F269" s="9">
        <v>25735661.918117233</v>
      </c>
      <c r="G269" s="9">
        <v>59590527.01883129</v>
      </c>
      <c r="H269" s="9">
        <v>64970481.492195591</v>
      </c>
      <c r="I269" s="9">
        <v>69140589.814423054</v>
      </c>
      <c r="J269" s="9">
        <v>69272010.291861832</v>
      </c>
      <c r="K269" s="9">
        <v>68553345.859954327</v>
      </c>
      <c r="L269" s="9">
        <v>82744090.224647656</v>
      </c>
      <c r="M269" s="9">
        <v>86673819.005004108</v>
      </c>
      <c r="N269" s="9">
        <v>89569963.544636324</v>
      </c>
    </row>
    <row r="270" spans="1:14" s="45" customFormat="1" x14ac:dyDescent="0.25">
      <c r="A270" s="23" t="s">
        <v>685</v>
      </c>
      <c r="B270" s="90" t="s">
        <v>4</v>
      </c>
      <c r="C270" s="128">
        <v>0</v>
      </c>
      <c r="D270" s="128">
        <v>0</v>
      </c>
      <c r="E270" s="128">
        <v>0</v>
      </c>
      <c r="F270" s="128">
        <v>0</v>
      </c>
      <c r="G270" s="128">
        <v>9423201.9599563889</v>
      </c>
      <c r="H270" s="128">
        <v>20838536.209866568</v>
      </c>
      <c r="I270" s="128">
        <v>26284822.069830481</v>
      </c>
      <c r="J270" s="128">
        <v>26308481.529863425</v>
      </c>
      <c r="K270" s="128">
        <v>25558296.619886439</v>
      </c>
      <c r="L270" s="128">
        <v>41345792.949758038</v>
      </c>
      <c r="M270" s="128">
        <v>50779504.419569522</v>
      </c>
      <c r="N270" s="128">
        <v>51564040.379767515</v>
      </c>
    </row>
    <row r="271" spans="1:14" s="45" customFormat="1" x14ac:dyDescent="0.25">
      <c r="A271" s="23" t="s">
        <v>685</v>
      </c>
      <c r="B271" s="90" t="s">
        <v>682</v>
      </c>
      <c r="C271" s="128">
        <v>0</v>
      </c>
      <c r="D271" s="128">
        <v>0</v>
      </c>
      <c r="E271" s="128">
        <v>0</v>
      </c>
      <c r="F271" s="128">
        <v>0</v>
      </c>
      <c r="G271" s="128">
        <v>0</v>
      </c>
      <c r="H271" s="128">
        <v>0</v>
      </c>
      <c r="I271" s="128">
        <v>0</v>
      </c>
      <c r="J271" s="128">
        <v>0</v>
      </c>
      <c r="K271" s="128">
        <v>8580263.0099547822</v>
      </c>
      <c r="L271" s="128">
        <v>14190092.999929074</v>
      </c>
      <c r="M271" s="128">
        <v>15236837.349924322</v>
      </c>
      <c r="N271" s="128">
        <v>16356113.609938644</v>
      </c>
    </row>
    <row r="272" spans="1:14" s="45" customFormat="1" x14ac:dyDescent="0.25">
      <c r="A272" s="23" t="s">
        <v>685</v>
      </c>
      <c r="B272" s="90" t="s">
        <v>9</v>
      </c>
      <c r="C272" s="128">
        <v>376694.53999864502</v>
      </c>
      <c r="D272" s="128">
        <v>459785.90999793098</v>
      </c>
      <c r="E272" s="128">
        <v>543885.21999729401</v>
      </c>
      <c r="F272" s="128">
        <v>1357305.109991896</v>
      </c>
      <c r="G272" s="128">
        <v>3284771.4599867789</v>
      </c>
      <c r="H272" s="128">
        <v>2024184.649988807</v>
      </c>
      <c r="I272" s="128">
        <v>998451.50999499497</v>
      </c>
      <c r="J272" s="128">
        <v>673532.07999793102</v>
      </c>
      <c r="K272" s="128">
        <v>395088.27999811998</v>
      </c>
      <c r="L272" s="128">
        <v>220417.88999912515</v>
      </c>
      <c r="M272" s="128">
        <v>381129.0099972412</v>
      </c>
      <c r="N272" s="128">
        <v>309251.43999898434</v>
      </c>
    </row>
    <row r="273" spans="1:14" s="45" customFormat="1" x14ac:dyDescent="0.25">
      <c r="A273" s="23" t="s">
        <v>685</v>
      </c>
      <c r="B273" s="90" t="s">
        <v>10</v>
      </c>
      <c r="C273" s="128">
        <v>341119.38999836502</v>
      </c>
      <c r="D273" s="128">
        <v>324981.24999863002</v>
      </c>
      <c r="E273" s="128">
        <v>355044.70999817899</v>
      </c>
      <c r="F273" s="128">
        <v>888356.23999575397</v>
      </c>
      <c r="G273" s="128">
        <v>1478376.3799927989</v>
      </c>
      <c r="H273" s="128">
        <v>433484.41999784898</v>
      </c>
      <c r="I273" s="128">
        <v>214163.16999892399</v>
      </c>
      <c r="J273" s="128">
        <v>256649.229998786</v>
      </c>
      <c r="K273" s="128">
        <v>214239.489998829</v>
      </c>
      <c r="L273" s="128">
        <v>132189.33999930689</v>
      </c>
      <c r="M273" s="128">
        <v>114828.85999946127</v>
      </c>
      <c r="N273" s="128">
        <v>76578.449999618679</v>
      </c>
    </row>
    <row r="274" spans="1:14" s="45" customFormat="1" x14ac:dyDescent="0.25">
      <c r="A274" s="23" t="s">
        <v>685</v>
      </c>
      <c r="B274" s="90" t="s">
        <v>11</v>
      </c>
      <c r="C274" s="128">
        <v>1682458.779991695</v>
      </c>
      <c r="D274" s="128">
        <v>2519941.4599886308</v>
      </c>
      <c r="E274" s="128">
        <v>2741083.8499872289</v>
      </c>
      <c r="F274" s="128">
        <v>5885353.0399728427</v>
      </c>
      <c r="G274" s="128">
        <v>8370083.8399604773</v>
      </c>
      <c r="H274" s="128">
        <v>2743137.7899857699</v>
      </c>
      <c r="I274" s="128">
        <v>2149480.67998914</v>
      </c>
      <c r="J274" s="128">
        <v>1881088.759989802</v>
      </c>
      <c r="K274" s="128">
        <v>1229074.039993952</v>
      </c>
      <c r="L274" s="128">
        <v>504749.95999738679</v>
      </c>
      <c r="M274" s="128">
        <v>355244.39999821759</v>
      </c>
      <c r="N274" s="128">
        <v>336007.36999828019</v>
      </c>
    </row>
    <row r="275" spans="1:14" s="45" customFormat="1" x14ac:dyDescent="0.25">
      <c r="A275" s="23" t="s">
        <v>685</v>
      </c>
      <c r="B275" s="90" t="s">
        <v>12</v>
      </c>
      <c r="C275" s="128">
        <v>41798.059999792</v>
      </c>
      <c r="D275" s="128">
        <v>46191.509999770002</v>
      </c>
      <c r="E275" s="128">
        <v>46952.599999778002</v>
      </c>
      <c r="F275" s="128">
        <v>136842.29999934501</v>
      </c>
      <c r="G275" s="128">
        <v>168376.789999195</v>
      </c>
      <c r="H275" s="128">
        <v>42093.469999822002</v>
      </c>
      <c r="I275" s="128">
        <v>14160.049999937</v>
      </c>
      <c r="J275" s="128">
        <v>21664.089999904001</v>
      </c>
      <c r="K275" s="128">
        <v>23371.599999884998</v>
      </c>
      <c r="L275" s="128">
        <v>19438.849999882397</v>
      </c>
      <c r="M275" s="128">
        <v>30082.859999854001</v>
      </c>
      <c r="N275" s="128">
        <v>31255.169999887439</v>
      </c>
    </row>
    <row r="276" spans="1:14" s="45" customFormat="1" x14ac:dyDescent="0.25">
      <c r="A276" s="23" t="s">
        <v>685</v>
      </c>
      <c r="B276" s="90" t="s">
        <v>13</v>
      </c>
      <c r="C276" s="128">
        <v>362686.69999799703</v>
      </c>
      <c r="D276" s="128">
        <v>410204.77999773901</v>
      </c>
      <c r="E276" s="128">
        <v>431584.73999783298</v>
      </c>
      <c r="F276" s="128">
        <v>1201382.2199947161</v>
      </c>
      <c r="G276" s="128">
        <v>2038292.9999950691</v>
      </c>
      <c r="H276" s="128">
        <v>880226.339996967</v>
      </c>
      <c r="I276" s="128">
        <v>669300.89999672899</v>
      </c>
      <c r="J276" s="128">
        <v>590078.88999727101</v>
      </c>
      <c r="K276" s="128">
        <v>534073.62999792898</v>
      </c>
      <c r="L276" s="128">
        <v>332894.63999849523</v>
      </c>
      <c r="M276" s="128">
        <v>312193.48999828054</v>
      </c>
      <c r="N276" s="128">
        <v>329052.95999813889</v>
      </c>
    </row>
    <row r="277" spans="1:14" s="45" customFormat="1" x14ac:dyDescent="0.25">
      <c r="A277" s="23" t="s">
        <v>685</v>
      </c>
      <c r="B277" s="90" t="s">
        <v>14</v>
      </c>
      <c r="C277" s="128">
        <v>188801.769999065</v>
      </c>
      <c r="D277" s="128">
        <v>208486.76999916599</v>
      </c>
      <c r="E277" s="128">
        <v>243058.16999873801</v>
      </c>
      <c r="F277" s="128">
        <v>692701.56999692996</v>
      </c>
      <c r="G277" s="128">
        <v>1043631.199993526</v>
      </c>
      <c r="H277" s="128">
        <v>262688.82999870501</v>
      </c>
      <c r="I277" s="128">
        <v>68881.849999711994</v>
      </c>
      <c r="J277" s="128">
        <v>78665.429999683998</v>
      </c>
      <c r="K277" s="128">
        <v>140519.51999938401</v>
      </c>
      <c r="L277" s="128">
        <v>336798.02999810496</v>
      </c>
      <c r="M277" s="128">
        <v>400989.98999839771</v>
      </c>
      <c r="N277" s="128">
        <v>442564.72999707406</v>
      </c>
    </row>
    <row r="278" spans="1:14" s="45" customFormat="1" x14ac:dyDescent="0.25">
      <c r="A278" s="23" t="s">
        <v>685</v>
      </c>
      <c r="B278" s="90" t="s">
        <v>15</v>
      </c>
      <c r="C278" s="128">
        <v>82175.499999594002</v>
      </c>
      <c r="D278" s="128">
        <v>75124.099999622005</v>
      </c>
      <c r="E278" s="128">
        <v>75568.749999637002</v>
      </c>
      <c r="F278" s="128">
        <v>254674.37999869601</v>
      </c>
      <c r="G278" s="128">
        <v>425749.58999777702</v>
      </c>
      <c r="H278" s="128">
        <v>152788.489999243</v>
      </c>
      <c r="I278" s="128">
        <v>126298.69999930701</v>
      </c>
      <c r="J278" s="128">
        <v>109344.839999367</v>
      </c>
      <c r="K278" s="128">
        <v>76678.949999681005</v>
      </c>
      <c r="L278" s="128">
        <v>50002.009999771217</v>
      </c>
      <c r="M278" s="128">
        <v>22212.119999921197</v>
      </c>
      <c r="N278" s="128">
        <v>27018.439999862501</v>
      </c>
    </row>
    <row r="279" spans="1:14" s="45" customFormat="1" x14ac:dyDescent="0.25">
      <c r="A279" s="23" t="s">
        <v>685</v>
      </c>
      <c r="B279" s="90" t="s">
        <v>16</v>
      </c>
      <c r="C279" s="128">
        <v>33181.709999780003</v>
      </c>
      <c r="D279" s="128">
        <v>38531.659999864001</v>
      </c>
      <c r="E279" s="128">
        <v>40045.989999912999</v>
      </c>
      <c r="F279" s="128">
        <v>99405.219999662004</v>
      </c>
      <c r="G279" s="128">
        <v>164351.15999883701</v>
      </c>
      <c r="H279" s="128">
        <v>23068.789999888999</v>
      </c>
      <c r="I279" s="128">
        <v>16221.629999923</v>
      </c>
      <c r="J279" s="128">
        <v>14970.679999933</v>
      </c>
      <c r="K279" s="128">
        <v>12003.419999944001</v>
      </c>
      <c r="L279" s="128">
        <v>10017.359999945853</v>
      </c>
      <c r="M279" s="128">
        <v>5813.5499999781605</v>
      </c>
      <c r="N279" s="128">
        <v>4965.3999999733642</v>
      </c>
    </row>
    <row r="280" spans="1:14" s="45" customFormat="1" x14ac:dyDescent="0.25">
      <c r="A280" s="23" t="s">
        <v>685</v>
      </c>
      <c r="B280" s="90" t="s">
        <v>17</v>
      </c>
      <c r="C280" s="128">
        <v>150</v>
      </c>
      <c r="D280" s="128">
        <v>5397.5</v>
      </c>
      <c r="E280" s="128">
        <v>36270.719999991998</v>
      </c>
      <c r="F280" s="128">
        <v>55464.999999988999</v>
      </c>
      <c r="G280" s="128">
        <v>94539.589999985998</v>
      </c>
      <c r="H280" s="128">
        <v>131009.549999984</v>
      </c>
      <c r="I280" s="128">
        <v>186841.359999988</v>
      </c>
      <c r="J280" s="128">
        <v>121071.429999999</v>
      </c>
      <c r="K280" s="128">
        <v>160222.88999998799</v>
      </c>
      <c r="L280" s="128">
        <v>68036.879999991041</v>
      </c>
      <c r="M280" s="128">
        <v>5014.0199999883771</v>
      </c>
      <c r="N280" s="128">
        <v>2355.5</v>
      </c>
    </row>
    <row r="281" spans="1:14" s="45" customFormat="1" x14ac:dyDescent="0.25">
      <c r="A281" s="23" t="s">
        <v>685</v>
      </c>
      <c r="B281" s="90" t="s">
        <v>18</v>
      </c>
      <c r="C281" s="128">
        <v>18315.609999979999</v>
      </c>
      <c r="D281" s="128">
        <v>22220.509999974998</v>
      </c>
      <c r="E281" s="128">
        <v>41119.419999963</v>
      </c>
      <c r="F281" s="128">
        <v>121606.179999799</v>
      </c>
      <c r="G281" s="128">
        <v>357335.60999912501</v>
      </c>
      <c r="H281" s="128">
        <v>346766.92999912001</v>
      </c>
      <c r="I281" s="128">
        <v>350960.38999903301</v>
      </c>
      <c r="J281" s="128">
        <v>421567.16999865702</v>
      </c>
      <c r="K281" s="128">
        <v>458645.23999874102</v>
      </c>
      <c r="L281" s="128">
        <v>480831.45999897935</v>
      </c>
      <c r="M281" s="128">
        <v>450640.91999908839</v>
      </c>
      <c r="N281" s="128">
        <v>333232.63999915298</v>
      </c>
    </row>
    <row r="282" spans="1:14" s="45" customFormat="1" x14ac:dyDescent="0.25">
      <c r="A282" s="23" t="s">
        <v>685</v>
      </c>
      <c r="B282" s="90" t="s">
        <v>19</v>
      </c>
      <c r="C282" s="128">
        <v>36685.429999733002</v>
      </c>
      <c r="D282" s="128">
        <v>32902.039999820001</v>
      </c>
      <c r="E282" s="128">
        <v>34700.149999797002</v>
      </c>
      <c r="F282" s="128">
        <v>105711.67999961101</v>
      </c>
      <c r="G282" s="128">
        <v>252613.67999864399</v>
      </c>
      <c r="H282" s="128">
        <v>297726.63999847299</v>
      </c>
      <c r="I282" s="128">
        <v>605994.17999725102</v>
      </c>
      <c r="J282" s="128">
        <v>617039.44999772997</v>
      </c>
      <c r="K282" s="128">
        <v>282980.79999859899</v>
      </c>
      <c r="L282" s="128">
        <v>143993.22999922262</v>
      </c>
      <c r="M282" s="128">
        <v>186218.59999914956</v>
      </c>
      <c r="N282" s="128">
        <v>214533.21999884874</v>
      </c>
    </row>
    <row r="283" spans="1:14" s="45" customFormat="1" x14ac:dyDescent="0.25">
      <c r="A283" s="23" t="s">
        <v>685</v>
      </c>
      <c r="B283" s="90" t="s">
        <v>20</v>
      </c>
      <c r="C283" s="128">
        <v>300499.72999843699</v>
      </c>
      <c r="D283" s="128">
        <v>325285.04999821598</v>
      </c>
      <c r="E283" s="128">
        <v>320125.69999827899</v>
      </c>
      <c r="F283" s="128">
        <v>880799.58999527094</v>
      </c>
      <c r="G283" s="128">
        <v>1849495.839990403</v>
      </c>
      <c r="H283" s="128">
        <v>2002387.4899894809</v>
      </c>
      <c r="I283" s="128">
        <v>2070364.8599891539</v>
      </c>
      <c r="J283" s="128">
        <v>2221821.6699886159</v>
      </c>
      <c r="K283" s="128">
        <v>1969782.1499911679</v>
      </c>
      <c r="L283" s="128">
        <v>1988962.789991339</v>
      </c>
      <c r="M283" s="128">
        <v>1876217.2399922318</v>
      </c>
      <c r="N283" s="128">
        <v>1998773.4399916795</v>
      </c>
    </row>
    <row r="284" spans="1:14" s="45" customFormat="1" x14ac:dyDescent="0.25">
      <c r="A284" s="23" t="s">
        <v>685</v>
      </c>
      <c r="B284" s="90" t="s">
        <v>21</v>
      </c>
      <c r="C284" s="128">
        <v>621.89999999600002</v>
      </c>
      <c r="D284" s="128">
        <v>2138.699999987</v>
      </c>
      <c r="E284" s="128">
        <v>271.29999999699999</v>
      </c>
      <c r="F284" s="128">
        <v>5535.899999962</v>
      </c>
      <c r="G284" s="128">
        <v>29022.829999836002</v>
      </c>
      <c r="H284" s="128">
        <v>30107.589999816999</v>
      </c>
      <c r="I284" s="128">
        <v>2615.0799999820001</v>
      </c>
      <c r="J284" s="128">
        <v>829.89999999300005</v>
      </c>
      <c r="K284" s="128">
        <v>0</v>
      </c>
      <c r="L284" s="128">
        <v>2558.1299999896437</v>
      </c>
      <c r="M284" s="128">
        <v>450.23999999929219</v>
      </c>
      <c r="N284" s="128">
        <v>0</v>
      </c>
    </row>
    <row r="285" spans="1:14" s="45" customFormat="1" x14ac:dyDescent="0.25">
      <c r="A285" s="23" t="s">
        <v>685</v>
      </c>
      <c r="B285" s="90" t="s">
        <v>22</v>
      </c>
      <c r="C285" s="128">
        <v>0</v>
      </c>
      <c r="D285" s="128">
        <v>0</v>
      </c>
      <c r="E285" s="128">
        <v>0</v>
      </c>
      <c r="F285" s="128">
        <v>1988.099999994</v>
      </c>
      <c r="G285" s="128">
        <v>0</v>
      </c>
      <c r="H285" s="128">
        <v>0</v>
      </c>
      <c r="I285" s="128">
        <v>0</v>
      </c>
      <c r="J285" s="128">
        <v>0</v>
      </c>
      <c r="K285" s="128">
        <v>0</v>
      </c>
      <c r="L285" s="128">
        <v>0</v>
      </c>
      <c r="M285" s="128">
        <v>0</v>
      </c>
      <c r="N285" s="128">
        <v>0</v>
      </c>
    </row>
    <row r="286" spans="1:14" s="45" customFormat="1" x14ac:dyDescent="0.25">
      <c r="A286" s="23" t="s">
        <v>685</v>
      </c>
      <c r="B286" s="90" t="s">
        <v>23</v>
      </c>
      <c r="C286" s="128">
        <v>124031.239999453</v>
      </c>
      <c r="D286" s="128">
        <v>149776.20999938899</v>
      </c>
      <c r="E286" s="128">
        <v>363098.41999865999</v>
      </c>
      <c r="F286" s="128">
        <v>875286.88999657996</v>
      </c>
      <c r="G286" s="128">
        <v>1547042.769993888</v>
      </c>
      <c r="H286" s="128">
        <v>1013609.259995902</v>
      </c>
      <c r="I286" s="128">
        <v>868176.89999646298</v>
      </c>
      <c r="J286" s="128">
        <v>947895.03999623202</v>
      </c>
      <c r="K286" s="128">
        <v>479744.19999799598</v>
      </c>
      <c r="L286" s="128">
        <v>196754.18999914714</v>
      </c>
      <c r="M286" s="128">
        <v>165827.72999921179</v>
      </c>
      <c r="N286" s="128">
        <v>146698.34999925864</v>
      </c>
    </row>
    <row r="287" spans="1:14" s="45" customFormat="1" x14ac:dyDescent="0.25">
      <c r="A287" s="23" t="s">
        <v>685</v>
      </c>
      <c r="B287" s="90" t="s">
        <v>24</v>
      </c>
      <c r="C287" s="128">
        <v>7851</v>
      </c>
      <c r="D287" s="128">
        <v>7576</v>
      </c>
      <c r="E287" s="128">
        <v>8868</v>
      </c>
      <c r="F287" s="128">
        <v>23970.199999895001</v>
      </c>
      <c r="G287" s="128">
        <v>51854.769999769997</v>
      </c>
      <c r="H287" s="128">
        <v>11802.389999941</v>
      </c>
      <c r="I287" s="128">
        <v>9067.2699999500001</v>
      </c>
      <c r="J287" s="128">
        <v>9604.4599999490001</v>
      </c>
      <c r="K287" s="128">
        <v>8311.2799999609997</v>
      </c>
      <c r="L287" s="128">
        <v>33849.099999977974</v>
      </c>
      <c r="M287" s="128">
        <v>6383.1199999658857</v>
      </c>
      <c r="N287" s="128">
        <v>7773.6599999531172</v>
      </c>
    </row>
    <row r="288" spans="1:14" s="45" customFormat="1" x14ac:dyDescent="0.25">
      <c r="A288" s="23" t="s">
        <v>685</v>
      </c>
      <c r="B288" s="90" t="s">
        <v>25</v>
      </c>
      <c r="C288" s="128">
        <v>0</v>
      </c>
      <c r="D288" s="128">
        <v>0</v>
      </c>
      <c r="E288" s="128">
        <v>0</v>
      </c>
      <c r="F288" s="128">
        <v>0</v>
      </c>
      <c r="G288" s="128">
        <v>148150.470000014</v>
      </c>
      <c r="H288" s="128">
        <v>153291.10750000301</v>
      </c>
      <c r="I288" s="128">
        <v>229435.29046750299</v>
      </c>
      <c r="J288" s="128">
        <v>233759.95500000499</v>
      </c>
      <c r="K288" s="128">
        <v>251084.928275001</v>
      </c>
      <c r="L288" s="128">
        <v>249318.88644999624</v>
      </c>
      <c r="M288" s="128">
        <v>259933.94249999936</v>
      </c>
      <c r="N288" s="128">
        <v>344715.94250000158</v>
      </c>
    </row>
    <row r="289" spans="1:14" s="45" customFormat="1" x14ac:dyDescent="0.25">
      <c r="A289" s="23" t="s">
        <v>685</v>
      </c>
      <c r="B289" s="90" t="s">
        <v>26</v>
      </c>
      <c r="C289" s="128">
        <v>0</v>
      </c>
      <c r="D289" s="128">
        <v>0</v>
      </c>
      <c r="E289" s="128">
        <v>0</v>
      </c>
      <c r="F289" s="128">
        <v>50917.517500000002</v>
      </c>
      <c r="G289" s="128">
        <v>94413.871666666993</v>
      </c>
      <c r="H289" s="128">
        <v>118578.036666667</v>
      </c>
      <c r="I289" s="128">
        <v>132061.65533333301</v>
      </c>
      <c r="J289" s="128">
        <v>146824.025333333</v>
      </c>
      <c r="K289" s="128">
        <v>174586.06866666701</v>
      </c>
      <c r="L289" s="128">
        <v>213358.1366666666</v>
      </c>
      <c r="M289" s="128">
        <v>206143.23095238092</v>
      </c>
      <c r="N289" s="128">
        <v>206190.3245238096</v>
      </c>
    </row>
    <row r="290" spans="1:14" s="45" customFormat="1" x14ac:dyDescent="0.25">
      <c r="A290" s="23" t="s">
        <v>685</v>
      </c>
      <c r="B290" s="90" t="s">
        <v>27</v>
      </c>
      <c r="C290" s="128">
        <v>0</v>
      </c>
      <c r="D290" s="128">
        <v>0</v>
      </c>
      <c r="E290" s="128">
        <v>0</v>
      </c>
      <c r="F290" s="128">
        <v>9965.4</v>
      </c>
      <c r="G290" s="128">
        <v>15735</v>
      </c>
      <c r="H290" s="128">
        <v>20560.400000000001</v>
      </c>
      <c r="I290" s="128">
        <v>24598.400000000001</v>
      </c>
      <c r="J290" s="128">
        <v>27158.9</v>
      </c>
      <c r="K290" s="128">
        <v>28274</v>
      </c>
      <c r="L290" s="128">
        <v>35837.5</v>
      </c>
      <c r="M290" s="128">
        <v>20175.400000000001</v>
      </c>
      <c r="N290" s="128">
        <v>19535.299999999996</v>
      </c>
    </row>
    <row r="291" spans="1:14" s="45" customFormat="1" x14ac:dyDescent="0.25">
      <c r="A291" s="23" t="s">
        <v>685</v>
      </c>
      <c r="B291" s="90" t="s">
        <v>28</v>
      </c>
      <c r="C291" s="128">
        <v>0</v>
      </c>
      <c r="D291" s="128">
        <v>0</v>
      </c>
      <c r="E291" s="128">
        <v>0</v>
      </c>
      <c r="F291" s="128">
        <v>13182.410715335</v>
      </c>
      <c r="G291" s="128">
        <v>21440.797384797999</v>
      </c>
      <c r="H291" s="128">
        <v>25542.418300791</v>
      </c>
      <c r="I291" s="128">
        <v>28159.008919324999</v>
      </c>
      <c r="J291" s="128">
        <v>31819.631789155999</v>
      </c>
      <c r="K291" s="128">
        <v>32366.373259782002</v>
      </c>
      <c r="L291" s="128">
        <v>44375.801908713998</v>
      </c>
      <c r="M291" s="128">
        <v>25735.182113166455</v>
      </c>
      <c r="N291" s="128">
        <v>28191.037967361877</v>
      </c>
    </row>
    <row r="292" spans="1:14" s="45" customFormat="1" x14ac:dyDescent="0.25">
      <c r="A292" s="23" t="s">
        <v>685</v>
      </c>
      <c r="B292" s="90" t="s">
        <v>31</v>
      </c>
      <c r="C292" s="128">
        <v>0</v>
      </c>
      <c r="D292" s="128">
        <v>0</v>
      </c>
      <c r="E292" s="128">
        <v>0</v>
      </c>
      <c r="F292" s="128">
        <v>0</v>
      </c>
      <c r="G292" s="128">
        <v>0</v>
      </c>
      <c r="H292" s="128">
        <v>0</v>
      </c>
      <c r="I292" s="128">
        <v>49471</v>
      </c>
      <c r="J292" s="128">
        <v>279575</v>
      </c>
      <c r="K292" s="128">
        <v>20220</v>
      </c>
      <c r="L292" s="128">
        <v>0</v>
      </c>
      <c r="M292" s="128">
        <v>0</v>
      </c>
      <c r="N292" s="128">
        <v>0</v>
      </c>
    </row>
    <row r="293" spans="1:14" s="45" customFormat="1" x14ac:dyDescent="0.25">
      <c r="A293" s="23" t="s">
        <v>685</v>
      </c>
      <c r="B293" s="90" t="s">
        <v>32</v>
      </c>
      <c r="C293" s="128">
        <v>166524.609999448</v>
      </c>
      <c r="D293" s="128">
        <v>183600.729999781</v>
      </c>
      <c r="E293" s="128">
        <v>200439.649999335</v>
      </c>
      <c r="F293" s="128">
        <v>279670.17999851698</v>
      </c>
      <c r="G293" s="128">
        <v>1032656.8699954899</v>
      </c>
      <c r="H293" s="128">
        <v>1367450.7699945639</v>
      </c>
      <c r="I293" s="128">
        <v>1535628.2999931569</v>
      </c>
      <c r="J293" s="128">
        <v>1163909.999996074</v>
      </c>
      <c r="K293" s="128">
        <v>820536.40999721701</v>
      </c>
      <c r="L293" s="128">
        <v>821423.07999783754</v>
      </c>
      <c r="M293" s="128">
        <v>611954.01999732852</v>
      </c>
      <c r="N293" s="128">
        <v>647794.15999681503</v>
      </c>
    </row>
    <row r="294" spans="1:14" s="45" customFormat="1" x14ac:dyDescent="0.25">
      <c r="A294" s="23" t="s">
        <v>685</v>
      </c>
      <c r="B294" s="90" t="s">
        <v>36</v>
      </c>
      <c r="C294" s="128">
        <v>0</v>
      </c>
      <c r="D294" s="128">
        <v>0</v>
      </c>
      <c r="E294" s="128">
        <v>0</v>
      </c>
      <c r="F294" s="128">
        <v>0</v>
      </c>
      <c r="G294" s="128">
        <v>1697.289999992</v>
      </c>
      <c r="H294" s="128">
        <v>0</v>
      </c>
      <c r="I294" s="128">
        <v>0</v>
      </c>
      <c r="J294" s="128">
        <v>0</v>
      </c>
      <c r="K294" s="128">
        <v>0</v>
      </c>
      <c r="L294" s="128">
        <v>0</v>
      </c>
      <c r="M294" s="128">
        <v>25021.75</v>
      </c>
      <c r="N294" s="128">
        <v>0</v>
      </c>
    </row>
    <row r="295" spans="1:14" s="45" customFormat="1" x14ac:dyDescent="0.25">
      <c r="A295" s="23" t="s">
        <v>685</v>
      </c>
      <c r="B295" s="90" t="s">
        <v>37</v>
      </c>
      <c r="C295" s="128">
        <v>14036.539999924</v>
      </c>
      <c r="D295" s="128">
        <v>23709.049999882998</v>
      </c>
      <c r="E295" s="128">
        <v>55498.379999755998</v>
      </c>
      <c r="F295" s="128">
        <v>217792.21999890101</v>
      </c>
      <c r="G295" s="128">
        <v>609385.57999714196</v>
      </c>
      <c r="H295" s="128">
        <v>585287.57999736397</v>
      </c>
      <c r="I295" s="128">
        <v>573671.08999760705</v>
      </c>
      <c r="J295" s="128">
        <v>625164.49999665096</v>
      </c>
      <c r="K295" s="128">
        <v>215877.10999892699</v>
      </c>
      <c r="L295" s="128">
        <v>100685.82999950019</v>
      </c>
      <c r="M295" s="128">
        <v>237754.91999877151</v>
      </c>
      <c r="N295" s="128">
        <v>230749.26999882213</v>
      </c>
    </row>
    <row r="296" spans="1:14" s="45" customFormat="1" x14ac:dyDescent="0.25">
      <c r="A296" s="23" t="s">
        <v>685</v>
      </c>
      <c r="B296" s="90" t="s">
        <v>38</v>
      </c>
      <c r="C296" s="128">
        <v>194135.30999921999</v>
      </c>
      <c r="D296" s="128">
        <v>198484.79999932501</v>
      </c>
      <c r="E296" s="128">
        <v>286660.89999859699</v>
      </c>
      <c r="F296" s="128">
        <v>1071684.8299933539</v>
      </c>
      <c r="G296" s="128">
        <v>2676045.4799833228</v>
      </c>
      <c r="H296" s="128">
        <v>3269512.07998067</v>
      </c>
      <c r="I296" s="128">
        <v>4051664.6099794121</v>
      </c>
      <c r="J296" s="128">
        <v>4238329.589972062</v>
      </c>
      <c r="K296" s="128">
        <v>2527827.9399832678</v>
      </c>
      <c r="L296" s="128">
        <v>1554523.3599894964</v>
      </c>
      <c r="M296" s="128">
        <v>1290550.359992737</v>
      </c>
      <c r="N296" s="128">
        <v>1945128.9199896338</v>
      </c>
    </row>
    <row r="297" spans="1:14" s="45" customFormat="1" x14ac:dyDescent="0.25">
      <c r="A297" s="23" t="s">
        <v>685</v>
      </c>
      <c r="B297" s="90" t="s">
        <v>39</v>
      </c>
      <c r="C297" s="128">
        <v>3993.1699999779999</v>
      </c>
      <c r="D297" s="128">
        <v>6302.2599999619997</v>
      </c>
      <c r="E297" s="128">
        <v>10386.669999943</v>
      </c>
      <c r="F297" s="128">
        <v>26531.219999874</v>
      </c>
      <c r="G297" s="128">
        <v>80062.029999653998</v>
      </c>
      <c r="H297" s="128">
        <v>95968.519999608005</v>
      </c>
      <c r="I297" s="128">
        <v>127158.45999945</v>
      </c>
      <c r="J297" s="128">
        <v>138541.629999361</v>
      </c>
      <c r="K297" s="128">
        <v>94411.509999593007</v>
      </c>
      <c r="L297" s="128">
        <v>55543.619999750517</v>
      </c>
      <c r="M297" s="128">
        <v>56929.469999742694</v>
      </c>
      <c r="N297" s="128">
        <v>66373.779999709688</v>
      </c>
    </row>
    <row r="298" spans="1:14" s="45" customFormat="1" x14ac:dyDescent="0.25">
      <c r="A298" s="23" t="s">
        <v>685</v>
      </c>
      <c r="B298" s="90" t="s">
        <v>40</v>
      </c>
      <c r="C298" s="128">
        <v>46120.959999781</v>
      </c>
      <c r="D298" s="128">
        <v>79010.819999643005</v>
      </c>
      <c r="E298" s="128">
        <v>235245.819998552</v>
      </c>
      <c r="F298" s="128">
        <v>505158.14999746502</v>
      </c>
      <c r="G298" s="128">
        <v>974627.59999524301</v>
      </c>
      <c r="H298" s="128">
        <v>828130.27999594796</v>
      </c>
      <c r="I298" s="128">
        <v>820231.73999611603</v>
      </c>
      <c r="J298" s="128">
        <v>1008688.499995352</v>
      </c>
      <c r="K298" s="128">
        <v>545540.30999714299</v>
      </c>
      <c r="L298" s="128">
        <v>389706.27999824728</v>
      </c>
      <c r="M298" s="128">
        <v>258820.64999851119</v>
      </c>
      <c r="N298" s="128">
        <v>211505.24999858369</v>
      </c>
    </row>
    <row r="299" spans="1:14" s="45" customFormat="1" x14ac:dyDescent="0.25">
      <c r="A299" s="23" t="s">
        <v>685</v>
      </c>
      <c r="B299" s="90" t="s">
        <v>41</v>
      </c>
      <c r="C299" s="128">
        <v>63078.779999635997</v>
      </c>
      <c r="D299" s="128">
        <v>65449.359999674998</v>
      </c>
      <c r="E299" s="128">
        <v>144782.959998982</v>
      </c>
      <c r="F299" s="128">
        <v>489770.58999664598</v>
      </c>
      <c r="G299" s="128">
        <v>825883.01999476203</v>
      </c>
      <c r="H299" s="128">
        <v>503483.58999675099</v>
      </c>
      <c r="I299" s="128">
        <v>336167.34999807703</v>
      </c>
      <c r="J299" s="128">
        <v>432373.99999750202</v>
      </c>
      <c r="K299" s="128">
        <v>163642.39999923599</v>
      </c>
      <c r="L299" s="128">
        <v>175262.33999910345</v>
      </c>
      <c r="M299" s="128">
        <v>13818.469999940135</v>
      </c>
      <c r="N299" s="128">
        <v>55120.799999754876</v>
      </c>
    </row>
    <row r="300" spans="1:14" s="45" customFormat="1" x14ac:dyDescent="0.25">
      <c r="A300" s="23" t="s">
        <v>685</v>
      </c>
      <c r="B300" s="90" t="s">
        <v>42</v>
      </c>
      <c r="C300" s="128">
        <v>1146.8799999949999</v>
      </c>
      <c r="D300" s="128">
        <v>0</v>
      </c>
      <c r="E300" s="128">
        <v>0</v>
      </c>
      <c r="F300" s="128">
        <v>313801.63999867102</v>
      </c>
      <c r="G300" s="128">
        <v>722255.05999724101</v>
      </c>
      <c r="H300" s="128">
        <v>685115.21999706095</v>
      </c>
      <c r="I300" s="128">
        <v>670444.87999690196</v>
      </c>
      <c r="J300" s="128">
        <v>700366.81999674195</v>
      </c>
      <c r="K300" s="128">
        <v>909485.40999633796</v>
      </c>
      <c r="L300" s="128">
        <v>1408141.6599935538</v>
      </c>
      <c r="M300" s="128">
        <v>1605179.8199929392</v>
      </c>
      <c r="N300" s="128">
        <v>2068239.2299899037</v>
      </c>
    </row>
    <row r="301" spans="1:14" s="45" customFormat="1" x14ac:dyDescent="0.25">
      <c r="A301" s="23" t="s">
        <v>685</v>
      </c>
      <c r="B301" s="90" t="s">
        <v>43</v>
      </c>
      <c r="C301" s="128">
        <v>13024.5</v>
      </c>
      <c r="D301" s="128">
        <v>4278.7299999890001</v>
      </c>
      <c r="E301" s="128">
        <v>15396.699999966</v>
      </c>
      <c r="F301" s="128">
        <v>1415.8599999989999</v>
      </c>
      <c r="G301" s="128">
        <v>8082.6699999889997</v>
      </c>
      <c r="H301" s="128">
        <v>33921.059999889003</v>
      </c>
      <c r="I301" s="128">
        <v>22855.579999933001</v>
      </c>
      <c r="J301" s="128">
        <v>8387.6199999569999</v>
      </c>
      <c r="K301" s="128">
        <v>35782.509999916001</v>
      </c>
      <c r="L301" s="128">
        <v>36308.199999928474</v>
      </c>
      <c r="M301" s="128">
        <v>12146.439999976195</v>
      </c>
      <c r="N301" s="128">
        <v>9345.1799999587238</v>
      </c>
    </row>
    <row r="302" spans="1:14" s="45" customFormat="1" x14ac:dyDescent="0.25">
      <c r="A302" s="23" t="s">
        <v>685</v>
      </c>
      <c r="B302" s="90" t="s">
        <v>45</v>
      </c>
      <c r="C302" s="128">
        <v>175.39999999899999</v>
      </c>
      <c r="D302" s="128">
        <v>175.39999999899999</v>
      </c>
      <c r="E302" s="128">
        <v>3858.7999999670001</v>
      </c>
      <c r="F302" s="128">
        <v>10173.199999914001</v>
      </c>
      <c r="G302" s="128">
        <v>21574.199999816999</v>
      </c>
      <c r="H302" s="128">
        <v>26836.199999772001</v>
      </c>
      <c r="I302" s="128">
        <v>34378.399999708003</v>
      </c>
      <c r="J302" s="128">
        <v>30869.159999809999</v>
      </c>
      <c r="K302" s="128">
        <v>39079.529999771999</v>
      </c>
      <c r="L302" s="128">
        <v>56313.359999671578</v>
      </c>
      <c r="M302" s="128">
        <v>53400.599999688566</v>
      </c>
      <c r="N302" s="128">
        <v>67721.669999605045</v>
      </c>
    </row>
    <row r="303" spans="1:14" s="45" customFormat="1" x14ac:dyDescent="0.25">
      <c r="A303" s="23" t="s">
        <v>685</v>
      </c>
      <c r="B303" s="90" t="s">
        <v>46</v>
      </c>
      <c r="C303" s="128">
        <v>73907</v>
      </c>
      <c r="D303" s="128">
        <v>57790.5</v>
      </c>
      <c r="E303" s="128">
        <v>51587</v>
      </c>
      <c r="F303" s="128">
        <v>199165</v>
      </c>
      <c r="G303" s="128">
        <v>463630</v>
      </c>
      <c r="H303" s="128">
        <v>489750</v>
      </c>
      <c r="I303" s="128">
        <v>476037</v>
      </c>
      <c r="J303" s="128">
        <v>500198</v>
      </c>
      <c r="K303" s="128">
        <v>479443.79999998602</v>
      </c>
      <c r="L303" s="128">
        <v>527095.63999997452</v>
      </c>
      <c r="M303" s="128">
        <v>547656.55999996886</v>
      </c>
      <c r="N303" s="128">
        <v>540256.56999998726</v>
      </c>
    </row>
    <row r="304" spans="1:14" s="45" customFormat="1" x14ac:dyDescent="0.25">
      <c r="A304" s="23" t="s">
        <v>685</v>
      </c>
      <c r="B304" s="90" t="s">
        <v>47</v>
      </c>
      <c r="C304" s="128">
        <v>130926.5</v>
      </c>
      <c r="D304" s="128">
        <v>159005.5</v>
      </c>
      <c r="E304" s="128">
        <v>161944</v>
      </c>
      <c r="F304" s="128">
        <v>626479</v>
      </c>
      <c r="G304" s="128">
        <v>1240700</v>
      </c>
      <c r="H304" s="128">
        <v>1363137.5</v>
      </c>
      <c r="I304" s="128">
        <v>1512348</v>
      </c>
      <c r="J304" s="128">
        <v>1569485.5</v>
      </c>
      <c r="K304" s="128">
        <v>1587443</v>
      </c>
      <c r="L304" s="128">
        <v>722871</v>
      </c>
      <c r="M304" s="128">
        <v>33956</v>
      </c>
      <c r="N304" s="128">
        <v>23508</v>
      </c>
    </row>
    <row r="305" spans="1:14" s="45" customFormat="1" x14ac:dyDescent="0.25">
      <c r="A305" s="23" t="s">
        <v>685</v>
      </c>
      <c r="B305" s="90" t="s">
        <v>48</v>
      </c>
      <c r="C305" s="128">
        <v>0</v>
      </c>
      <c r="D305" s="128">
        <v>0</v>
      </c>
      <c r="E305" s="128">
        <v>0</v>
      </c>
      <c r="F305" s="128">
        <v>0</v>
      </c>
      <c r="G305" s="128">
        <v>72.899999999000002</v>
      </c>
      <c r="H305" s="128">
        <v>0</v>
      </c>
      <c r="I305" s="128">
        <v>0</v>
      </c>
      <c r="J305" s="128">
        <v>437.39999999899999</v>
      </c>
      <c r="K305" s="128">
        <v>0</v>
      </c>
      <c r="L305" s="128">
        <v>121.5</v>
      </c>
      <c r="M305" s="128">
        <v>0</v>
      </c>
      <c r="N305" s="128">
        <v>0</v>
      </c>
    </row>
    <row r="306" spans="1:14" s="45" customFormat="1" x14ac:dyDescent="0.25">
      <c r="A306" s="23" t="s">
        <v>685</v>
      </c>
      <c r="B306" s="90" t="s">
        <v>49</v>
      </c>
      <c r="C306" s="128">
        <v>12407</v>
      </c>
      <c r="D306" s="128">
        <v>7836</v>
      </c>
      <c r="E306" s="128">
        <v>6761.8799999989997</v>
      </c>
      <c r="F306" s="128">
        <v>26429.099999994</v>
      </c>
      <c r="G306" s="128">
        <v>26226.349999991999</v>
      </c>
      <c r="H306" s="128">
        <v>25542.14</v>
      </c>
      <c r="I306" s="128">
        <v>32082.869999998999</v>
      </c>
      <c r="J306" s="128">
        <v>32871.259999998998</v>
      </c>
      <c r="K306" s="128">
        <v>22924.939999998001</v>
      </c>
      <c r="L306" s="128">
        <v>23651.299999997485</v>
      </c>
      <c r="M306" s="128">
        <v>29475.349999988452</v>
      </c>
      <c r="N306" s="128">
        <v>23255.109999998473</v>
      </c>
    </row>
    <row r="307" spans="1:14" s="45" customFormat="1" x14ac:dyDescent="0.25">
      <c r="A307" s="23" t="s">
        <v>685</v>
      </c>
      <c r="B307" s="90" t="s">
        <v>51</v>
      </c>
      <c r="C307" s="128">
        <v>17243.199999928001</v>
      </c>
      <c r="D307" s="128">
        <v>6162.0499999820004</v>
      </c>
      <c r="E307" s="128">
        <v>0</v>
      </c>
      <c r="F307" s="128">
        <v>82476.259999581001</v>
      </c>
      <c r="G307" s="128">
        <v>184240.86999905101</v>
      </c>
      <c r="H307" s="128">
        <v>231098.599998891</v>
      </c>
      <c r="I307" s="128">
        <v>183797.319999114</v>
      </c>
      <c r="J307" s="128">
        <v>289437.22999844002</v>
      </c>
      <c r="K307" s="128">
        <v>139927.99999904601</v>
      </c>
      <c r="L307" s="128">
        <v>209525.5499984622</v>
      </c>
      <c r="M307" s="128">
        <v>149759.87999922037</v>
      </c>
      <c r="N307" s="128">
        <v>17002.719999879599</v>
      </c>
    </row>
    <row r="308" spans="1:14" s="45" customFormat="1" x14ac:dyDescent="0.25">
      <c r="A308" s="23" t="s">
        <v>685</v>
      </c>
      <c r="B308" s="90" t="s">
        <v>52</v>
      </c>
      <c r="C308" s="128">
        <v>49428.689999743998</v>
      </c>
      <c r="D308" s="128">
        <v>44484.719999779001</v>
      </c>
      <c r="E308" s="128">
        <v>64831.219999604</v>
      </c>
      <c r="F308" s="128">
        <v>101262.11999954301</v>
      </c>
      <c r="G308" s="128">
        <v>401086.21999752498</v>
      </c>
      <c r="H308" s="128">
        <v>127726.539999127</v>
      </c>
      <c r="I308" s="128">
        <v>163893.38999858801</v>
      </c>
      <c r="J308" s="128">
        <v>111811.229999565</v>
      </c>
      <c r="K308" s="128">
        <v>96309.079999535999</v>
      </c>
      <c r="L308" s="128">
        <v>68717.789999723434</v>
      </c>
      <c r="M308" s="128">
        <v>129241.24999940395</v>
      </c>
      <c r="N308" s="128">
        <v>152477.24999937415</v>
      </c>
    </row>
    <row r="309" spans="1:14" s="45" customFormat="1" x14ac:dyDescent="0.25">
      <c r="A309" s="23" t="s">
        <v>685</v>
      </c>
      <c r="B309" s="90" t="s">
        <v>53</v>
      </c>
      <c r="C309" s="128">
        <v>1412824.259994328</v>
      </c>
      <c r="D309" s="128">
        <v>1505793.8099940829</v>
      </c>
      <c r="E309" s="128">
        <v>1423513.959995979</v>
      </c>
      <c r="F309" s="128">
        <v>4269131.3099894961</v>
      </c>
      <c r="G309" s="128">
        <v>9351312.4699837621</v>
      </c>
      <c r="H309" s="128">
        <v>12317922.46998005</v>
      </c>
      <c r="I309" s="128">
        <v>11275998.789979914</v>
      </c>
      <c r="J309" s="128">
        <v>10843797.239981929</v>
      </c>
      <c r="K309" s="128">
        <v>8255634.9499902446</v>
      </c>
      <c r="L309" s="128">
        <v>10988788.719989836</v>
      </c>
      <c r="M309" s="128">
        <v>9542147.7799918279</v>
      </c>
      <c r="N309" s="128">
        <v>9720999.6999907978</v>
      </c>
    </row>
    <row r="310" spans="1:14" s="45" customFormat="1" x14ac:dyDescent="0.25">
      <c r="A310" s="23" t="s">
        <v>685</v>
      </c>
      <c r="B310" s="90" t="s">
        <v>54</v>
      </c>
      <c r="C310" s="128">
        <v>773055</v>
      </c>
      <c r="D310" s="128">
        <v>720247.5</v>
      </c>
      <c r="E310" s="128">
        <v>508765</v>
      </c>
      <c r="F310" s="128">
        <v>1207680</v>
      </c>
      <c r="G310" s="128">
        <v>2792382.27</v>
      </c>
      <c r="H310" s="128">
        <v>3245447.4099999932</v>
      </c>
      <c r="I310" s="128">
        <v>3411186</v>
      </c>
      <c r="J310" s="128">
        <v>3519240</v>
      </c>
      <c r="K310" s="128">
        <v>3559438.5899999901</v>
      </c>
      <c r="L310" s="128">
        <v>1135211.6499999992</v>
      </c>
      <c r="M310" s="128">
        <v>68112.5</v>
      </c>
      <c r="N310" s="128">
        <v>37079.759999992326</v>
      </c>
    </row>
    <row r="311" spans="1:14" s="45" customFormat="1" x14ac:dyDescent="0.25">
      <c r="A311" s="23" t="s">
        <v>685</v>
      </c>
      <c r="B311" s="90" t="s">
        <v>55</v>
      </c>
      <c r="C311" s="128">
        <v>414973.29999829503</v>
      </c>
      <c r="D311" s="128">
        <v>698903.81999688805</v>
      </c>
      <c r="E311" s="128">
        <v>772025.20999657002</v>
      </c>
      <c r="F311" s="128">
        <v>2443043.4399910648</v>
      </c>
      <c r="G311" s="128">
        <v>4584297.9999824129</v>
      </c>
      <c r="H311" s="128">
        <v>5754653.6099785808</v>
      </c>
      <c r="I311" s="128">
        <v>6156216.9999791412</v>
      </c>
      <c r="J311" s="128">
        <v>6382002.3899789834</v>
      </c>
      <c r="K311" s="128">
        <v>5494688.26998532</v>
      </c>
      <c r="L311" s="128">
        <v>2116005.01999524</v>
      </c>
      <c r="M311" s="128">
        <v>29297.059999940451</v>
      </c>
      <c r="N311" s="128">
        <v>694.06999999703839</v>
      </c>
    </row>
    <row r="312" spans="1:14" s="45" customFormat="1" x14ac:dyDescent="0.25">
      <c r="A312" s="23" t="s">
        <v>685</v>
      </c>
      <c r="B312" s="90" t="s">
        <v>56</v>
      </c>
      <c r="C312" s="128">
        <v>60084</v>
      </c>
      <c r="D312" s="128">
        <v>122162</v>
      </c>
      <c r="E312" s="128">
        <v>38345</v>
      </c>
      <c r="F312" s="128">
        <v>207047.11999999901</v>
      </c>
      <c r="G312" s="128">
        <v>450690.88000000099</v>
      </c>
      <c r="H312" s="128">
        <v>266960</v>
      </c>
      <c r="I312" s="128">
        <v>307065.53000000003</v>
      </c>
      <c r="J312" s="128">
        <v>334948</v>
      </c>
      <c r="K312" s="128">
        <v>342744</v>
      </c>
      <c r="L312" s="128">
        <v>105444</v>
      </c>
      <c r="M312" s="128">
        <v>10061</v>
      </c>
      <c r="N312" s="128">
        <v>2187</v>
      </c>
    </row>
    <row r="313" spans="1:14" s="45" customFormat="1" x14ac:dyDescent="0.25">
      <c r="A313" s="23" t="s">
        <v>685</v>
      </c>
      <c r="B313" s="90" t="s">
        <v>57</v>
      </c>
      <c r="C313" s="128">
        <v>15617.529999945</v>
      </c>
      <c r="D313" s="128">
        <v>30369.629999902001</v>
      </c>
      <c r="E313" s="128">
        <v>55751.839999912998</v>
      </c>
      <c r="F313" s="128">
        <v>197346.909999397</v>
      </c>
      <c r="G313" s="128">
        <v>331857.08999897301</v>
      </c>
      <c r="H313" s="128">
        <v>307659.89999919501</v>
      </c>
      <c r="I313" s="128">
        <v>505388.929998965</v>
      </c>
      <c r="J313" s="128">
        <v>439181.67999930697</v>
      </c>
      <c r="K313" s="128">
        <v>631964.35999925202</v>
      </c>
      <c r="L313" s="128">
        <v>263335.43999969261</v>
      </c>
      <c r="M313" s="128">
        <v>71213.43999994942</v>
      </c>
      <c r="N313" s="128">
        <v>43619.709999972954</v>
      </c>
    </row>
    <row r="314" spans="1:14" s="45" customFormat="1" x14ac:dyDescent="0.25">
      <c r="A314" s="23" t="s">
        <v>685</v>
      </c>
      <c r="B314" s="90" t="s">
        <v>58</v>
      </c>
      <c r="C314" s="128">
        <v>181007.99999942299</v>
      </c>
      <c r="D314" s="128">
        <v>204611.75999924101</v>
      </c>
      <c r="E314" s="128">
        <v>353892.40999832703</v>
      </c>
      <c r="F314" s="128">
        <v>501707.81999767601</v>
      </c>
      <c r="G314" s="128">
        <v>1126757.0599946161</v>
      </c>
      <c r="H314" s="128">
        <v>993300.71999579004</v>
      </c>
      <c r="I314" s="128">
        <v>931270.61999602197</v>
      </c>
      <c r="J314" s="128">
        <v>710039.37999672606</v>
      </c>
      <c r="K314" s="128">
        <v>447065.13999812101</v>
      </c>
      <c r="L314" s="128">
        <v>814225.91999537498</v>
      </c>
      <c r="M314" s="128">
        <v>722599.07999582589</v>
      </c>
      <c r="N314" s="128">
        <v>621117.71999675781</v>
      </c>
    </row>
    <row r="315" spans="1:14" s="45" customFormat="1" x14ac:dyDescent="0.25">
      <c r="A315" s="23" t="s">
        <v>685</v>
      </c>
      <c r="B315" s="90" t="s">
        <v>59</v>
      </c>
      <c r="C315" s="128">
        <v>138703.39999890301</v>
      </c>
      <c r="D315" s="128">
        <v>62230.260000228998</v>
      </c>
      <c r="E315" s="128">
        <v>94119.5</v>
      </c>
      <c r="F315" s="128">
        <v>297447</v>
      </c>
      <c r="G315" s="128">
        <v>826522.5</v>
      </c>
      <c r="H315" s="128">
        <v>899986.5</v>
      </c>
      <c r="I315" s="128">
        <v>913578</v>
      </c>
      <c r="J315" s="128">
        <v>1198487</v>
      </c>
      <c r="K315" s="128">
        <v>1513752.1099996769</v>
      </c>
      <c r="L315" s="128">
        <v>570918.82999982545</v>
      </c>
      <c r="M315" s="128">
        <v>333146.92999967746</v>
      </c>
      <c r="N315" s="128">
        <v>306940.30999984127</v>
      </c>
    </row>
    <row r="316" spans="1:14" x14ac:dyDescent="0.25">
      <c r="A316" s="8" t="s">
        <v>61</v>
      </c>
      <c r="B316" s="8"/>
      <c r="C316" s="9">
        <v>440345561.8380695</v>
      </c>
      <c r="D316" s="9">
        <v>590216594.28705812</v>
      </c>
      <c r="E316" s="9">
        <v>516540424.36788613</v>
      </c>
      <c r="F316" s="9">
        <v>611631686.56534934</v>
      </c>
      <c r="G316" s="9">
        <v>649319359.79665458</v>
      </c>
      <c r="H316" s="9">
        <v>675084413.05727386</v>
      </c>
      <c r="I316" s="9">
        <v>759454372.81039274</v>
      </c>
      <c r="J316" s="9">
        <v>767472069.63371015</v>
      </c>
      <c r="K316" s="9">
        <v>868005208.18230653</v>
      </c>
      <c r="L316" s="9">
        <v>774948061.49707663</v>
      </c>
      <c r="M316" s="9">
        <v>688585434.49108851</v>
      </c>
      <c r="N316" s="9">
        <v>792603165.65080619</v>
      </c>
    </row>
    <row r="317" spans="1:14" x14ac:dyDescent="0.25">
      <c r="A317" s="23" t="s">
        <v>61</v>
      </c>
      <c r="B317" s="90" t="s">
        <v>3</v>
      </c>
      <c r="C317" s="128">
        <v>327702739.29851991</v>
      </c>
      <c r="D317" s="128">
        <v>452959923.84753555</v>
      </c>
      <c r="E317" s="128">
        <v>364790805.08841163</v>
      </c>
      <c r="F317" s="128">
        <v>479677537.46777707</v>
      </c>
      <c r="G317" s="128">
        <v>511762601.6173355</v>
      </c>
      <c r="H317" s="128">
        <v>559707777.54731691</v>
      </c>
      <c r="I317" s="128">
        <v>650978736.68714392</v>
      </c>
      <c r="J317" s="128">
        <v>644845496.71683884</v>
      </c>
      <c r="K317" s="128">
        <v>739545525.63662434</v>
      </c>
      <c r="L317" s="128">
        <v>696371935.04671168</v>
      </c>
      <c r="M317" s="128">
        <v>635496076.04680288</v>
      </c>
      <c r="N317" s="128">
        <v>729227687.5463165</v>
      </c>
    </row>
    <row r="318" spans="1:14" x14ac:dyDescent="0.25">
      <c r="A318" s="23" t="s">
        <v>61</v>
      </c>
      <c r="B318" s="45" t="s">
        <v>4</v>
      </c>
      <c r="C318" s="128">
        <v>0</v>
      </c>
      <c r="D318" s="128">
        <v>0</v>
      </c>
      <c r="E318" s="128">
        <v>0</v>
      </c>
      <c r="F318" s="128">
        <v>0</v>
      </c>
      <c r="G318" s="128">
        <v>0</v>
      </c>
      <c r="H318" s="128">
        <v>0</v>
      </c>
      <c r="I318" s="128">
        <v>73163.009999647998</v>
      </c>
      <c r="J318" s="128">
        <v>0</v>
      </c>
      <c r="K318" s="128">
        <v>0</v>
      </c>
      <c r="L318" s="128">
        <v>0</v>
      </c>
      <c r="M318" s="128">
        <v>0</v>
      </c>
      <c r="N318" s="128">
        <v>0</v>
      </c>
    </row>
    <row r="319" spans="1:14" x14ac:dyDescent="0.25">
      <c r="A319" s="23" t="s">
        <v>61</v>
      </c>
      <c r="B319" s="90" t="s">
        <v>5</v>
      </c>
      <c r="C319" s="128">
        <v>0</v>
      </c>
      <c r="D319" s="128">
        <v>0</v>
      </c>
      <c r="E319" s="128">
        <v>0</v>
      </c>
      <c r="F319" s="128">
        <v>0</v>
      </c>
      <c r="G319" s="128">
        <v>10597.56999993</v>
      </c>
      <c r="H319" s="128">
        <v>1131289.1199923621</v>
      </c>
      <c r="I319" s="128">
        <v>1626278.5899920841</v>
      </c>
      <c r="J319" s="128">
        <v>1837708.6299876641</v>
      </c>
      <c r="K319" s="128">
        <v>900443.21999498596</v>
      </c>
      <c r="L319" s="128">
        <v>0</v>
      </c>
      <c r="M319" s="128">
        <v>0</v>
      </c>
      <c r="N319" s="128">
        <v>0</v>
      </c>
    </row>
    <row r="320" spans="1:14" x14ac:dyDescent="0.25">
      <c r="A320" s="23" t="s">
        <v>61</v>
      </c>
      <c r="B320" s="90" t="s">
        <v>682</v>
      </c>
      <c r="C320" s="128">
        <v>0</v>
      </c>
      <c r="D320" s="128">
        <v>0</v>
      </c>
      <c r="E320" s="128">
        <v>0</v>
      </c>
      <c r="F320" s="128">
        <v>0</v>
      </c>
      <c r="G320" s="128">
        <v>0</v>
      </c>
      <c r="H320" s="128">
        <v>0</v>
      </c>
      <c r="I320" s="128">
        <v>0</v>
      </c>
      <c r="J320" s="128">
        <v>0</v>
      </c>
      <c r="K320" s="128">
        <v>9874610.0999503732</v>
      </c>
      <c r="L320" s="128">
        <v>17226308.159916203</v>
      </c>
      <c r="M320" s="128">
        <v>19351429.219891448</v>
      </c>
      <c r="N320" s="128">
        <v>27360421.619876616</v>
      </c>
    </row>
    <row r="321" spans="1:14" x14ac:dyDescent="0.25">
      <c r="A321" s="23" t="s">
        <v>61</v>
      </c>
      <c r="B321" s="90" t="s">
        <v>6</v>
      </c>
      <c r="C321" s="128">
        <v>0</v>
      </c>
      <c r="D321" s="128">
        <v>0</v>
      </c>
      <c r="E321" s="128">
        <v>0</v>
      </c>
      <c r="F321" s="128">
        <v>0</v>
      </c>
      <c r="G321" s="128">
        <v>43081.359999656997</v>
      </c>
      <c r="H321" s="128">
        <v>5228.1399999859996</v>
      </c>
      <c r="I321" s="128">
        <v>0</v>
      </c>
      <c r="J321" s="128">
        <v>0</v>
      </c>
      <c r="K321" s="128">
        <v>0</v>
      </c>
      <c r="L321" s="128">
        <v>0</v>
      </c>
      <c r="M321" s="128">
        <v>16058.259999990463</v>
      </c>
      <c r="N321" s="128">
        <v>41117.399999678135</v>
      </c>
    </row>
    <row r="322" spans="1:14" x14ac:dyDescent="0.25">
      <c r="A322" s="23" t="s">
        <v>61</v>
      </c>
      <c r="B322" s="90" t="s">
        <v>9</v>
      </c>
      <c r="C322" s="128">
        <v>25999734.359872974</v>
      </c>
      <c r="D322" s="128">
        <v>29563392.4898584</v>
      </c>
      <c r="E322" s="128">
        <v>27847576.179864265</v>
      </c>
      <c r="F322" s="128">
        <v>20321549.469892047</v>
      </c>
      <c r="G322" s="128">
        <v>23167837.729878463</v>
      </c>
      <c r="H322" s="128">
        <v>21178196.769888505</v>
      </c>
      <c r="I322" s="128">
        <v>19091235.809903353</v>
      </c>
      <c r="J322" s="128">
        <v>19887247.429903146</v>
      </c>
      <c r="K322" s="128">
        <v>16840224.439917799</v>
      </c>
      <c r="L322" s="128">
        <v>15326544.399922185</v>
      </c>
      <c r="M322" s="128">
        <v>11203111.439944295</v>
      </c>
      <c r="N322" s="128">
        <v>13195920.199931696</v>
      </c>
    </row>
    <row r="323" spans="1:14" x14ac:dyDescent="0.25">
      <c r="A323" s="23" t="s">
        <v>61</v>
      </c>
      <c r="B323" s="90" t="s">
        <v>10</v>
      </c>
      <c r="C323" s="128">
        <v>19005708.809910394</v>
      </c>
      <c r="D323" s="128">
        <v>20968529.619897686</v>
      </c>
      <c r="E323" s="128">
        <v>19863797.579903677</v>
      </c>
      <c r="F323" s="128">
        <v>18394174.269906454</v>
      </c>
      <c r="G323" s="128">
        <v>15575082.37992228</v>
      </c>
      <c r="H323" s="128">
        <v>14380980.449926529</v>
      </c>
      <c r="I323" s="128">
        <v>11054386.659943884</v>
      </c>
      <c r="J323" s="128">
        <v>11140202.729943536</v>
      </c>
      <c r="K323" s="128">
        <v>8894319.1099564265</v>
      </c>
      <c r="L323" s="128">
        <v>6742431.9099665778</v>
      </c>
      <c r="M323" s="128">
        <v>4208911.5899782022</v>
      </c>
      <c r="N323" s="128">
        <v>2538672.0999871646</v>
      </c>
    </row>
    <row r="324" spans="1:14" x14ac:dyDescent="0.25">
      <c r="A324" s="23" t="s">
        <v>61</v>
      </c>
      <c r="B324" s="90" t="s">
        <v>11</v>
      </c>
      <c r="C324" s="128">
        <v>19734159.379899364</v>
      </c>
      <c r="D324" s="128">
        <v>21125390.569892015</v>
      </c>
      <c r="E324" s="128">
        <v>21145844.069890011</v>
      </c>
      <c r="F324" s="128">
        <v>7723131.0699613672</v>
      </c>
      <c r="G324" s="128">
        <v>7959645.099959719</v>
      </c>
      <c r="H324" s="128">
        <v>5634551.0099709807</v>
      </c>
      <c r="I324" s="128">
        <v>4486540.5199764529</v>
      </c>
      <c r="J324" s="128">
        <v>4097609.1399790179</v>
      </c>
      <c r="K324" s="128">
        <v>4107167.7099802038</v>
      </c>
      <c r="L324" s="128">
        <v>1953387.9799903168</v>
      </c>
      <c r="M324" s="128">
        <v>1010527.3299948534</v>
      </c>
      <c r="N324" s="128">
        <v>710924.07999634405</v>
      </c>
    </row>
    <row r="325" spans="1:14" x14ac:dyDescent="0.25">
      <c r="A325" s="23" t="s">
        <v>61</v>
      </c>
      <c r="B325" s="90" t="s">
        <v>12</v>
      </c>
      <c r="C325" s="128">
        <v>4173482.2999793761</v>
      </c>
      <c r="D325" s="128">
        <v>5052279.9899744298</v>
      </c>
      <c r="E325" s="128">
        <v>4940747.8399768593</v>
      </c>
      <c r="F325" s="128">
        <v>3174335.4299843572</v>
      </c>
      <c r="G325" s="128">
        <v>2457317.9799875221</v>
      </c>
      <c r="H325" s="128">
        <v>1221785.8399952869</v>
      </c>
      <c r="I325" s="128">
        <v>829866.54999609594</v>
      </c>
      <c r="J325" s="128">
        <v>770940.58999669505</v>
      </c>
      <c r="K325" s="128">
        <v>762291.60999656399</v>
      </c>
      <c r="L325" s="128">
        <v>441207.94999766658</v>
      </c>
      <c r="M325" s="128">
        <v>270849.9299986019</v>
      </c>
      <c r="N325" s="128">
        <v>178754.71999919106</v>
      </c>
    </row>
    <row r="326" spans="1:14" x14ac:dyDescent="0.25">
      <c r="A326" s="23" t="s">
        <v>61</v>
      </c>
      <c r="B326" s="90" t="s">
        <v>13</v>
      </c>
      <c r="C326" s="128">
        <v>17009491.819923859</v>
      </c>
      <c r="D326" s="128">
        <v>18196183.499911744</v>
      </c>
      <c r="E326" s="128">
        <v>18716202.009898979</v>
      </c>
      <c r="F326" s="128">
        <v>12233849.909934649</v>
      </c>
      <c r="G326" s="128">
        <v>12690950.449942142</v>
      </c>
      <c r="H326" s="128">
        <v>10024766.40995804</v>
      </c>
      <c r="I326" s="128">
        <v>7277761.3999632271</v>
      </c>
      <c r="J326" s="128">
        <v>6651190.2699681148</v>
      </c>
      <c r="K326" s="128">
        <v>5462290.9999771714</v>
      </c>
      <c r="L326" s="128">
        <v>4030434.3499821159</v>
      </c>
      <c r="M326" s="128">
        <v>2466520.4899858143</v>
      </c>
      <c r="N326" s="128">
        <v>2064993.0399884935</v>
      </c>
    </row>
    <row r="327" spans="1:14" x14ac:dyDescent="0.25">
      <c r="A327" s="23" t="s">
        <v>61</v>
      </c>
      <c r="B327" s="90" t="s">
        <v>14</v>
      </c>
      <c r="C327" s="128">
        <v>1133852.8799954611</v>
      </c>
      <c r="D327" s="128">
        <v>1265737.4499949871</v>
      </c>
      <c r="E327" s="128">
        <v>1368221.9999930719</v>
      </c>
      <c r="F327" s="128">
        <v>855190.64999535005</v>
      </c>
      <c r="G327" s="128">
        <v>904725.17999515706</v>
      </c>
      <c r="H327" s="128">
        <v>615989.18999668595</v>
      </c>
      <c r="I327" s="128">
        <v>440524.61999742099</v>
      </c>
      <c r="J327" s="128">
        <v>486147.72999735398</v>
      </c>
      <c r="K327" s="128">
        <v>431883.23999815801</v>
      </c>
      <c r="L327" s="128">
        <v>316818.23999860015</v>
      </c>
      <c r="M327" s="128">
        <v>204163.67999888619</v>
      </c>
      <c r="N327" s="128">
        <v>167444.21999899088</v>
      </c>
    </row>
    <row r="328" spans="1:14" x14ac:dyDescent="0.25">
      <c r="A328" s="23" t="s">
        <v>61</v>
      </c>
      <c r="B328" s="90" t="s">
        <v>15</v>
      </c>
      <c r="C328" s="128">
        <v>2515068.9799863352</v>
      </c>
      <c r="D328" s="128">
        <v>2613486.379987353</v>
      </c>
      <c r="E328" s="128">
        <v>2704194.8899866599</v>
      </c>
      <c r="F328" s="128">
        <v>1322483.209993775</v>
      </c>
      <c r="G328" s="128">
        <v>1159169.599994529</v>
      </c>
      <c r="H328" s="128">
        <v>1001293.179995766</v>
      </c>
      <c r="I328" s="128">
        <v>863790.12999633804</v>
      </c>
      <c r="J328" s="128">
        <v>693150.59999721905</v>
      </c>
      <c r="K328" s="128">
        <v>828302.63999633805</v>
      </c>
      <c r="L328" s="128">
        <v>500902.73999803228</v>
      </c>
      <c r="M328" s="128">
        <v>318181.21999861463</v>
      </c>
      <c r="N328" s="128">
        <v>245755.80999888442</v>
      </c>
    </row>
    <row r="329" spans="1:14" x14ac:dyDescent="0.25">
      <c r="A329" s="23" t="s">
        <v>61</v>
      </c>
      <c r="B329" s="90" t="s">
        <v>16</v>
      </c>
      <c r="C329" s="128">
        <v>18341.239999892001</v>
      </c>
      <c r="D329" s="128">
        <v>14951.939999943999</v>
      </c>
      <c r="E329" s="128">
        <v>11562.819999920999</v>
      </c>
      <c r="F329" s="128">
        <v>7103.3799999729999</v>
      </c>
      <c r="G329" s="128">
        <v>7483.2399999589998</v>
      </c>
      <c r="H329" s="128">
        <v>5082.5699999819999</v>
      </c>
      <c r="I329" s="128">
        <v>5349.3799999769999</v>
      </c>
      <c r="J329" s="128">
        <v>3663.259999982</v>
      </c>
      <c r="K329" s="128">
        <v>3484.509999981</v>
      </c>
      <c r="L329" s="128">
        <v>2546.6799999841023</v>
      </c>
      <c r="M329" s="128">
        <v>1415.7099999932107</v>
      </c>
      <c r="N329" s="128">
        <v>634.75999999698251</v>
      </c>
    </row>
    <row r="330" spans="1:14" x14ac:dyDescent="0.25">
      <c r="A330" s="23" t="s">
        <v>61</v>
      </c>
      <c r="B330" s="90" t="s">
        <v>17</v>
      </c>
      <c r="C330" s="128"/>
      <c r="D330" s="128"/>
      <c r="E330" s="128"/>
      <c r="F330" s="128"/>
      <c r="G330" s="128">
        <v>0</v>
      </c>
      <c r="H330" s="128">
        <v>0</v>
      </c>
      <c r="I330" s="128">
        <v>0</v>
      </c>
      <c r="J330" s="128">
        <v>0</v>
      </c>
      <c r="K330" s="128">
        <v>0</v>
      </c>
      <c r="L330" s="128">
        <v>1567.7399999909103</v>
      </c>
      <c r="M330" s="128">
        <v>2035.8199999891222</v>
      </c>
      <c r="N330" s="128">
        <v>0</v>
      </c>
    </row>
    <row r="331" spans="1:14" x14ac:dyDescent="0.25">
      <c r="A331" s="23" t="s">
        <v>61</v>
      </c>
      <c r="B331" s="90" t="s">
        <v>18</v>
      </c>
      <c r="C331" s="128">
        <v>79.459999999999994</v>
      </c>
      <c r="D331" s="128">
        <v>261.5</v>
      </c>
      <c r="E331" s="128">
        <v>185.5</v>
      </c>
      <c r="F331" s="128">
        <v>69</v>
      </c>
      <c r="G331" s="128">
        <v>0</v>
      </c>
      <c r="H331" s="128">
        <v>119.7</v>
      </c>
      <c r="I331" s="128">
        <v>77.92</v>
      </c>
      <c r="J331" s="128">
        <v>7.78</v>
      </c>
      <c r="K331" s="128">
        <v>524.24999999900001</v>
      </c>
      <c r="L331" s="128">
        <v>1355.6499999975786</v>
      </c>
      <c r="M331" s="128">
        <v>2257.3799999970943</v>
      </c>
      <c r="N331" s="128">
        <v>355.9499999997206</v>
      </c>
    </row>
    <row r="332" spans="1:14" x14ac:dyDescent="0.25">
      <c r="A332" s="23" t="s">
        <v>61</v>
      </c>
      <c r="B332" s="90" t="s">
        <v>19</v>
      </c>
      <c r="C332" s="128">
        <v>215484.64999854</v>
      </c>
      <c r="D332" s="128">
        <v>215965.37999889199</v>
      </c>
      <c r="E332" s="128">
        <v>184754.31999910099</v>
      </c>
      <c r="F332" s="128">
        <v>132530.58999932601</v>
      </c>
      <c r="G332" s="128">
        <v>141392.819999406</v>
      </c>
      <c r="H332" s="128">
        <v>153091.479999392</v>
      </c>
      <c r="I332" s="128">
        <v>131775.16999935301</v>
      </c>
      <c r="J332" s="128">
        <v>112742.3999994</v>
      </c>
      <c r="K332" s="128">
        <v>115775.529999312</v>
      </c>
      <c r="L332" s="128">
        <v>104474.28999942343</v>
      </c>
      <c r="M332" s="128">
        <v>88121.269999502794</v>
      </c>
      <c r="N332" s="128">
        <v>56711.849999660597</v>
      </c>
    </row>
    <row r="333" spans="1:14" x14ac:dyDescent="0.25">
      <c r="A333" s="23" t="s">
        <v>61</v>
      </c>
      <c r="B333" s="90" t="s">
        <v>20</v>
      </c>
      <c r="C333" s="128">
        <v>5364395.3999897121</v>
      </c>
      <c r="D333" s="128">
        <v>6799120.5799822491</v>
      </c>
      <c r="E333" s="128">
        <v>6718641.639988279</v>
      </c>
      <c r="F333" s="128">
        <v>6580824.3899882184</v>
      </c>
      <c r="G333" s="128">
        <v>6105913.4399895426</v>
      </c>
      <c r="H333" s="128">
        <v>6175674.0199894048</v>
      </c>
      <c r="I333" s="128">
        <v>6396487.749988582</v>
      </c>
      <c r="J333" s="128">
        <v>6338739.1499880338</v>
      </c>
      <c r="K333" s="128">
        <v>5869170.3499884559</v>
      </c>
      <c r="L333" s="128">
        <v>4964291.6999905547</v>
      </c>
      <c r="M333" s="128">
        <v>4090880.2099925503</v>
      </c>
      <c r="N333" s="128">
        <v>4520089.6699920045</v>
      </c>
    </row>
    <row r="334" spans="1:14" x14ac:dyDescent="0.25">
      <c r="A334" s="23" t="s">
        <v>61</v>
      </c>
      <c r="B334" s="90" t="s">
        <v>21</v>
      </c>
      <c r="C334" s="128">
        <v>295428.59999828599</v>
      </c>
      <c r="D334" s="128">
        <v>306178.55999816302</v>
      </c>
      <c r="E334" s="128">
        <v>356452.23999799101</v>
      </c>
      <c r="F334" s="128">
        <v>249114.30999856899</v>
      </c>
      <c r="G334" s="128">
        <v>267156.65999840602</v>
      </c>
      <c r="H334" s="128">
        <v>182148.51999888799</v>
      </c>
      <c r="I334" s="128">
        <v>152704.19999910099</v>
      </c>
      <c r="J334" s="128">
        <v>141695.57999922699</v>
      </c>
      <c r="K334" s="128">
        <v>132925.029999238</v>
      </c>
      <c r="L334" s="128">
        <v>89204.459999530576</v>
      </c>
      <c r="M334" s="128">
        <v>50395.349999763304</v>
      </c>
      <c r="N334" s="128">
        <v>42802.219999772497</v>
      </c>
    </row>
    <row r="335" spans="1:14" x14ac:dyDescent="0.25">
      <c r="A335" s="23" t="s">
        <v>61</v>
      </c>
      <c r="B335" s="90" t="s">
        <v>22</v>
      </c>
      <c r="C335" s="128">
        <v>100653.199999499</v>
      </c>
      <c r="D335" s="128">
        <v>214309.04999896701</v>
      </c>
      <c r="E335" s="128">
        <v>139651.09999930899</v>
      </c>
      <c r="F335" s="128">
        <v>58022.029999796003</v>
      </c>
      <c r="G335" s="128">
        <v>210353.24999890101</v>
      </c>
      <c r="H335" s="128">
        <v>176345.289999114</v>
      </c>
      <c r="I335" s="128">
        <v>232887.78999908501</v>
      </c>
      <c r="J335" s="128">
        <v>130804.909999337</v>
      </c>
      <c r="K335" s="128">
        <v>281806.05999843503</v>
      </c>
      <c r="L335" s="128">
        <v>92024.489999528974</v>
      </c>
      <c r="M335" s="128">
        <v>214033.42999883927</v>
      </c>
      <c r="N335" s="128">
        <v>228388.03999877721</v>
      </c>
    </row>
    <row r="336" spans="1:14" x14ac:dyDescent="0.25">
      <c r="A336" s="23" t="s">
        <v>61</v>
      </c>
      <c r="B336" s="90" t="s">
        <v>23</v>
      </c>
      <c r="C336" s="128">
        <v>858488.76999646402</v>
      </c>
      <c r="D336" s="128">
        <v>869225.969996145</v>
      </c>
      <c r="E336" s="128">
        <v>872333.73999557097</v>
      </c>
      <c r="F336" s="128">
        <v>423493.60999801499</v>
      </c>
      <c r="G336" s="128">
        <v>461967.32999762701</v>
      </c>
      <c r="H336" s="128">
        <v>409822.38999805303</v>
      </c>
      <c r="I336" s="128">
        <v>302431.709998712</v>
      </c>
      <c r="J336" s="128">
        <v>217803.519999148</v>
      </c>
      <c r="K336" s="128">
        <v>258217.67999916701</v>
      </c>
      <c r="L336" s="128">
        <v>154041.18999931202</v>
      </c>
      <c r="M336" s="128">
        <v>63174.899999711619</v>
      </c>
      <c r="N336" s="128">
        <v>42632.509999868256</v>
      </c>
    </row>
    <row r="337" spans="1:14" x14ac:dyDescent="0.25">
      <c r="A337" s="23" t="s">
        <v>61</v>
      </c>
      <c r="B337" s="90" t="s">
        <v>24</v>
      </c>
      <c r="C337" s="128">
        <v>474034.80999999098</v>
      </c>
      <c r="D337" s="128">
        <v>512518.34999998502</v>
      </c>
      <c r="E337" s="128">
        <v>568342.54999997001</v>
      </c>
      <c r="F337" s="128">
        <v>471935.77999822597</v>
      </c>
      <c r="G337" s="128">
        <v>509117.98999749502</v>
      </c>
      <c r="H337" s="128">
        <v>399194.27999806497</v>
      </c>
      <c r="I337" s="128">
        <v>339912.78999832401</v>
      </c>
      <c r="J337" s="128">
        <v>317588.22999841801</v>
      </c>
      <c r="K337" s="128">
        <v>281635.55999864801</v>
      </c>
      <c r="L337" s="128">
        <v>213512.36999895441</v>
      </c>
      <c r="M337" s="128">
        <v>135541.50999935134</v>
      </c>
      <c r="N337" s="128">
        <v>93306.519999545068</v>
      </c>
    </row>
    <row r="338" spans="1:14" x14ac:dyDescent="0.25">
      <c r="A338" s="23" t="s">
        <v>61</v>
      </c>
      <c r="B338" s="90" t="s">
        <v>25</v>
      </c>
      <c r="C338" s="146">
        <v>0</v>
      </c>
      <c r="D338" s="146">
        <v>0</v>
      </c>
      <c r="E338" s="146">
        <v>0</v>
      </c>
      <c r="F338" s="146">
        <v>0</v>
      </c>
      <c r="G338" s="128">
        <v>327878.090000153</v>
      </c>
      <c r="H338" s="128">
        <v>302925.836278042</v>
      </c>
      <c r="I338" s="128">
        <v>427536.00147989299</v>
      </c>
      <c r="J338" s="128">
        <v>403181.07249996602</v>
      </c>
      <c r="K338" s="128">
        <v>381449.009800006</v>
      </c>
      <c r="L338" s="128">
        <v>275791.10364995914</v>
      </c>
      <c r="M338" s="128">
        <v>652985.59500011289</v>
      </c>
      <c r="N338" s="128">
        <v>1058239.3325000254</v>
      </c>
    </row>
    <row r="339" spans="1:14" x14ac:dyDescent="0.25">
      <c r="A339" s="23" t="s">
        <v>61</v>
      </c>
      <c r="B339" s="90" t="s">
        <v>26</v>
      </c>
      <c r="C339" s="146">
        <v>0</v>
      </c>
      <c r="D339" s="146">
        <v>0</v>
      </c>
      <c r="E339" s="146">
        <v>0</v>
      </c>
      <c r="F339" s="128">
        <v>63601.232400433</v>
      </c>
      <c r="G339" s="128">
        <v>62348.708912087997</v>
      </c>
      <c r="H339" s="128">
        <v>52499.070439394003</v>
      </c>
      <c r="I339" s="128">
        <v>40635.149610389999</v>
      </c>
      <c r="J339" s="128">
        <v>45100.809416666998</v>
      </c>
      <c r="K339" s="128">
        <v>44578.477477273002</v>
      </c>
      <c r="L339" s="128">
        <v>54444.15191341989</v>
      </c>
      <c r="M339" s="128">
        <v>173965.7612705628</v>
      </c>
      <c r="N339" s="128">
        <v>246705.39838167405</v>
      </c>
    </row>
    <row r="340" spans="1:14" x14ac:dyDescent="0.25">
      <c r="A340" s="23" t="s">
        <v>61</v>
      </c>
      <c r="B340" s="90" t="s">
        <v>27</v>
      </c>
      <c r="C340" s="146">
        <v>0</v>
      </c>
      <c r="D340" s="146">
        <v>0</v>
      </c>
      <c r="E340" s="146">
        <v>0</v>
      </c>
      <c r="F340" s="128">
        <v>444046.59999999899</v>
      </c>
      <c r="G340" s="128">
        <v>464967.59999999899</v>
      </c>
      <c r="H340" s="128">
        <v>1006623.4000000031</v>
      </c>
      <c r="I340" s="128">
        <v>1152689.800000001</v>
      </c>
      <c r="J340" s="128">
        <v>1602556.000000003</v>
      </c>
      <c r="K340" s="128">
        <v>1759611.4</v>
      </c>
      <c r="L340" s="128">
        <v>1909427.4000000001</v>
      </c>
      <c r="M340" s="128">
        <v>2119908.699999975</v>
      </c>
      <c r="N340" s="128">
        <v>2892588.7000000011</v>
      </c>
    </row>
    <row r="341" spans="1:14" x14ac:dyDescent="0.25">
      <c r="A341" s="23" t="s">
        <v>61</v>
      </c>
      <c r="B341" s="90" t="s">
        <v>28</v>
      </c>
      <c r="C341" s="146">
        <v>0</v>
      </c>
      <c r="D341" s="146">
        <v>0</v>
      </c>
      <c r="E341" s="146">
        <v>0</v>
      </c>
      <c r="F341" s="128">
        <v>491080.09551468497</v>
      </c>
      <c r="G341" s="128">
        <v>505020.72049277101</v>
      </c>
      <c r="H341" s="128">
        <v>1001876.303489283</v>
      </c>
      <c r="I341" s="128">
        <v>1272058.3425773</v>
      </c>
      <c r="J341" s="128">
        <v>1679052.635507728</v>
      </c>
      <c r="K341" s="128">
        <v>2050433.769069528</v>
      </c>
      <c r="L341" s="128">
        <v>2184973.6852062573</v>
      </c>
      <c r="M341" s="128">
        <v>2572058.888323551</v>
      </c>
      <c r="N341" s="128">
        <v>3040539.7139036111</v>
      </c>
    </row>
    <row r="342" spans="1:14" x14ac:dyDescent="0.25">
      <c r="A342" s="23" t="s">
        <v>61</v>
      </c>
      <c r="B342" s="90" t="s">
        <v>31</v>
      </c>
      <c r="C342" s="128">
        <v>0</v>
      </c>
      <c r="D342" s="128">
        <v>0</v>
      </c>
      <c r="E342" s="128">
        <v>0</v>
      </c>
      <c r="F342" s="128">
        <v>0</v>
      </c>
      <c r="G342" s="128">
        <v>0</v>
      </c>
      <c r="H342" s="128">
        <v>0</v>
      </c>
      <c r="I342" s="128">
        <v>0</v>
      </c>
      <c r="J342" s="128">
        <v>0</v>
      </c>
      <c r="K342" s="128">
        <v>176388.639999151</v>
      </c>
      <c r="L342" s="128">
        <v>272114</v>
      </c>
      <c r="M342" s="128">
        <v>128382.76999926567</v>
      </c>
      <c r="N342" s="128">
        <v>13331.539999961853</v>
      </c>
    </row>
    <row r="343" spans="1:14" x14ac:dyDescent="0.25">
      <c r="A343" s="23" t="s">
        <v>61</v>
      </c>
      <c r="B343" s="90" t="s">
        <v>32</v>
      </c>
      <c r="C343" s="128">
        <v>0</v>
      </c>
      <c r="D343" s="128">
        <v>0</v>
      </c>
      <c r="E343" s="128">
        <v>0</v>
      </c>
      <c r="F343" s="128">
        <v>0</v>
      </c>
      <c r="G343" s="128">
        <v>0</v>
      </c>
      <c r="H343" s="128">
        <v>0</v>
      </c>
      <c r="I343" s="128">
        <v>38816.129999696997</v>
      </c>
      <c r="J343" s="128">
        <v>0</v>
      </c>
      <c r="K343" s="128">
        <v>186996.53999948499</v>
      </c>
      <c r="L343" s="128">
        <v>88028.439999759197</v>
      </c>
      <c r="M343" s="128">
        <v>20633.099999889731</v>
      </c>
      <c r="N343" s="128">
        <v>0</v>
      </c>
    </row>
    <row r="344" spans="1:14" x14ac:dyDescent="0.25">
      <c r="A344" s="23" t="s">
        <v>61</v>
      </c>
      <c r="B344" s="90" t="s">
        <v>33</v>
      </c>
      <c r="C344" s="128">
        <v>253158.02999898899</v>
      </c>
      <c r="D344" s="128">
        <v>395828.96999840601</v>
      </c>
      <c r="E344" s="128">
        <v>249227.749998849</v>
      </c>
      <c r="F344" s="128">
        <v>459979.62999791402</v>
      </c>
      <c r="G344" s="128">
        <v>601264.339997389</v>
      </c>
      <c r="H344" s="128">
        <v>684044.93999658397</v>
      </c>
      <c r="I344" s="128">
        <v>515532.66999759001</v>
      </c>
      <c r="J344" s="128">
        <v>817126.96999661799</v>
      </c>
      <c r="K344" s="128">
        <v>349739.66999846097</v>
      </c>
      <c r="L344" s="128">
        <v>368200.56999817863</v>
      </c>
      <c r="M344" s="128">
        <v>220613.07999890484</v>
      </c>
      <c r="N344" s="128">
        <v>420922.83999780566</v>
      </c>
    </row>
    <row r="345" spans="1:14" x14ac:dyDescent="0.25">
      <c r="A345" s="23" t="s">
        <v>61</v>
      </c>
      <c r="B345" s="90" t="s">
        <v>36</v>
      </c>
      <c r="C345" s="128">
        <v>0</v>
      </c>
      <c r="D345" s="128">
        <v>3262.2599999909999</v>
      </c>
      <c r="E345" s="128">
        <v>0</v>
      </c>
      <c r="F345" s="128">
        <v>0</v>
      </c>
      <c r="G345" s="128">
        <v>0</v>
      </c>
      <c r="H345" s="128">
        <v>8013.5999999750002</v>
      </c>
      <c r="I345" s="128">
        <v>0</v>
      </c>
      <c r="J345" s="128">
        <v>0</v>
      </c>
      <c r="K345" s="128">
        <v>0</v>
      </c>
      <c r="L345" s="128">
        <v>0</v>
      </c>
      <c r="M345" s="128">
        <v>285.19999999785796</v>
      </c>
      <c r="N345" s="128">
        <v>0</v>
      </c>
    </row>
    <row r="346" spans="1:14" x14ac:dyDescent="0.25">
      <c r="A346" s="23" t="s">
        <v>61</v>
      </c>
      <c r="B346" s="90" t="s">
        <v>37</v>
      </c>
      <c r="C346" s="128">
        <v>303463.48999881803</v>
      </c>
      <c r="D346" s="128">
        <v>473889.14999788301</v>
      </c>
      <c r="E346" s="128">
        <v>582207.70999782195</v>
      </c>
      <c r="F346" s="128">
        <v>637456.58999709703</v>
      </c>
      <c r="G346" s="128">
        <v>892447.52999619802</v>
      </c>
      <c r="H346" s="128">
        <v>1040199.849995064</v>
      </c>
      <c r="I346" s="128">
        <v>1386425.1399943139</v>
      </c>
      <c r="J346" s="128">
        <v>2142261.0199895101</v>
      </c>
      <c r="K346" s="128">
        <v>1254204.7099938691</v>
      </c>
      <c r="L346" s="128">
        <v>303294.09999840171</v>
      </c>
      <c r="M346" s="128">
        <v>145000.42999944743</v>
      </c>
      <c r="N346" s="128">
        <v>110084.68999937456</v>
      </c>
    </row>
    <row r="347" spans="1:14" x14ac:dyDescent="0.25">
      <c r="A347" s="23" t="s">
        <v>61</v>
      </c>
      <c r="B347" s="90" t="s">
        <v>38</v>
      </c>
      <c r="C347" s="128">
        <v>135045.68999954499</v>
      </c>
      <c r="D347" s="128">
        <v>186842.58999950599</v>
      </c>
      <c r="E347" s="128">
        <v>297800.94999842998</v>
      </c>
      <c r="F347" s="128">
        <v>468236.17999683798</v>
      </c>
      <c r="G347" s="128">
        <v>892363.36999427294</v>
      </c>
      <c r="H347" s="128">
        <v>1285975.6899917589</v>
      </c>
      <c r="I347" s="128">
        <v>1700566.859989875</v>
      </c>
      <c r="J347" s="128">
        <v>2271552.9599845079</v>
      </c>
      <c r="K347" s="128">
        <v>898959.01999390102</v>
      </c>
      <c r="L347" s="128">
        <v>354814.48999743111</v>
      </c>
      <c r="M347" s="128">
        <v>178692.78999880154</v>
      </c>
      <c r="N347" s="128">
        <v>179650.28999896912</v>
      </c>
    </row>
    <row r="348" spans="1:14" x14ac:dyDescent="0.25">
      <c r="A348" s="23" t="s">
        <v>61</v>
      </c>
      <c r="B348" s="90" t="s">
        <v>39</v>
      </c>
      <c r="C348" s="128">
        <v>7026.1499999649996</v>
      </c>
      <c r="D348" s="128">
        <v>12753.099999931001</v>
      </c>
      <c r="E348" s="128">
        <v>17027.589999909</v>
      </c>
      <c r="F348" s="128">
        <v>19520.189999905</v>
      </c>
      <c r="G348" s="128">
        <v>37016.969999820998</v>
      </c>
      <c r="H348" s="128">
        <v>50622.399999763998</v>
      </c>
      <c r="I348" s="128">
        <v>71051.509999625006</v>
      </c>
      <c r="J348" s="128">
        <v>84495.339999593998</v>
      </c>
      <c r="K348" s="128">
        <v>36788.249999803003</v>
      </c>
      <c r="L348" s="128">
        <v>33016.189999807626</v>
      </c>
      <c r="M348" s="128">
        <v>16599.469999892171</v>
      </c>
      <c r="N348" s="128">
        <v>19666.909999878146</v>
      </c>
    </row>
    <row r="349" spans="1:14" x14ac:dyDescent="0.25">
      <c r="A349" s="23" t="s">
        <v>61</v>
      </c>
      <c r="B349" s="90" t="s">
        <v>40</v>
      </c>
      <c r="C349" s="128">
        <v>0</v>
      </c>
      <c r="D349" s="128">
        <v>0</v>
      </c>
      <c r="E349" s="128">
        <v>0</v>
      </c>
      <c r="F349" s="128">
        <v>0</v>
      </c>
      <c r="G349" s="128">
        <v>0</v>
      </c>
      <c r="H349" s="128">
        <v>95837.759999244998</v>
      </c>
      <c r="I349" s="128">
        <v>0</v>
      </c>
      <c r="J349" s="128">
        <v>81904.739999697995</v>
      </c>
      <c r="K349" s="128">
        <v>57566.759999686998</v>
      </c>
      <c r="L349" s="128">
        <v>4542.3399999765679</v>
      </c>
      <c r="M349" s="128">
        <v>7624.7999999496387</v>
      </c>
      <c r="N349" s="128">
        <v>7498.9299999525538</v>
      </c>
    </row>
    <row r="350" spans="1:14" x14ac:dyDescent="0.25">
      <c r="A350" s="23" t="s">
        <v>61</v>
      </c>
      <c r="B350" s="90" t="s">
        <v>42</v>
      </c>
      <c r="C350" s="128">
        <v>24738.399999968999</v>
      </c>
      <c r="D350" s="128">
        <v>0</v>
      </c>
      <c r="E350" s="128">
        <v>18971.859999925</v>
      </c>
      <c r="F350" s="128">
        <v>2891.969999984</v>
      </c>
      <c r="G350" s="128">
        <v>43986.429999813998</v>
      </c>
      <c r="H350" s="128">
        <v>527680.48999832897</v>
      </c>
      <c r="I350" s="128">
        <v>874676.92999617197</v>
      </c>
      <c r="J350" s="128">
        <v>1084092.5799954201</v>
      </c>
      <c r="K350" s="128">
        <v>917437.21999592404</v>
      </c>
      <c r="L350" s="128">
        <v>1240310.5399944992</v>
      </c>
      <c r="M350" s="128">
        <v>2141479.9699901845</v>
      </c>
      <c r="N350" s="128">
        <v>3080015.5599854784</v>
      </c>
    </row>
    <row r="351" spans="1:14" x14ac:dyDescent="0.25">
      <c r="A351" s="23" t="s">
        <v>61</v>
      </c>
      <c r="B351" s="90" t="s">
        <v>43</v>
      </c>
      <c r="C351" s="128">
        <v>4950</v>
      </c>
      <c r="D351" s="128">
        <v>196</v>
      </c>
      <c r="E351" s="128">
        <v>0</v>
      </c>
      <c r="F351" s="128">
        <v>247.5</v>
      </c>
      <c r="G351" s="128">
        <v>237.6</v>
      </c>
      <c r="H351" s="128">
        <v>0</v>
      </c>
      <c r="I351" s="128">
        <v>825.94999999499998</v>
      </c>
      <c r="J351" s="128">
        <v>14639.419999940999</v>
      </c>
      <c r="K351" s="128">
        <v>5935.3799999909997</v>
      </c>
      <c r="L351" s="128">
        <v>0</v>
      </c>
      <c r="M351" s="128">
        <v>10567.67999997735</v>
      </c>
      <c r="N351" s="128">
        <v>8089.2899999991059</v>
      </c>
    </row>
    <row r="352" spans="1:14" x14ac:dyDescent="0.25">
      <c r="A352" s="23" t="s">
        <v>61</v>
      </c>
      <c r="B352" s="90" t="s">
        <v>45</v>
      </c>
      <c r="C352" s="128">
        <v>0</v>
      </c>
      <c r="D352" s="128">
        <v>0</v>
      </c>
      <c r="E352" s="128">
        <v>0</v>
      </c>
      <c r="F352" s="128">
        <v>701.59999999399997</v>
      </c>
      <c r="G352" s="128">
        <v>0</v>
      </c>
      <c r="H352" s="128">
        <v>0</v>
      </c>
      <c r="I352" s="128">
        <v>4560.3999999609996</v>
      </c>
      <c r="J352" s="128">
        <v>6419.0499999619997</v>
      </c>
      <c r="K352" s="128">
        <v>4369.1399999750001</v>
      </c>
      <c r="L352" s="128">
        <v>7767.3599999547005</v>
      </c>
      <c r="M352" s="128">
        <v>19418.399999886751</v>
      </c>
      <c r="N352" s="128">
        <v>19661.129999885336</v>
      </c>
    </row>
    <row r="353" spans="1:14" x14ac:dyDescent="0.25">
      <c r="A353" s="23" t="s">
        <v>61</v>
      </c>
      <c r="B353" s="90" t="s">
        <v>46</v>
      </c>
      <c r="C353" s="128">
        <v>89461</v>
      </c>
      <c r="D353" s="128">
        <v>39572.5</v>
      </c>
      <c r="E353" s="128">
        <v>29876.5</v>
      </c>
      <c r="F353" s="128">
        <v>44730.5</v>
      </c>
      <c r="G353" s="128">
        <v>30691</v>
      </c>
      <c r="H353" s="128">
        <v>92073</v>
      </c>
      <c r="I353" s="128">
        <v>115907.5</v>
      </c>
      <c r="J353" s="128">
        <v>129294</v>
      </c>
      <c r="K353" s="128">
        <v>121357.069999987</v>
      </c>
      <c r="L353" s="128">
        <v>121674.9899999816</v>
      </c>
      <c r="M353" s="128">
        <v>146983.02999998443</v>
      </c>
      <c r="N353" s="128">
        <v>169185.02999998443</v>
      </c>
    </row>
    <row r="354" spans="1:14" x14ac:dyDescent="0.25">
      <c r="A354" s="23" t="s">
        <v>61</v>
      </c>
      <c r="B354" s="90" t="s">
        <v>47</v>
      </c>
      <c r="C354" s="128">
        <v>2275541.75</v>
      </c>
      <c r="D354" s="128">
        <v>2798595.75</v>
      </c>
      <c r="E354" s="128">
        <v>2840222.5</v>
      </c>
      <c r="F354" s="128">
        <v>2957110.5</v>
      </c>
      <c r="G354" s="128">
        <v>3254895</v>
      </c>
      <c r="H354" s="128">
        <v>3474286.5</v>
      </c>
      <c r="I354" s="128">
        <v>3579027.6999999951</v>
      </c>
      <c r="J354" s="128">
        <v>3826971.799999997</v>
      </c>
      <c r="K354" s="128">
        <v>3548402</v>
      </c>
      <c r="L354" s="128">
        <v>1491778.5</v>
      </c>
      <c r="M354" s="128">
        <v>48648.5</v>
      </c>
      <c r="N354" s="128">
        <v>28079</v>
      </c>
    </row>
    <row r="355" spans="1:14" x14ac:dyDescent="0.25">
      <c r="A355" s="23" t="s">
        <v>61</v>
      </c>
      <c r="B355" s="90" t="s">
        <v>48</v>
      </c>
      <c r="C355" s="128">
        <v>9014.5999999840005</v>
      </c>
      <c r="D355" s="128">
        <v>9796.9499999809996</v>
      </c>
      <c r="E355" s="128">
        <v>14600.249999975</v>
      </c>
      <c r="F355" s="128">
        <v>6074.9999999900001</v>
      </c>
      <c r="G355" s="128">
        <v>4033.7999999939998</v>
      </c>
      <c r="H355" s="128">
        <v>4499.5499999940002</v>
      </c>
      <c r="I355" s="128">
        <v>3248.099999993</v>
      </c>
      <c r="J355" s="128">
        <v>1510.6499999980001</v>
      </c>
      <c r="K355" s="128">
        <v>2564.0499999939998</v>
      </c>
      <c r="L355" s="128">
        <v>1235.249999998312</v>
      </c>
      <c r="M355" s="128">
        <v>368.54999999981374</v>
      </c>
      <c r="N355" s="128">
        <v>0</v>
      </c>
    </row>
    <row r="356" spans="1:14" x14ac:dyDescent="0.25">
      <c r="A356" s="23" t="s">
        <v>61</v>
      </c>
      <c r="B356" s="90" t="s">
        <v>49</v>
      </c>
      <c r="C356" s="128">
        <v>0</v>
      </c>
      <c r="D356" s="128">
        <v>0</v>
      </c>
      <c r="E356" s="128">
        <v>0</v>
      </c>
      <c r="F356" s="128">
        <v>0</v>
      </c>
      <c r="G356" s="128">
        <v>0</v>
      </c>
      <c r="H356" s="128">
        <v>6070.2199999989998</v>
      </c>
      <c r="I356" s="128">
        <v>6530</v>
      </c>
      <c r="J356" s="128">
        <v>17852.129999999001</v>
      </c>
      <c r="K356" s="128">
        <v>25183.439999999999</v>
      </c>
      <c r="L356" s="128">
        <v>31296.58999999729</v>
      </c>
      <c r="M356" s="128">
        <v>24192.589999999851</v>
      </c>
      <c r="N356" s="128">
        <v>23508</v>
      </c>
    </row>
    <row r="357" spans="1:14" x14ac:dyDescent="0.25">
      <c r="A357" s="23" t="s">
        <v>61</v>
      </c>
      <c r="B357" s="90" t="s">
        <v>51</v>
      </c>
      <c r="C357" s="128">
        <v>0</v>
      </c>
      <c r="D357" s="128">
        <v>2723.4499999879999</v>
      </c>
      <c r="E357" s="128">
        <v>11829.139999956</v>
      </c>
      <c r="F357" s="128">
        <v>0</v>
      </c>
      <c r="G357" s="128">
        <v>4236.4899999689997</v>
      </c>
      <c r="H357" s="128">
        <v>0</v>
      </c>
      <c r="I357" s="128">
        <v>1619.849999994</v>
      </c>
      <c r="J357" s="128">
        <v>109299.299999237</v>
      </c>
      <c r="K357" s="128">
        <v>-17904.639999837</v>
      </c>
      <c r="L357" s="128">
        <v>0</v>
      </c>
      <c r="M357" s="128">
        <v>4219.3499999940395</v>
      </c>
      <c r="N357" s="128">
        <v>0</v>
      </c>
    </row>
    <row r="358" spans="1:14" x14ac:dyDescent="0.25">
      <c r="A358" s="23" t="s">
        <v>61</v>
      </c>
      <c r="B358" s="90" t="s">
        <v>52</v>
      </c>
      <c r="C358" s="128">
        <v>7158.35999997</v>
      </c>
      <c r="D358" s="128">
        <v>18276.389999866002</v>
      </c>
      <c r="E358" s="128">
        <v>0</v>
      </c>
      <c r="F358" s="128">
        <v>2829.849999994</v>
      </c>
      <c r="G358" s="128">
        <v>8203.5399999769998</v>
      </c>
      <c r="H358" s="128">
        <v>8550.4499999430009</v>
      </c>
      <c r="I358" s="128">
        <v>7960.4399999699999</v>
      </c>
      <c r="J358" s="128">
        <v>7665.5799999540004</v>
      </c>
      <c r="K358" s="128">
        <v>2447.0799999830001</v>
      </c>
      <c r="L358" s="128">
        <v>2522.5999999940395</v>
      </c>
      <c r="M358" s="128">
        <v>0</v>
      </c>
      <c r="N358" s="128">
        <v>0</v>
      </c>
    </row>
    <row r="359" spans="1:14" x14ac:dyDescent="0.25">
      <c r="A359" s="23" t="s">
        <v>61</v>
      </c>
      <c r="B359" s="90" t="s">
        <v>53</v>
      </c>
      <c r="C359" s="128">
        <v>0</v>
      </c>
      <c r="D359" s="128">
        <v>0</v>
      </c>
      <c r="E359" s="128">
        <v>126.09</v>
      </c>
      <c r="F359" s="128">
        <v>0</v>
      </c>
      <c r="G359" s="128">
        <v>12502.409999943</v>
      </c>
      <c r="H359" s="128">
        <v>751.34999999700005</v>
      </c>
      <c r="I359" s="128">
        <v>-116.279999999</v>
      </c>
      <c r="J359" s="128">
        <v>0</v>
      </c>
      <c r="K359" s="128">
        <v>25879.79999996</v>
      </c>
      <c r="L359" s="128">
        <v>13232.619999945164</v>
      </c>
      <c r="M359" s="128">
        <v>0</v>
      </c>
      <c r="N359" s="128">
        <v>1719.3799999817275</v>
      </c>
    </row>
    <row r="360" spans="1:14" x14ac:dyDescent="0.25">
      <c r="A360" s="23" t="s">
        <v>61</v>
      </c>
      <c r="B360" s="90" t="s">
        <v>54</v>
      </c>
      <c r="C360" s="128">
        <v>98250</v>
      </c>
      <c r="D360" s="128">
        <v>3660</v>
      </c>
      <c r="E360" s="128">
        <v>0</v>
      </c>
      <c r="F360" s="128">
        <v>3240</v>
      </c>
      <c r="G360" s="128">
        <v>25560</v>
      </c>
      <c r="H360" s="128">
        <v>56040</v>
      </c>
      <c r="I360" s="128">
        <v>23070</v>
      </c>
      <c r="J360" s="128">
        <v>13440</v>
      </c>
      <c r="K360" s="128">
        <v>78690</v>
      </c>
      <c r="L360" s="128">
        <v>40920</v>
      </c>
      <c r="M360" s="128">
        <v>3120</v>
      </c>
      <c r="N360" s="128">
        <v>0</v>
      </c>
    </row>
    <row r="361" spans="1:14" x14ac:dyDescent="0.25">
      <c r="A361" s="23" t="s">
        <v>61</v>
      </c>
      <c r="B361" s="90" t="s">
        <v>55</v>
      </c>
      <c r="C361" s="128">
        <v>54392.079999706002</v>
      </c>
      <c r="D361" s="128">
        <v>32035.809999804002</v>
      </c>
      <c r="E361" s="128">
        <v>25204.589999873999</v>
      </c>
      <c r="F361" s="128">
        <v>22417.139999871</v>
      </c>
      <c r="G361" s="128">
        <v>30328.159999824002</v>
      </c>
      <c r="H361" s="128">
        <v>59481.049999704999</v>
      </c>
      <c r="I361" s="128">
        <v>123304.88999965</v>
      </c>
      <c r="J361" s="128">
        <v>237914.949999451</v>
      </c>
      <c r="K361" s="128">
        <v>55570.589999855998</v>
      </c>
      <c r="L361" s="128">
        <v>19053.479999910574</v>
      </c>
      <c r="M361" s="128">
        <v>140.86999999918044</v>
      </c>
      <c r="N361" s="128">
        <v>1356.4199999920093</v>
      </c>
    </row>
    <row r="362" spans="1:14" x14ac:dyDescent="0.25">
      <c r="A362" s="23" t="s">
        <v>61</v>
      </c>
      <c r="B362" s="90" t="s">
        <v>56</v>
      </c>
      <c r="C362" s="128">
        <v>11013672.5</v>
      </c>
      <c r="D362" s="128">
        <v>23343659.59</v>
      </c>
      <c r="E362" s="128">
        <v>39049081.019999996</v>
      </c>
      <c r="F362" s="128">
        <v>50815838.729999997</v>
      </c>
      <c r="G362" s="128">
        <v>55951277.909999996</v>
      </c>
      <c r="H362" s="128">
        <v>39861062.939999983</v>
      </c>
      <c r="I362" s="128">
        <v>40320591.580000006</v>
      </c>
      <c r="J362" s="128">
        <v>50196782.919999987</v>
      </c>
      <c r="K362" s="128">
        <v>55603949.279999994</v>
      </c>
      <c r="L362" s="128">
        <v>15065327.929999994</v>
      </c>
      <c r="M362" s="128">
        <v>126888</v>
      </c>
      <c r="N362" s="128">
        <v>57998</v>
      </c>
    </row>
    <row r="363" spans="1:14" x14ac:dyDescent="0.25">
      <c r="A363" s="23" t="s">
        <v>61</v>
      </c>
      <c r="B363" s="90" t="s">
        <v>57</v>
      </c>
      <c r="C363" s="128">
        <v>1450356.5399976021</v>
      </c>
      <c r="D363" s="128">
        <v>2192907.3199971179</v>
      </c>
      <c r="E363" s="128">
        <v>3158385.609996391</v>
      </c>
      <c r="F363" s="128">
        <v>3534646.949992483</v>
      </c>
      <c r="G363" s="128">
        <v>2735706.4299951</v>
      </c>
      <c r="H363" s="128">
        <v>3024361.0699955551</v>
      </c>
      <c r="I363" s="128">
        <v>3365705.0599949411</v>
      </c>
      <c r="J363" s="128">
        <v>4994576.0399951031</v>
      </c>
      <c r="K363" s="128">
        <v>5844013.849997214</v>
      </c>
      <c r="L363" s="128">
        <v>2531305.8199988063</v>
      </c>
      <c r="M363" s="128">
        <v>626707.17999948468</v>
      </c>
      <c r="N363" s="128">
        <v>373723.23999953421</v>
      </c>
    </row>
    <row r="364" spans="1:14" x14ac:dyDescent="0.25">
      <c r="A364" s="23" t="s">
        <v>61</v>
      </c>
      <c r="B364" s="90" t="s">
        <v>58</v>
      </c>
      <c r="C364" s="128">
        <v>18189.289999928002</v>
      </c>
      <c r="D364" s="128">
        <v>25139.279999946</v>
      </c>
      <c r="E364" s="128">
        <v>16549.239999936999</v>
      </c>
      <c r="F364" s="128">
        <v>31691.739999844998</v>
      </c>
      <c r="G364" s="128">
        <v>0</v>
      </c>
      <c r="H364" s="128">
        <v>37541.679999854001</v>
      </c>
      <c r="I364" s="128">
        <v>12940.399999961001</v>
      </c>
      <c r="J364" s="128">
        <v>0</v>
      </c>
      <c r="K364" s="128">
        <v>0</v>
      </c>
      <c r="L364" s="128">
        <v>0</v>
      </c>
      <c r="M364" s="128">
        <v>0</v>
      </c>
      <c r="N364" s="128">
        <v>0</v>
      </c>
    </row>
    <row r="365" spans="1:14" x14ac:dyDescent="0.25">
      <c r="A365" s="23" t="s">
        <v>61</v>
      </c>
      <c r="B365" s="90" t="s">
        <v>59</v>
      </c>
      <c r="C365" s="128">
        <v>0</v>
      </c>
      <c r="D365" s="128">
        <v>0</v>
      </c>
      <c r="E365" s="128">
        <v>0</v>
      </c>
      <c r="F365" s="128">
        <v>0</v>
      </c>
      <c r="G365" s="128">
        <v>0</v>
      </c>
      <c r="H365" s="128">
        <v>60</v>
      </c>
      <c r="I365" s="128">
        <v>125298</v>
      </c>
      <c r="J365" s="128">
        <v>31641</v>
      </c>
      <c r="K365" s="128">
        <v>0</v>
      </c>
      <c r="L365" s="128">
        <v>0</v>
      </c>
      <c r="M365" s="128">
        <v>2265</v>
      </c>
      <c r="N365" s="128">
        <v>133990</v>
      </c>
    </row>
    <row r="366" spans="1:14" x14ac:dyDescent="0.25">
      <c r="A366" s="8" t="s">
        <v>62</v>
      </c>
      <c r="B366" s="8"/>
      <c r="C366" s="9">
        <v>114376317.06948732</v>
      </c>
      <c r="D366" s="9">
        <v>123012132.12940882</v>
      </c>
      <c r="E366" s="9">
        <v>112197086.60951692</v>
      </c>
      <c r="F366" s="9">
        <v>115432106.88595583</v>
      </c>
      <c r="G366" s="9">
        <v>120776223.8001965</v>
      </c>
      <c r="H366" s="9">
        <v>129637578.44357975</v>
      </c>
      <c r="I366" s="9">
        <v>138512023.33120495</v>
      </c>
      <c r="J366" s="9">
        <v>132407050.2322759</v>
      </c>
      <c r="K366" s="9">
        <v>139612774.81567284</v>
      </c>
      <c r="L366" s="9">
        <v>180449319.83696935</v>
      </c>
      <c r="M366" s="9">
        <v>238223795.0777978</v>
      </c>
      <c r="N366" s="9">
        <v>239192094.6910947</v>
      </c>
    </row>
    <row r="367" spans="1:14" x14ac:dyDescent="0.25">
      <c r="A367" s="23" t="s">
        <v>62</v>
      </c>
      <c r="B367" s="90" t="s">
        <v>3</v>
      </c>
      <c r="C367" s="128">
        <v>49704467.39977362</v>
      </c>
      <c r="D367" s="128">
        <v>59436625.779696777</v>
      </c>
      <c r="E367" s="128">
        <v>44264677.999817356</v>
      </c>
      <c r="F367" s="128">
        <v>59657526.299708173</v>
      </c>
      <c r="G367" s="128">
        <v>64930412.959642708</v>
      </c>
      <c r="H367" s="128">
        <v>79703486.509590179</v>
      </c>
      <c r="I367" s="128">
        <v>90967971.529602587</v>
      </c>
      <c r="J367" s="128">
        <v>81457965.479590893</v>
      </c>
      <c r="K367" s="128">
        <v>87639497.389585108</v>
      </c>
      <c r="L367" s="128">
        <v>140380503.03919402</v>
      </c>
      <c r="M367" s="128">
        <v>208079286.16918302</v>
      </c>
      <c r="N367" s="128">
        <v>216009414.36939618</v>
      </c>
    </row>
    <row r="368" spans="1:14" x14ac:dyDescent="0.25">
      <c r="A368" s="23" t="s">
        <v>62</v>
      </c>
      <c r="B368" s="90" t="s">
        <v>5</v>
      </c>
      <c r="C368" s="128">
        <v>0</v>
      </c>
      <c r="D368" s="128">
        <v>0</v>
      </c>
      <c r="E368" s="128">
        <v>0</v>
      </c>
      <c r="F368" s="128">
        <v>0</v>
      </c>
      <c r="G368" s="128">
        <v>778.189999994</v>
      </c>
      <c r="H368" s="128">
        <v>125984.729999084</v>
      </c>
      <c r="I368" s="128">
        <v>22825.779999859998</v>
      </c>
      <c r="J368" s="128">
        <v>9090.9399999420002</v>
      </c>
      <c r="K368" s="128">
        <v>7487.4699999499999</v>
      </c>
      <c r="L368" s="128">
        <v>0</v>
      </c>
      <c r="M368" s="128">
        <v>0</v>
      </c>
      <c r="N368" s="128">
        <v>0</v>
      </c>
    </row>
    <row r="369" spans="1:14" x14ac:dyDescent="0.25">
      <c r="A369" s="23" t="s">
        <v>62</v>
      </c>
      <c r="B369" s="90" t="s">
        <v>682</v>
      </c>
      <c r="C369" s="128">
        <v>0</v>
      </c>
      <c r="D369" s="128">
        <v>0</v>
      </c>
      <c r="E369" s="128">
        <v>0</v>
      </c>
      <c r="F369" s="128">
        <v>0</v>
      </c>
      <c r="G369" s="128">
        <v>0</v>
      </c>
      <c r="H369" s="128">
        <v>0</v>
      </c>
      <c r="I369" s="128">
        <v>0</v>
      </c>
      <c r="J369" s="128">
        <v>0</v>
      </c>
      <c r="K369" s="128">
        <v>378381.479997986</v>
      </c>
      <c r="L369" s="128">
        <v>1088190.0399936605</v>
      </c>
      <c r="M369" s="128">
        <v>1679279.0899904966</v>
      </c>
      <c r="N369" s="128">
        <v>2717718.8199867308</v>
      </c>
    </row>
    <row r="370" spans="1:14" x14ac:dyDescent="0.25">
      <c r="A370" s="23" t="s">
        <v>62</v>
      </c>
      <c r="B370" s="90" t="s">
        <v>9</v>
      </c>
      <c r="C370" s="128">
        <v>22792564.829890192</v>
      </c>
      <c r="D370" s="128">
        <v>20929955.129899465</v>
      </c>
      <c r="E370" s="128">
        <v>21999096.959892996</v>
      </c>
      <c r="F370" s="128">
        <v>16125023.859919336</v>
      </c>
      <c r="G370" s="128">
        <v>16896436.989913844</v>
      </c>
      <c r="H370" s="128">
        <v>15092527.369921181</v>
      </c>
      <c r="I370" s="128">
        <v>15096715.54992833</v>
      </c>
      <c r="J370" s="128">
        <v>13965873.899930155</v>
      </c>
      <c r="K370" s="128">
        <v>15196819.689923607</v>
      </c>
      <c r="L370" s="128">
        <v>12589506.299937684</v>
      </c>
      <c r="M370" s="128">
        <v>10165459.059949854</v>
      </c>
      <c r="N370" s="128">
        <v>7433539.8299599793</v>
      </c>
    </row>
    <row r="371" spans="1:14" x14ac:dyDescent="0.25">
      <c r="A371" s="23" t="s">
        <v>62</v>
      </c>
      <c r="B371" s="90" t="s">
        <v>10</v>
      </c>
      <c r="C371" s="128">
        <v>8222606.559961007</v>
      </c>
      <c r="D371" s="128">
        <v>8320932.8699593702</v>
      </c>
      <c r="E371" s="128">
        <v>8637849.8899570294</v>
      </c>
      <c r="F371" s="128">
        <v>9240895.3599541262</v>
      </c>
      <c r="G371" s="128">
        <v>9793034.2699511163</v>
      </c>
      <c r="H371" s="128">
        <v>9392426.8199527077</v>
      </c>
      <c r="I371" s="128">
        <v>7831743.5599600412</v>
      </c>
      <c r="J371" s="128">
        <v>9253667.8099532407</v>
      </c>
      <c r="K371" s="128">
        <v>8480769.4099577684</v>
      </c>
      <c r="L371" s="128">
        <v>7010518.5399646442</v>
      </c>
      <c r="M371" s="128">
        <v>4962505.2799755055</v>
      </c>
      <c r="N371" s="128">
        <v>3163807.0299842991</v>
      </c>
    </row>
    <row r="372" spans="1:14" x14ac:dyDescent="0.25">
      <c r="A372" s="23" t="s">
        <v>62</v>
      </c>
      <c r="B372" s="90" t="s">
        <v>11</v>
      </c>
      <c r="C372" s="128">
        <v>2757672.2699868721</v>
      </c>
      <c r="D372" s="128">
        <v>2447801.0999884522</v>
      </c>
      <c r="E372" s="128">
        <v>2617306.6499865651</v>
      </c>
      <c r="F372" s="128">
        <v>1575938.979991544</v>
      </c>
      <c r="G372" s="128">
        <v>1687812.0299909001</v>
      </c>
      <c r="H372" s="128">
        <v>1079040.1599944939</v>
      </c>
      <c r="I372" s="128">
        <v>1046165.779994831</v>
      </c>
      <c r="J372" s="128">
        <v>963737.13999521302</v>
      </c>
      <c r="K372" s="128">
        <v>1143427.8999943419</v>
      </c>
      <c r="L372" s="128">
        <v>690291.95999644184</v>
      </c>
      <c r="M372" s="128">
        <v>339697.27999816334</v>
      </c>
      <c r="N372" s="128">
        <v>202632.24999890936</v>
      </c>
    </row>
    <row r="373" spans="1:14" x14ac:dyDescent="0.25">
      <c r="A373" s="23" t="s">
        <v>62</v>
      </c>
      <c r="B373" s="90" t="s">
        <v>12</v>
      </c>
      <c r="C373" s="128">
        <v>5244719.3599756081</v>
      </c>
      <c r="D373" s="128">
        <v>5459101.4999731863</v>
      </c>
      <c r="E373" s="128">
        <v>5593692.9699733239</v>
      </c>
      <c r="F373" s="128">
        <v>4856573.9699753476</v>
      </c>
      <c r="G373" s="128">
        <v>4499219.2599773332</v>
      </c>
      <c r="H373" s="128">
        <v>4248785.4099865751</v>
      </c>
      <c r="I373" s="128">
        <v>3701412.4499871628</v>
      </c>
      <c r="J373" s="128">
        <v>3697676.3499881411</v>
      </c>
      <c r="K373" s="128">
        <v>3921797.6399841011</v>
      </c>
      <c r="L373" s="128">
        <v>2638750.8499854407</v>
      </c>
      <c r="M373" s="128">
        <v>2006988.8399880766</v>
      </c>
      <c r="N373" s="128">
        <v>1640779.6999905629</v>
      </c>
    </row>
    <row r="374" spans="1:14" x14ac:dyDescent="0.25">
      <c r="A374" s="23" t="s">
        <v>62</v>
      </c>
      <c r="B374" s="90" t="s">
        <v>13</v>
      </c>
      <c r="C374" s="128">
        <v>20348684.599917039</v>
      </c>
      <c r="D374" s="128">
        <v>20447417.659901224</v>
      </c>
      <c r="E374" s="128">
        <v>22339632.729904637</v>
      </c>
      <c r="F374" s="128">
        <v>17269177.249906823</v>
      </c>
      <c r="G374" s="128">
        <v>16325892.24990298</v>
      </c>
      <c r="H374" s="128">
        <v>13601384.959930664</v>
      </c>
      <c r="I374" s="128">
        <v>11010466.189944616</v>
      </c>
      <c r="J374" s="128">
        <v>11416629.49994316</v>
      </c>
      <c r="K374" s="128">
        <v>10317193.719953831</v>
      </c>
      <c r="L374" s="128">
        <v>7544429.3899679519</v>
      </c>
      <c r="M374" s="128">
        <v>4798587.9299721271</v>
      </c>
      <c r="N374" s="128">
        <v>3002843.1699830424</v>
      </c>
    </row>
    <row r="375" spans="1:14" x14ac:dyDescent="0.25">
      <c r="A375" s="23" t="s">
        <v>62</v>
      </c>
      <c r="B375" s="90" t="s">
        <v>14</v>
      </c>
      <c r="C375" s="128">
        <v>607028.36999771197</v>
      </c>
      <c r="D375" s="128">
        <v>586816.76999759197</v>
      </c>
      <c r="E375" s="128">
        <v>731684.049996624</v>
      </c>
      <c r="F375" s="128">
        <v>511520.53999747999</v>
      </c>
      <c r="G375" s="128">
        <v>686261.66999619605</v>
      </c>
      <c r="H375" s="128">
        <v>543209.78999710397</v>
      </c>
      <c r="I375" s="128">
        <v>509418.12999729102</v>
      </c>
      <c r="J375" s="128">
        <v>573702.159997151</v>
      </c>
      <c r="K375" s="128">
        <v>573248.24999742</v>
      </c>
      <c r="L375" s="128">
        <v>407380.89999826072</v>
      </c>
      <c r="M375" s="128">
        <v>359910.20999833837</v>
      </c>
      <c r="N375" s="128">
        <v>409254.94999775209</v>
      </c>
    </row>
    <row r="376" spans="1:14" x14ac:dyDescent="0.25">
      <c r="A376" s="23" t="s">
        <v>62</v>
      </c>
      <c r="B376" s="90" t="s">
        <v>15</v>
      </c>
      <c r="C376" s="128">
        <v>825786.57999513403</v>
      </c>
      <c r="D376" s="128">
        <v>865204.81999522005</v>
      </c>
      <c r="E376" s="128">
        <v>878647.28999542794</v>
      </c>
      <c r="F376" s="128">
        <v>674234.35999671905</v>
      </c>
      <c r="G376" s="128">
        <v>664478.54999683402</v>
      </c>
      <c r="H376" s="128">
        <v>559011.69999749097</v>
      </c>
      <c r="I376" s="128">
        <v>400749.92999789398</v>
      </c>
      <c r="J376" s="128">
        <v>381010.12999803497</v>
      </c>
      <c r="K376" s="128">
        <v>456987.04999729397</v>
      </c>
      <c r="L376" s="128">
        <v>468631.03999775043</v>
      </c>
      <c r="M376" s="128">
        <v>313328.41999820236</v>
      </c>
      <c r="N376" s="128">
        <v>239347.48999844189</v>
      </c>
    </row>
    <row r="377" spans="1:14" x14ac:dyDescent="0.25">
      <c r="A377" s="23" t="s">
        <v>62</v>
      </c>
      <c r="B377" s="45" t="s">
        <v>16</v>
      </c>
      <c r="C377" s="128">
        <v>5247.089999967</v>
      </c>
      <c r="D377" s="128">
        <v>5045.5199999810002</v>
      </c>
      <c r="E377" s="128">
        <v>3859.1899999759999</v>
      </c>
      <c r="F377" s="128">
        <v>5966.259999975</v>
      </c>
      <c r="G377" s="128">
        <v>5026.8599999819999</v>
      </c>
      <c r="H377" s="128">
        <v>4060.099999992</v>
      </c>
      <c r="I377" s="128">
        <v>10269.32999995</v>
      </c>
      <c r="J377" s="128">
        <v>10653.009999954</v>
      </c>
      <c r="K377" s="128">
        <v>16224.399999947</v>
      </c>
      <c r="L377" s="128">
        <v>14786.089999932005</v>
      </c>
      <c r="M377" s="128">
        <v>13003.729999967632</v>
      </c>
      <c r="N377" s="128">
        <v>9283.8899999472778</v>
      </c>
    </row>
    <row r="378" spans="1:14" x14ac:dyDescent="0.25">
      <c r="A378" s="23" t="s">
        <v>62</v>
      </c>
      <c r="B378" s="90" t="s">
        <v>17</v>
      </c>
      <c r="C378" s="128">
        <v>0</v>
      </c>
      <c r="D378" s="128">
        <v>0</v>
      </c>
      <c r="E378" s="128">
        <v>0</v>
      </c>
      <c r="F378" s="128">
        <v>0</v>
      </c>
      <c r="G378" s="128">
        <v>0</v>
      </c>
      <c r="H378" s="128">
        <v>0</v>
      </c>
      <c r="I378" s="128">
        <v>0</v>
      </c>
      <c r="J378" s="128">
        <v>264</v>
      </c>
      <c r="K378" s="128">
        <v>0</v>
      </c>
      <c r="L378" s="128">
        <v>0</v>
      </c>
      <c r="M378" s="128">
        <v>0</v>
      </c>
      <c r="N378" s="128">
        <v>0</v>
      </c>
    </row>
    <row r="379" spans="1:14" x14ac:dyDescent="0.25">
      <c r="A379" s="23" t="s">
        <v>62</v>
      </c>
      <c r="B379" s="90" t="s">
        <v>18</v>
      </c>
      <c r="C379" s="128">
        <v>287.27</v>
      </c>
      <c r="D379" s="128">
        <v>65.14</v>
      </c>
      <c r="E379" s="128">
        <v>420.23</v>
      </c>
      <c r="F379" s="128">
        <v>43.5</v>
      </c>
      <c r="G379" s="128">
        <v>187.199999999</v>
      </c>
      <c r="H379" s="128">
        <v>0</v>
      </c>
      <c r="I379" s="128">
        <v>0</v>
      </c>
      <c r="J379" s="128">
        <v>0</v>
      </c>
      <c r="K379" s="128">
        <v>0</v>
      </c>
      <c r="L379" s="128">
        <v>0</v>
      </c>
      <c r="M379" s="128">
        <v>0</v>
      </c>
      <c r="N379" s="128">
        <v>0</v>
      </c>
    </row>
    <row r="380" spans="1:14" x14ac:dyDescent="0.25">
      <c r="A380" s="23" t="s">
        <v>62</v>
      </c>
      <c r="B380" s="90" t="s">
        <v>19</v>
      </c>
      <c r="C380" s="128">
        <v>27018.519999831002</v>
      </c>
      <c r="D380" s="128">
        <v>30108.349999851001</v>
      </c>
      <c r="E380" s="128">
        <v>28768.899999857</v>
      </c>
      <c r="F380" s="128">
        <v>21486.719999908</v>
      </c>
      <c r="G380" s="128">
        <v>21561.499999926</v>
      </c>
      <c r="H380" s="128">
        <v>32146.509999884998</v>
      </c>
      <c r="I380" s="128">
        <v>25787.969999879999</v>
      </c>
      <c r="J380" s="128">
        <v>35462.459999833998</v>
      </c>
      <c r="K380" s="128">
        <v>31978.339999814001</v>
      </c>
      <c r="L380" s="128">
        <v>28279.10999985112</v>
      </c>
      <c r="M380" s="128">
        <v>17981.929999892425</v>
      </c>
      <c r="N380" s="128">
        <v>15226.009999902701</v>
      </c>
    </row>
    <row r="381" spans="1:14" x14ac:dyDescent="0.25">
      <c r="A381" s="23" t="s">
        <v>62</v>
      </c>
      <c r="B381" s="90" t="s">
        <v>20</v>
      </c>
      <c r="C381" s="128">
        <v>1128512.6999969429</v>
      </c>
      <c r="D381" s="128">
        <v>1182251.369996374</v>
      </c>
      <c r="E381" s="128">
        <v>1105669.7799970449</v>
      </c>
      <c r="F381" s="128">
        <v>1024985.219997283</v>
      </c>
      <c r="G381" s="128">
        <v>940451.54999755905</v>
      </c>
      <c r="H381" s="128">
        <v>1226163.669996541</v>
      </c>
      <c r="I381" s="128">
        <v>4302632.5299875932</v>
      </c>
      <c r="J381" s="128">
        <v>5847458.0999834314</v>
      </c>
      <c r="K381" s="128">
        <v>6775461.5799821662</v>
      </c>
      <c r="L381" s="128">
        <v>5563264.2699855482</v>
      </c>
      <c r="M381" s="128">
        <v>4072213.8599892561</v>
      </c>
      <c r="N381" s="128">
        <v>3348023.6399914706</v>
      </c>
    </row>
    <row r="382" spans="1:14" x14ac:dyDescent="0.25">
      <c r="A382" s="23" t="s">
        <v>62</v>
      </c>
      <c r="B382" s="90" t="s">
        <v>21</v>
      </c>
      <c r="C382" s="128">
        <v>111647.499999383</v>
      </c>
      <c r="D382" s="128">
        <v>63672.459999612001</v>
      </c>
      <c r="E382" s="128">
        <v>71727.91999948</v>
      </c>
      <c r="F382" s="128">
        <v>49630.789999672998</v>
      </c>
      <c r="G382" s="128">
        <v>41389.809999735997</v>
      </c>
      <c r="H382" s="128">
        <v>20458.459999851999</v>
      </c>
      <c r="I382" s="128">
        <v>20681.039999848999</v>
      </c>
      <c r="J382" s="128">
        <v>19841.039999844001</v>
      </c>
      <c r="K382" s="128">
        <v>17282.919999894999</v>
      </c>
      <c r="L382" s="128">
        <v>17167.299999915995</v>
      </c>
      <c r="M382" s="128">
        <v>11441.439999953953</v>
      </c>
      <c r="N382" s="128">
        <v>3933.3999999882653</v>
      </c>
    </row>
    <row r="383" spans="1:14" x14ac:dyDescent="0.25">
      <c r="A383" s="23" t="s">
        <v>62</v>
      </c>
      <c r="B383" s="90" t="s">
        <v>22</v>
      </c>
      <c r="C383" s="128">
        <v>0</v>
      </c>
      <c r="D383" s="128">
        <v>0</v>
      </c>
      <c r="E383" s="128">
        <v>5398.0599999870001</v>
      </c>
      <c r="F383" s="128">
        <v>0</v>
      </c>
      <c r="G383" s="128">
        <v>0</v>
      </c>
      <c r="H383" s="128">
        <v>0</v>
      </c>
      <c r="I383" s="128">
        <v>0</v>
      </c>
      <c r="J383" s="128">
        <v>0</v>
      </c>
      <c r="K383" s="128">
        <v>0</v>
      </c>
      <c r="L383" s="128">
        <v>10420.489999949932</v>
      </c>
      <c r="M383" s="128">
        <v>19761.359999895096</v>
      </c>
      <c r="N383" s="128">
        <v>992.67999999970198</v>
      </c>
    </row>
    <row r="384" spans="1:14" x14ac:dyDescent="0.25">
      <c r="A384" s="23" t="s">
        <v>62</v>
      </c>
      <c r="B384" s="90" t="s">
        <v>23</v>
      </c>
      <c r="C384" s="128">
        <v>137442.79999938601</v>
      </c>
      <c r="D384" s="128">
        <v>126478.139999455</v>
      </c>
      <c r="E384" s="128">
        <v>178648.27999912199</v>
      </c>
      <c r="F384" s="128">
        <v>103320.90999950501</v>
      </c>
      <c r="G384" s="128">
        <v>133424.03999916799</v>
      </c>
      <c r="H384" s="128">
        <v>82372.199999549994</v>
      </c>
      <c r="I384" s="128">
        <v>66553.249999578999</v>
      </c>
      <c r="J384" s="128">
        <v>94155.179999397005</v>
      </c>
      <c r="K384" s="128">
        <v>21776.989999895999</v>
      </c>
      <c r="L384" s="128">
        <v>32091.349999814745</v>
      </c>
      <c r="M384" s="128">
        <v>9878.8699999537348</v>
      </c>
      <c r="N384" s="128">
        <v>8111.9099999597383</v>
      </c>
    </row>
    <row r="385" spans="1:14" x14ac:dyDescent="0.25">
      <c r="A385" s="23" t="s">
        <v>62</v>
      </c>
      <c r="B385" s="90" t="s">
        <v>24</v>
      </c>
      <c r="C385" s="128">
        <v>251416.5</v>
      </c>
      <c r="D385" s="128">
        <v>269535.25</v>
      </c>
      <c r="E385" s="128">
        <v>320340.25</v>
      </c>
      <c r="F385" s="128">
        <v>277472.87999894499</v>
      </c>
      <c r="G385" s="128">
        <v>309920.09999846498</v>
      </c>
      <c r="H385" s="128">
        <v>253487.409998766</v>
      </c>
      <c r="I385" s="128">
        <v>193032.35999903499</v>
      </c>
      <c r="J385" s="128">
        <v>191813.23999904699</v>
      </c>
      <c r="K385" s="128">
        <v>178656.94999910699</v>
      </c>
      <c r="L385" s="128">
        <v>137180.27999933073</v>
      </c>
      <c r="M385" s="128">
        <v>95261.159999535186</v>
      </c>
      <c r="N385" s="128">
        <v>51844.9199997494</v>
      </c>
    </row>
    <row r="386" spans="1:14" x14ac:dyDescent="0.25">
      <c r="A386" s="23" t="s">
        <v>62</v>
      </c>
      <c r="B386" s="90" t="s">
        <v>25</v>
      </c>
      <c r="C386" s="146">
        <v>0</v>
      </c>
      <c r="D386" s="146">
        <v>0</v>
      </c>
      <c r="E386" s="146">
        <v>0</v>
      </c>
      <c r="F386" s="146">
        <v>0</v>
      </c>
      <c r="G386" s="128">
        <v>121019.900000036</v>
      </c>
      <c r="H386" s="128">
        <v>99192.309820045994</v>
      </c>
      <c r="I386" s="128">
        <v>148466.55471749301</v>
      </c>
      <c r="J386" s="128">
        <v>121101.414999992</v>
      </c>
      <c r="K386" s="128">
        <v>118164.052999994</v>
      </c>
      <c r="L386" s="128">
        <v>70094.820249995013</v>
      </c>
      <c r="M386" s="128">
        <v>26371.607499998685</v>
      </c>
      <c r="N386" s="128">
        <v>28407.775000000329</v>
      </c>
    </row>
    <row r="387" spans="1:14" x14ac:dyDescent="0.25">
      <c r="A387" s="23" t="s">
        <v>62</v>
      </c>
      <c r="B387" s="90" t="s">
        <v>26</v>
      </c>
      <c r="C387" s="146">
        <v>0</v>
      </c>
      <c r="D387" s="146">
        <v>0</v>
      </c>
      <c r="E387" s="146">
        <v>0</v>
      </c>
      <c r="F387" s="128">
        <v>45864.215888528001</v>
      </c>
      <c r="G387" s="128">
        <v>54705.990192058001</v>
      </c>
      <c r="H387" s="128">
        <v>29124.086203463001</v>
      </c>
      <c r="I387" s="128">
        <v>24076.925190475999</v>
      </c>
      <c r="J387" s="128">
        <v>18308.016833333</v>
      </c>
      <c r="K387" s="128">
        <v>16619.498749999999</v>
      </c>
      <c r="L387" s="128">
        <v>19225.463878787883</v>
      </c>
      <c r="M387" s="128">
        <v>12803.410833333333</v>
      </c>
      <c r="N387" s="128">
        <v>14050.041388888887</v>
      </c>
    </row>
    <row r="388" spans="1:14" x14ac:dyDescent="0.25">
      <c r="A388" s="23" t="s">
        <v>62</v>
      </c>
      <c r="B388" s="90" t="s">
        <v>27</v>
      </c>
      <c r="C388" s="146">
        <v>0</v>
      </c>
      <c r="D388" s="146">
        <v>0</v>
      </c>
      <c r="E388" s="146">
        <v>0</v>
      </c>
      <c r="F388" s="128">
        <v>140677.6</v>
      </c>
      <c r="G388" s="128">
        <v>132487.29999999999</v>
      </c>
      <c r="H388" s="128">
        <v>164273.4</v>
      </c>
      <c r="I388" s="128">
        <v>180886.5</v>
      </c>
      <c r="J388" s="128">
        <v>177266</v>
      </c>
      <c r="K388" s="128">
        <v>195423.2</v>
      </c>
      <c r="L388" s="128">
        <v>222738.8</v>
      </c>
      <c r="M388" s="128">
        <v>219209.80000000028</v>
      </c>
      <c r="N388" s="128">
        <v>368011.29999999987</v>
      </c>
    </row>
    <row r="389" spans="1:14" x14ac:dyDescent="0.25">
      <c r="A389" s="23" t="s">
        <v>62</v>
      </c>
      <c r="B389" s="90" t="s">
        <v>28</v>
      </c>
      <c r="C389" s="146">
        <v>0</v>
      </c>
      <c r="D389" s="146">
        <v>0</v>
      </c>
      <c r="E389" s="146">
        <v>0</v>
      </c>
      <c r="F389" s="128">
        <v>154218.32062512499</v>
      </c>
      <c r="G389" s="128">
        <v>143821.060676188</v>
      </c>
      <c r="H389" s="128">
        <v>167334.898195988</v>
      </c>
      <c r="I389" s="128">
        <v>190179.05189494099</v>
      </c>
      <c r="J389" s="128">
        <v>208751.061060459</v>
      </c>
      <c r="K389" s="128">
        <v>230363.57455174401</v>
      </c>
      <c r="L389" s="128">
        <v>266019.99383773026</v>
      </c>
      <c r="M389" s="128">
        <v>264840.90040976473</v>
      </c>
      <c r="N389" s="128">
        <v>363667.81539293163</v>
      </c>
    </row>
    <row r="390" spans="1:14" x14ac:dyDescent="0.25">
      <c r="A390" s="23" t="s">
        <v>62</v>
      </c>
      <c r="B390" s="90" t="s">
        <v>33</v>
      </c>
      <c r="C390" s="128">
        <v>0</v>
      </c>
      <c r="D390" s="128">
        <v>0</v>
      </c>
      <c r="E390" s="128">
        <v>0</v>
      </c>
      <c r="F390" s="128">
        <v>28515.379999936002</v>
      </c>
      <c r="G390" s="128">
        <v>2961.5399999880001</v>
      </c>
      <c r="H390" s="128">
        <v>11619.099999942</v>
      </c>
      <c r="I390" s="128">
        <v>0</v>
      </c>
      <c r="J390" s="128">
        <v>0</v>
      </c>
      <c r="K390" s="128">
        <v>817.23999999499995</v>
      </c>
      <c r="L390" s="128">
        <v>0</v>
      </c>
      <c r="M390" s="128">
        <v>0</v>
      </c>
      <c r="N390" s="128">
        <v>0</v>
      </c>
    </row>
    <row r="391" spans="1:14" x14ac:dyDescent="0.25">
      <c r="A391" s="126" t="s">
        <v>62</v>
      </c>
      <c r="B391" s="90" t="s">
        <v>37</v>
      </c>
      <c r="C391" s="128">
        <v>476.139999999</v>
      </c>
      <c r="D391" s="128">
        <v>0</v>
      </c>
      <c r="E391" s="128">
        <v>9661.6799999569994</v>
      </c>
      <c r="F391" s="128">
        <v>14249.949999947999</v>
      </c>
      <c r="G391" s="128">
        <v>10261.32999995</v>
      </c>
      <c r="H391" s="128">
        <v>2917.659999982</v>
      </c>
      <c r="I391" s="128">
        <v>28887.249999868</v>
      </c>
      <c r="J391" s="128">
        <v>58800.539999777</v>
      </c>
      <c r="K391" s="128">
        <v>40554.149999763998</v>
      </c>
      <c r="L391" s="128">
        <v>33350.259999870788</v>
      </c>
      <c r="M391" s="128">
        <v>4268.6999999899417</v>
      </c>
      <c r="N391" s="128">
        <v>3237.7499999881256</v>
      </c>
    </row>
    <row r="392" spans="1:14" x14ac:dyDescent="0.25">
      <c r="A392" s="126" t="s">
        <v>62</v>
      </c>
      <c r="B392" s="90" t="s">
        <v>38</v>
      </c>
      <c r="C392" s="128">
        <v>9043.5899999619996</v>
      </c>
      <c r="D392" s="128">
        <v>0</v>
      </c>
      <c r="E392" s="128">
        <v>0</v>
      </c>
      <c r="F392" s="128">
        <v>0</v>
      </c>
      <c r="G392" s="128">
        <v>0</v>
      </c>
      <c r="H392" s="128">
        <v>50723.049999739</v>
      </c>
      <c r="I392" s="128">
        <v>25226.639999861</v>
      </c>
      <c r="J392" s="128">
        <v>15696.359999887</v>
      </c>
      <c r="K392" s="128">
        <v>21291.339999850999</v>
      </c>
      <c r="L392" s="128">
        <v>1718.7299999874085</v>
      </c>
      <c r="M392" s="128">
        <v>4976.6499999654479</v>
      </c>
      <c r="N392" s="128">
        <v>1541.1299999896437</v>
      </c>
    </row>
    <row r="393" spans="1:14" x14ac:dyDescent="0.25">
      <c r="A393" s="126" t="s">
        <v>62</v>
      </c>
      <c r="B393" s="90" t="s">
        <v>39</v>
      </c>
      <c r="C393" s="128">
        <v>0</v>
      </c>
      <c r="D393" s="128">
        <v>0</v>
      </c>
      <c r="E393" s="128">
        <v>0</v>
      </c>
      <c r="F393" s="128">
        <v>0</v>
      </c>
      <c r="G393" s="128">
        <v>0</v>
      </c>
      <c r="H393" s="128">
        <v>357.539999997</v>
      </c>
      <c r="I393" s="128">
        <v>5281.0599999659999</v>
      </c>
      <c r="J393" s="128">
        <v>389.83999999899999</v>
      </c>
      <c r="K393" s="128">
        <v>947.88999999500004</v>
      </c>
      <c r="L393" s="128">
        <v>536.85999999847263</v>
      </c>
      <c r="M393" s="128">
        <v>357.53999999724329</v>
      </c>
      <c r="N393" s="128">
        <v>357.53999999724329</v>
      </c>
    </row>
    <row r="394" spans="1:14" x14ac:dyDescent="0.25">
      <c r="A394" s="23" t="s">
        <v>62</v>
      </c>
      <c r="B394" s="90" t="s">
        <v>42</v>
      </c>
      <c r="C394" s="128">
        <v>0</v>
      </c>
      <c r="D394" s="128">
        <v>0</v>
      </c>
      <c r="E394" s="128">
        <v>0</v>
      </c>
      <c r="F394" s="128">
        <v>0</v>
      </c>
      <c r="G394" s="128">
        <v>0</v>
      </c>
      <c r="H394" s="128">
        <v>0</v>
      </c>
      <c r="I394" s="128">
        <v>0</v>
      </c>
      <c r="J394" s="128">
        <v>0</v>
      </c>
      <c r="K394" s="128">
        <v>46757.329999918999</v>
      </c>
      <c r="L394" s="128">
        <v>15912.759999915957</v>
      </c>
      <c r="M394" s="128">
        <v>281.51999999955297</v>
      </c>
      <c r="N394" s="128">
        <v>1929.2499999925494</v>
      </c>
    </row>
    <row r="395" spans="1:14" x14ac:dyDescent="0.25">
      <c r="A395" s="23" t="s">
        <v>62</v>
      </c>
      <c r="B395" s="90" t="s">
        <v>45</v>
      </c>
      <c r="C395" s="128">
        <v>175.39999999899999</v>
      </c>
      <c r="D395" s="128">
        <v>0</v>
      </c>
      <c r="E395" s="128">
        <v>0</v>
      </c>
      <c r="F395" s="128">
        <v>0</v>
      </c>
      <c r="G395" s="128">
        <v>0</v>
      </c>
      <c r="H395" s="128">
        <v>0</v>
      </c>
      <c r="I395" s="128">
        <v>0</v>
      </c>
      <c r="J395" s="128">
        <v>0</v>
      </c>
      <c r="K395" s="128">
        <v>0</v>
      </c>
      <c r="L395" s="128">
        <v>485.45999999716878</v>
      </c>
      <c r="M395" s="128">
        <v>1941.8399999886751</v>
      </c>
      <c r="N395" s="128">
        <v>2912.7599999830127</v>
      </c>
    </row>
    <row r="396" spans="1:14" x14ac:dyDescent="0.25">
      <c r="A396" s="23" t="s">
        <v>62</v>
      </c>
      <c r="B396" s="90" t="s">
        <v>46</v>
      </c>
      <c r="C396" s="128">
        <v>10774.5</v>
      </c>
      <c r="D396" s="128">
        <v>8162.5</v>
      </c>
      <c r="E396" s="128">
        <v>7071</v>
      </c>
      <c r="F396" s="128">
        <v>3773</v>
      </c>
      <c r="G396" s="128">
        <v>7183</v>
      </c>
      <c r="H396" s="128">
        <v>9795</v>
      </c>
      <c r="I396" s="128">
        <v>2938.5</v>
      </c>
      <c r="J396" s="128">
        <v>4244.5</v>
      </c>
      <c r="K396" s="128">
        <v>4244.5</v>
      </c>
      <c r="L396" s="128">
        <v>5224</v>
      </c>
      <c r="M396" s="128">
        <v>7836</v>
      </c>
      <c r="N396" s="128">
        <v>7183</v>
      </c>
    </row>
    <row r="397" spans="1:14" x14ac:dyDescent="0.25">
      <c r="A397" s="23" t="s">
        <v>62</v>
      </c>
      <c r="B397" s="90" t="s">
        <v>47</v>
      </c>
      <c r="C397" s="128">
        <v>202430</v>
      </c>
      <c r="D397" s="128">
        <v>251078.5</v>
      </c>
      <c r="E397" s="128">
        <v>253690.5</v>
      </c>
      <c r="F397" s="128">
        <v>223979</v>
      </c>
      <c r="G397" s="128">
        <v>244548.5</v>
      </c>
      <c r="H397" s="128">
        <v>256629</v>
      </c>
      <c r="I397" s="128">
        <v>304951</v>
      </c>
      <c r="J397" s="128">
        <v>382331.5</v>
      </c>
      <c r="K397" s="128">
        <v>372863</v>
      </c>
      <c r="L397" s="128">
        <v>147251.5</v>
      </c>
      <c r="M397" s="128">
        <v>14039.5</v>
      </c>
      <c r="N397" s="128">
        <v>11754</v>
      </c>
    </row>
    <row r="398" spans="1:14" x14ac:dyDescent="0.25">
      <c r="A398" s="23" t="s">
        <v>62</v>
      </c>
      <c r="B398" s="90" t="s">
        <v>48</v>
      </c>
      <c r="C398" s="128">
        <v>199231.64999967601</v>
      </c>
      <c r="D398" s="128">
        <v>180192.599999731</v>
      </c>
      <c r="E398" s="128">
        <v>235343.189999614</v>
      </c>
      <c r="F398" s="128">
        <v>141956.54999975301</v>
      </c>
      <c r="G398" s="128">
        <v>106109.999999804</v>
      </c>
      <c r="H398" s="128">
        <v>83195.099999840997</v>
      </c>
      <c r="I398" s="128">
        <v>60931.049999877003</v>
      </c>
      <c r="J398" s="128">
        <v>64259.349999883001</v>
      </c>
      <c r="K398" s="128">
        <v>42889.029999920996</v>
      </c>
      <c r="L398" s="128">
        <v>35069.159999940253</v>
      </c>
      <c r="M398" s="128">
        <v>7784.0999999789055</v>
      </c>
      <c r="N398" s="128">
        <v>2587.9499999958789</v>
      </c>
    </row>
    <row r="399" spans="1:14" x14ac:dyDescent="0.25">
      <c r="A399" s="23" t="s">
        <v>62</v>
      </c>
      <c r="B399" s="90" t="s">
        <v>49</v>
      </c>
      <c r="C399" s="128">
        <v>0</v>
      </c>
      <c r="D399" s="128">
        <v>0</v>
      </c>
      <c r="E399" s="128">
        <v>0</v>
      </c>
      <c r="F399" s="128">
        <v>0</v>
      </c>
      <c r="G399" s="128">
        <v>653</v>
      </c>
      <c r="H399" s="128">
        <v>0</v>
      </c>
      <c r="I399" s="128">
        <v>0</v>
      </c>
      <c r="J399" s="128">
        <v>0</v>
      </c>
      <c r="K399" s="128">
        <v>0</v>
      </c>
      <c r="L399" s="128">
        <v>0</v>
      </c>
      <c r="M399" s="128">
        <v>0</v>
      </c>
      <c r="N399" s="128">
        <v>0</v>
      </c>
    </row>
    <row r="400" spans="1:14" x14ac:dyDescent="0.25">
      <c r="A400" s="23" t="s">
        <v>62</v>
      </c>
      <c r="B400" s="90" t="s">
        <v>51</v>
      </c>
      <c r="C400" s="128">
        <v>1089.3799999949999</v>
      </c>
      <c r="D400" s="128">
        <v>0</v>
      </c>
      <c r="E400" s="128">
        <v>39781.179999918</v>
      </c>
      <c r="F400" s="128">
        <v>0</v>
      </c>
      <c r="G400" s="128">
        <v>0</v>
      </c>
      <c r="H400" s="128">
        <v>4892.2199999840004</v>
      </c>
      <c r="I400" s="128">
        <v>0</v>
      </c>
      <c r="J400" s="128">
        <v>0</v>
      </c>
      <c r="K400" s="128">
        <v>0</v>
      </c>
      <c r="L400" s="128">
        <v>0</v>
      </c>
      <c r="M400" s="128">
        <v>0</v>
      </c>
      <c r="N400" s="128">
        <v>0</v>
      </c>
    </row>
    <row r="401" spans="1:14" x14ac:dyDescent="0.25">
      <c r="A401" s="23" t="s">
        <v>62</v>
      </c>
      <c r="B401" s="90" t="s">
        <v>52</v>
      </c>
      <c r="C401" s="128">
        <v>0</v>
      </c>
      <c r="D401" s="128">
        <v>3876.8099999729998</v>
      </c>
      <c r="E401" s="128">
        <v>0</v>
      </c>
      <c r="F401" s="128">
        <v>0</v>
      </c>
      <c r="G401" s="128">
        <v>6840.3599999549997</v>
      </c>
      <c r="H401" s="128">
        <v>0</v>
      </c>
      <c r="I401" s="128">
        <v>-307.54999999699999</v>
      </c>
      <c r="J401" s="128">
        <v>0</v>
      </c>
      <c r="K401" s="128">
        <v>0</v>
      </c>
      <c r="L401" s="128">
        <v>0</v>
      </c>
      <c r="M401" s="128">
        <v>0</v>
      </c>
      <c r="N401" s="128">
        <v>0</v>
      </c>
    </row>
    <row r="402" spans="1:14" x14ac:dyDescent="0.25">
      <c r="A402" s="23" t="s">
        <v>62</v>
      </c>
      <c r="B402" s="90" t="s">
        <v>53</v>
      </c>
      <c r="C402" s="128">
        <v>69.779999998999998</v>
      </c>
      <c r="D402" s="128">
        <v>14516.519999921</v>
      </c>
      <c r="E402" s="128">
        <v>0</v>
      </c>
      <c r="F402" s="128">
        <v>0</v>
      </c>
      <c r="G402" s="128">
        <v>3813.2999999819999</v>
      </c>
      <c r="H402" s="128">
        <v>51719.429999993001</v>
      </c>
      <c r="I402" s="128">
        <v>0</v>
      </c>
      <c r="J402" s="128">
        <v>0</v>
      </c>
      <c r="K402" s="128">
        <v>50400</v>
      </c>
      <c r="L402" s="128">
        <v>0</v>
      </c>
      <c r="M402" s="128">
        <v>110180</v>
      </c>
      <c r="N402" s="128">
        <v>0</v>
      </c>
    </row>
    <row r="403" spans="1:14" x14ac:dyDescent="0.25">
      <c r="A403" s="23" t="s">
        <v>62</v>
      </c>
      <c r="B403" s="90" t="s">
        <v>54</v>
      </c>
      <c r="C403" s="128">
        <v>32260</v>
      </c>
      <c r="D403" s="128">
        <v>14840</v>
      </c>
      <c r="E403" s="128">
        <v>23650</v>
      </c>
      <c r="F403" s="128">
        <v>32805</v>
      </c>
      <c r="G403" s="128">
        <v>24120</v>
      </c>
      <c r="H403" s="128">
        <v>21420</v>
      </c>
      <c r="I403" s="128">
        <v>4920</v>
      </c>
      <c r="J403" s="128">
        <v>0</v>
      </c>
      <c r="K403" s="128">
        <v>7920</v>
      </c>
      <c r="L403" s="128">
        <v>13980</v>
      </c>
      <c r="M403" s="128">
        <v>0</v>
      </c>
      <c r="N403" s="128">
        <v>0</v>
      </c>
    </row>
    <row r="404" spans="1:14" x14ac:dyDescent="0.25">
      <c r="A404" s="23" t="s">
        <v>62</v>
      </c>
      <c r="B404" s="90" t="s">
        <v>55</v>
      </c>
      <c r="C404" s="128">
        <v>28482.50999988</v>
      </c>
      <c r="D404" s="128">
        <v>9643.4999999600004</v>
      </c>
      <c r="E404" s="128">
        <v>5992.2399999890004</v>
      </c>
      <c r="F404" s="128">
        <v>17170.409999947999</v>
      </c>
      <c r="G404" s="128">
        <v>10308.239999969001</v>
      </c>
      <c r="H404" s="128">
        <v>6201.1299999809999</v>
      </c>
      <c r="I404" s="128">
        <v>4050.2299999769998</v>
      </c>
      <c r="J404" s="128">
        <v>34548.789999902001</v>
      </c>
      <c r="K404" s="128">
        <v>8561.1299999719995</v>
      </c>
      <c r="L404" s="128">
        <v>401.82999999914318</v>
      </c>
      <c r="M404" s="128">
        <v>1596.8199999956414</v>
      </c>
      <c r="N404" s="128">
        <v>0</v>
      </c>
    </row>
    <row r="405" spans="1:14" x14ac:dyDescent="0.25">
      <c r="A405" s="23" t="s">
        <v>62</v>
      </c>
      <c r="B405" s="90" t="s">
        <v>56</v>
      </c>
      <c r="C405" s="128">
        <v>976920</v>
      </c>
      <c r="D405" s="128">
        <v>1425309.149999999</v>
      </c>
      <c r="E405" s="128">
        <v>2087309.5</v>
      </c>
      <c r="F405" s="128">
        <v>2497760.5</v>
      </c>
      <c r="G405" s="128">
        <v>2370650.399999998</v>
      </c>
      <c r="H405" s="128">
        <v>1637793</v>
      </c>
      <c r="I405" s="128">
        <v>1477050.82</v>
      </c>
      <c r="J405" s="128">
        <v>2315001.5</v>
      </c>
      <c r="K405" s="128">
        <v>2759651.319999998</v>
      </c>
      <c r="L405" s="128">
        <v>696218.75</v>
      </c>
      <c r="M405" s="128">
        <v>32325</v>
      </c>
      <c r="N405" s="128">
        <v>14994</v>
      </c>
    </row>
    <row r="406" spans="1:14" x14ac:dyDescent="0.25">
      <c r="A406" s="23" t="s">
        <v>62</v>
      </c>
      <c r="B406" s="90" t="s">
        <v>57</v>
      </c>
      <c r="C406" s="128">
        <v>696133.39999970095</v>
      </c>
      <c r="D406" s="128">
        <v>863972.84999970696</v>
      </c>
      <c r="E406" s="128">
        <v>743129.68999966898</v>
      </c>
      <c r="F406" s="128">
        <v>731089.43999925896</v>
      </c>
      <c r="G406" s="128">
        <v>596797.14999967196</v>
      </c>
      <c r="H406" s="128">
        <v>1075845.719999539</v>
      </c>
      <c r="I406" s="128">
        <v>848059.91999957699</v>
      </c>
      <c r="J406" s="128">
        <v>1064686.81999931</v>
      </c>
      <c r="K406" s="128">
        <v>538316.37999974296</v>
      </c>
      <c r="L406" s="128">
        <v>299700.49999987235</v>
      </c>
      <c r="M406" s="128">
        <v>570397.05999990692</v>
      </c>
      <c r="N406" s="128">
        <v>114706.31999995811</v>
      </c>
    </row>
    <row r="407" spans="1:14" x14ac:dyDescent="0.25">
      <c r="A407" s="23" t="s">
        <v>62</v>
      </c>
      <c r="B407" s="90" t="s">
        <v>58</v>
      </c>
      <c r="C407" s="128">
        <v>54128.369999793998</v>
      </c>
      <c r="D407" s="128">
        <v>69527.839999877004</v>
      </c>
      <c r="E407" s="128">
        <v>14036.479999943</v>
      </c>
      <c r="F407" s="128">
        <v>6250.6199999640003</v>
      </c>
      <c r="G407" s="128">
        <v>3655.5</v>
      </c>
      <c r="H407" s="128">
        <v>0</v>
      </c>
      <c r="I407" s="128">
        <v>0</v>
      </c>
      <c r="J407" s="128">
        <v>22664.099999890001</v>
      </c>
      <c r="K407" s="128">
        <v>0</v>
      </c>
      <c r="L407" s="128">
        <v>0</v>
      </c>
      <c r="M407" s="128">
        <v>0</v>
      </c>
      <c r="N407" s="128">
        <v>0</v>
      </c>
    </row>
    <row r="408" spans="1:14" s="45" customFormat="1" x14ac:dyDescent="0.25">
      <c r="A408" s="23" t="s">
        <v>62</v>
      </c>
      <c r="B408" s="90" t="s">
        <v>59</v>
      </c>
      <c r="C408" s="128"/>
      <c r="D408" s="128"/>
      <c r="E408" s="128"/>
      <c r="F408" s="128"/>
      <c r="G408" s="128">
        <v>0</v>
      </c>
      <c r="H408" s="128">
        <v>0</v>
      </c>
      <c r="I408" s="128">
        <v>0</v>
      </c>
      <c r="J408" s="128">
        <v>0</v>
      </c>
      <c r="K408" s="128">
        <v>0</v>
      </c>
      <c r="L408" s="128">
        <v>0</v>
      </c>
      <c r="M408" s="128">
        <v>0</v>
      </c>
      <c r="N408" s="128">
        <v>0</v>
      </c>
    </row>
    <row r="409" spans="1:14" s="45" customFormat="1" x14ac:dyDescent="0.25">
      <c r="A409" s="8" t="s">
        <v>688</v>
      </c>
      <c r="B409" s="8"/>
      <c r="C409" s="9">
        <v>24979468.009872004</v>
      </c>
      <c r="D409" s="9">
        <v>26103930.959874511</v>
      </c>
      <c r="E409" s="9">
        <v>25740389.129871178</v>
      </c>
      <c r="F409" s="9">
        <v>22258229.13987907</v>
      </c>
      <c r="G409" s="9">
        <v>18199270.799899939</v>
      </c>
      <c r="H409" s="9">
        <v>20750197.399884097</v>
      </c>
      <c r="I409" s="9">
        <v>24158547.269890349</v>
      </c>
      <c r="J409" s="9">
        <v>20220485.409895331</v>
      </c>
      <c r="K409" s="9">
        <v>24142826.969879404</v>
      </c>
      <c r="L409" s="9">
        <v>20605591.8799056</v>
      </c>
      <c r="M409" s="9">
        <v>24883491.319874141</v>
      </c>
      <c r="N409" s="9">
        <v>23555388.239866599</v>
      </c>
    </row>
    <row r="410" spans="1:14" s="45" customFormat="1" x14ac:dyDescent="0.25">
      <c r="A410" s="23" t="s">
        <v>688</v>
      </c>
      <c r="B410" s="90" t="s">
        <v>9</v>
      </c>
      <c r="C410" s="128">
        <v>18640675.72989738</v>
      </c>
      <c r="D410" s="128">
        <v>19403327.029903796</v>
      </c>
      <c r="E410" s="128">
        <v>19132288.819900058</v>
      </c>
      <c r="F410" s="128">
        <v>16127983.659911793</v>
      </c>
      <c r="G410" s="128">
        <v>13918044.299926341</v>
      </c>
      <c r="H410" s="128">
        <v>15966484.329911305</v>
      </c>
      <c r="I410" s="128">
        <v>19425692.899913281</v>
      </c>
      <c r="J410" s="128">
        <v>15255536.10991627</v>
      </c>
      <c r="K410" s="128">
        <v>19441881.929898329</v>
      </c>
      <c r="L410" s="128">
        <v>16636218.519922769</v>
      </c>
      <c r="M410" s="128">
        <v>20328113.409902759</v>
      </c>
      <c r="N410" s="128">
        <v>19713004.85989099</v>
      </c>
    </row>
    <row r="411" spans="1:14" s="45" customFormat="1" x14ac:dyDescent="0.25">
      <c r="A411" s="23" t="s">
        <v>688</v>
      </c>
      <c r="B411" s="90" t="s">
        <v>10</v>
      </c>
      <c r="C411" s="128">
        <v>258433.909998791</v>
      </c>
      <c r="D411" s="128">
        <v>276480.41999859799</v>
      </c>
      <c r="E411" s="128">
        <v>279210.94999874098</v>
      </c>
      <c r="F411" s="128">
        <v>346189.16999835899</v>
      </c>
      <c r="G411" s="128">
        <v>227095.98999880801</v>
      </c>
      <c r="H411" s="128">
        <v>244958.73999890301</v>
      </c>
      <c r="I411" s="128">
        <v>213647.09999893399</v>
      </c>
      <c r="J411" s="128">
        <v>254128.859998598</v>
      </c>
      <c r="K411" s="128">
        <v>266834.83999867499</v>
      </c>
      <c r="L411" s="128">
        <v>202592.32999903755</v>
      </c>
      <c r="M411" s="128">
        <v>240185.7599987057</v>
      </c>
      <c r="N411" s="128">
        <v>385721.13999799592</v>
      </c>
    </row>
    <row r="412" spans="1:14" s="45" customFormat="1" x14ac:dyDescent="0.25">
      <c r="A412" s="23" t="s">
        <v>688</v>
      </c>
      <c r="B412" s="90" t="s">
        <v>11</v>
      </c>
      <c r="C412" s="128">
        <v>267.899999998</v>
      </c>
      <c r="D412" s="128">
        <v>80.5</v>
      </c>
      <c r="E412" s="128">
        <v>785.76999999500003</v>
      </c>
      <c r="F412" s="128">
        <v>131.849999999</v>
      </c>
      <c r="G412" s="128">
        <v>853.94999999599997</v>
      </c>
      <c r="H412" s="128">
        <v>73.58</v>
      </c>
      <c r="I412" s="128">
        <v>82.52</v>
      </c>
      <c r="J412" s="128">
        <v>0</v>
      </c>
      <c r="K412" s="128">
        <v>0</v>
      </c>
      <c r="L412" s="128">
        <v>0</v>
      </c>
      <c r="M412" s="128">
        <v>0</v>
      </c>
      <c r="N412" s="128">
        <v>0</v>
      </c>
    </row>
    <row r="413" spans="1:14" s="45" customFormat="1" x14ac:dyDescent="0.25">
      <c r="A413" s="23" t="s">
        <v>688</v>
      </c>
      <c r="B413" s="90" t="s">
        <v>12</v>
      </c>
      <c r="C413" s="128">
        <v>32867.989999833997</v>
      </c>
      <c r="D413" s="128">
        <v>31954.159999838001</v>
      </c>
      <c r="E413" s="128">
        <v>29895.699999862001</v>
      </c>
      <c r="F413" s="128">
        <v>36653.769999835</v>
      </c>
      <c r="G413" s="128">
        <v>22195.329999895999</v>
      </c>
      <c r="H413" s="128">
        <v>2156.0399999900001</v>
      </c>
      <c r="I413" s="128">
        <v>747.55999999300002</v>
      </c>
      <c r="J413" s="128">
        <v>392.64999999899999</v>
      </c>
      <c r="K413" s="128">
        <v>185.76999999899999</v>
      </c>
      <c r="L413" s="128">
        <v>484.54999999856227</v>
      </c>
      <c r="M413" s="128">
        <v>1134.8799999952316</v>
      </c>
      <c r="N413" s="128">
        <v>7359.3499999736378</v>
      </c>
    </row>
    <row r="414" spans="1:14" s="45" customFormat="1" x14ac:dyDescent="0.25">
      <c r="A414" s="23" t="s">
        <v>688</v>
      </c>
      <c r="B414" s="90" t="s">
        <v>13</v>
      </c>
      <c r="C414" s="128">
        <v>5931557.1399762863</v>
      </c>
      <c r="D414" s="128">
        <v>6306007.1299727149</v>
      </c>
      <c r="E414" s="128">
        <v>6246372.419972931</v>
      </c>
      <c r="F414" s="128">
        <v>5714913.6799692828</v>
      </c>
      <c r="G414" s="128">
        <v>3939075.5399752432</v>
      </c>
      <c r="H414" s="128">
        <v>4391809.7599748988</v>
      </c>
      <c r="I414" s="128">
        <v>4361891.9299788252</v>
      </c>
      <c r="J414" s="128">
        <v>4502603.4299808154</v>
      </c>
      <c r="K414" s="128">
        <v>4165940.1599832349</v>
      </c>
      <c r="L414" s="128">
        <v>3572522.1999847884</v>
      </c>
      <c r="M414" s="128">
        <v>4124657.6499738861</v>
      </c>
      <c r="N414" s="128">
        <v>3290583.1299786223</v>
      </c>
    </row>
    <row r="415" spans="1:14" s="45" customFormat="1" x14ac:dyDescent="0.25">
      <c r="A415" s="23" t="s">
        <v>688</v>
      </c>
      <c r="B415" s="90" t="s">
        <v>14</v>
      </c>
      <c r="C415" s="128">
        <v>110419.089999697</v>
      </c>
      <c r="D415" s="128">
        <v>66850.259999756003</v>
      </c>
      <c r="E415" s="128">
        <v>38551.109999808003</v>
      </c>
      <c r="F415" s="128">
        <v>13147.389999933999</v>
      </c>
      <c r="G415" s="128">
        <v>79548.889999726001</v>
      </c>
      <c r="H415" s="128">
        <v>136533.32999911701</v>
      </c>
      <c r="I415" s="128">
        <v>143172.69999940699</v>
      </c>
      <c r="J415" s="128">
        <v>196016.58999971699</v>
      </c>
      <c r="K415" s="128">
        <v>256790.72999935699</v>
      </c>
      <c r="L415" s="128">
        <v>184742.17999903532</v>
      </c>
      <c r="M415" s="128">
        <v>169730.6499990935</v>
      </c>
      <c r="N415" s="128">
        <v>141103.33999915887</v>
      </c>
    </row>
    <row r="416" spans="1:14" s="45" customFormat="1" x14ac:dyDescent="0.25">
      <c r="A416" s="23" t="s">
        <v>688</v>
      </c>
      <c r="B416" s="90" t="s">
        <v>15</v>
      </c>
      <c r="C416" s="128">
        <v>173.75</v>
      </c>
      <c r="D416" s="128">
        <v>9978.9599999389993</v>
      </c>
      <c r="E416" s="128">
        <v>5634.3599999850003</v>
      </c>
      <c r="F416" s="128">
        <v>11246.779999934</v>
      </c>
      <c r="G416" s="128">
        <v>1473.6999999879999</v>
      </c>
      <c r="H416" s="128">
        <v>739.75999999800001</v>
      </c>
      <c r="I416" s="128">
        <v>2637.159999989</v>
      </c>
      <c r="J416" s="128">
        <v>2322.1699999940001</v>
      </c>
      <c r="K416" s="128">
        <v>4533.789999992</v>
      </c>
      <c r="L416" s="128">
        <v>6489.1399999791756</v>
      </c>
      <c r="M416" s="128">
        <v>12576.56999991741</v>
      </c>
      <c r="N416" s="128">
        <v>13633.719999896362</v>
      </c>
    </row>
    <row r="417" spans="1:15" x14ac:dyDescent="0.25">
      <c r="A417" s="23" t="s">
        <v>688</v>
      </c>
      <c r="B417" s="90" t="s">
        <v>16</v>
      </c>
      <c r="C417" s="128">
        <v>0</v>
      </c>
      <c r="D417" s="128">
        <v>0</v>
      </c>
      <c r="E417" s="128">
        <v>0</v>
      </c>
      <c r="F417" s="128">
        <v>0</v>
      </c>
      <c r="G417" s="128">
        <v>0</v>
      </c>
      <c r="H417" s="128">
        <v>0</v>
      </c>
      <c r="I417" s="128">
        <v>0</v>
      </c>
      <c r="J417" s="128">
        <v>0</v>
      </c>
      <c r="K417" s="128">
        <v>0</v>
      </c>
      <c r="L417" s="128">
        <v>0</v>
      </c>
      <c r="M417" s="128">
        <v>41.189999999944121</v>
      </c>
      <c r="N417" s="128">
        <v>0</v>
      </c>
      <c r="O417" s="45"/>
    </row>
    <row r="418" spans="1:15" s="45" customFormat="1" x14ac:dyDescent="0.25">
      <c r="A418" s="23" t="s">
        <v>688</v>
      </c>
      <c r="B418" s="90" t="s">
        <v>24</v>
      </c>
      <c r="C418" s="128">
        <v>5072.5</v>
      </c>
      <c r="D418" s="128">
        <v>9252.5</v>
      </c>
      <c r="E418" s="128">
        <v>7650</v>
      </c>
      <c r="F418" s="128">
        <v>7962.8399999769999</v>
      </c>
      <c r="G418" s="128">
        <v>10983.099999939999</v>
      </c>
      <c r="H418" s="128">
        <v>7441.8599999710004</v>
      </c>
      <c r="I418" s="128">
        <v>10675.399999948</v>
      </c>
      <c r="J418" s="128">
        <v>9485.5999999539999</v>
      </c>
      <c r="K418" s="128">
        <v>6659.7499999689999</v>
      </c>
      <c r="L418" s="128">
        <v>2542.959999988554</v>
      </c>
      <c r="M418" s="128">
        <v>7051.209999966668</v>
      </c>
      <c r="N418" s="128">
        <v>3982.699999982724</v>
      </c>
    </row>
    <row r="419" spans="1:15" s="45" customFormat="1" x14ac:dyDescent="0.25">
      <c r="A419" s="8" t="s">
        <v>689</v>
      </c>
      <c r="B419" s="8"/>
      <c r="C419" s="9">
        <v>2130430.329990034</v>
      </c>
      <c r="D419" s="9">
        <v>1810385.4999913019</v>
      </c>
      <c r="E419" s="9">
        <v>1485446.5399923781</v>
      </c>
      <c r="F419" s="9">
        <v>1923778.4899905061</v>
      </c>
      <c r="G419" s="9">
        <v>1839453.2996225359</v>
      </c>
      <c r="H419" s="9">
        <v>1879853.579990969</v>
      </c>
      <c r="I419" s="9">
        <v>1420047.7612210431</v>
      </c>
      <c r="J419" s="9">
        <v>1533534.737492726</v>
      </c>
      <c r="K419" s="9">
        <v>883269.42914576596</v>
      </c>
      <c r="L419" s="9">
        <v>339477.83414823067</v>
      </c>
      <c r="M419" s="9">
        <v>36278.452499847546</v>
      </c>
      <c r="N419" s="9">
        <v>5031.5724999742743</v>
      </c>
    </row>
    <row r="420" spans="1:15" s="45" customFormat="1" x14ac:dyDescent="0.25">
      <c r="A420" s="23" t="s">
        <v>689</v>
      </c>
      <c r="B420" s="90" t="s">
        <v>9</v>
      </c>
      <c r="C420" s="128">
        <v>472154.33999746997</v>
      </c>
      <c r="D420" s="128">
        <v>292125.83999865799</v>
      </c>
      <c r="E420" s="128">
        <v>258553.50999843</v>
      </c>
      <c r="F420" s="128">
        <v>426869.13999792503</v>
      </c>
      <c r="G420" s="128">
        <v>247025.20999847</v>
      </c>
      <c r="H420" s="128">
        <v>257999.51999867</v>
      </c>
      <c r="I420" s="128">
        <v>323704.30999879102</v>
      </c>
      <c r="J420" s="128">
        <v>204003.33999907799</v>
      </c>
      <c r="K420" s="128">
        <v>124505.189999454</v>
      </c>
      <c r="L420" s="128">
        <v>69980.059999544173</v>
      </c>
      <c r="M420" s="128">
        <v>3299.2199999988079</v>
      </c>
      <c r="N420" s="128">
        <v>0</v>
      </c>
    </row>
    <row r="421" spans="1:15" s="45" customFormat="1" x14ac:dyDescent="0.25">
      <c r="A421" s="23" t="s">
        <v>689</v>
      </c>
      <c r="B421" s="90" t="s">
        <v>10</v>
      </c>
      <c r="C421" s="128">
        <v>473329.72999766399</v>
      </c>
      <c r="D421" s="128">
        <v>382631.79999791802</v>
      </c>
      <c r="E421" s="128">
        <v>372902.74999829102</v>
      </c>
      <c r="F421" s="128">
        <v>424605.189997838</v>
      </c>
      <c r="G421" s="128">
        <v>492720.86999758298</v>
      </c>
      <c r="H421" s="128">
        <v>577458.98999717599</v>
      </c>
      <c r="I421" s="128">
        <v>359837.97999825998</v>
      </c>
      <c r="J421" s="128">
        <v>472942.76999758201</v>
      </c>
      <c r="K421" s="128">
        <v>267080.84999853402</v>
      </c>
      <c r="L421" s="128">
        <v>77631.949999561184</v>
      </c>
      <c r="M421" s="128">
        <v>18235.679999941494</v>
      </c>
      <c r="N421" s="128">
        <v>3003.7899999816436</v>
      </c>
    </row>
    <row r="422" spans="1:15" s="45" customFormat="1" x14ac:dyDescent="0.25">
      <c r="A422" s="23" t="s">
        <v>689</v>
      </c>
      <c r="B422" s="90" t="s">
        <v>11</v>
      </c>
      <c r="C422" s="128">
        <v>176369.24999916399</v>
      </c>
      <c r="D422" s="128">
        <v>218757.42999884501</v>
      </c>
      <c r="E422" s="128">
        <v>170583.02999915299</v>
      </c>
      <c r="F422" s="128">
        <v>234784.09999884499</v>
      </c>
      <c r="G422" s="128">
        <v>232482.77999884699</v>
      </c>
      <c r="H422" s="128">
        <v>231961.689998766</v>
      </c>
      <c r="I422" s="128">
        <v>179132.369999088</v>
      </c>
      <c r="J422" s="128">
        <v>198448.40999894499</v>
      </c>
      <c r="K422" s="128">
        <v>97264.489999433004</v>
      </c>
      <c r="L422" s="128">
        <v>42522.809999743986</v>
      </c>
      <c r="M422" s="128">
        <v>6630.8599999486469</v>
      </c>
      <c r="N422" s="128">
        <v>142.43999999924563</v>
      </c>
    </row>
    <row r="423" spans="1:15" s="45" customFormat="1" x14ac:dyDescent="0.25">
      <c r="A423" s="23" t="s">
        <v>689</v>
      </c>
      <c r="B423" s="90" t="s">
        <v>12</v>
      </c>
      <c r="C423" s="128">
        <v>120492.489999392</v>
      </c>
      <c r="D423" s="128">
        <v>107712.30999941401</v>
      </c>
      <c r="E423" s="128">
        <v>97058.809999499004</v>
      </c>
      <c r="F423" s="128">
        <v>116420.369999406</v>
      </c>
      <c r="G423" s="128">
        <v>99573.599999483995</v>
      </c>
      <c r="H423" s="128">
        <v>96307.159999625001</v>
      </c>
      <c r="I423" s="128">
        <v>56558.419999757003</v>
      </c>
      <c r="J423" s="128">
        <v>66417.549999741997</v>
      </c>
      <c r="K423" s="128">
        <v>38295.549999848998</v>
      </c>
      <c r="L423" s="128">
        <v>11510.989999952988</v>
      </c>
      <c r="M423" s="128">
        <v>1024.9199999946868</v>
      </c>
      <c r="N423" s="128">
        <v>103.11999999944237</v>
      </c>
    </row>
    <row r="424" spans="1:15" s="45" customFormat="1" x14ac:dyDescent="0.25">
      <c r="A424" s="23" t="s">
        <v>689</v>
      </c>
      <c r="B424" s="90" t="s">
        <v>13</v>
      </c>
      <c r="C424" s="128">
        <v>495625.25999770698</v>
      </c>
      <c r="D424" s="128">
        <v>408344.93999784498</v>
      </c>
      <c r="E424" s="128">
        <v>359380.40999801201</v>
      </c>
      <c r="F424" s="128">
        <v>459352.74999753397</v>
      </c>
      <c r="G424" s="128">
        <v>501880.47999795497</v>
      </c>
      <c r="H424" s="128">
        <v>476793.62999783602</v>
      </c>
      <c r="I424" s="128">
        <v>283962.78999854898</v>
      </c>
      <c r="J424" s="128">
        <v>312710.059998382</v>
      </c>
      <c r="K424" s="128">
        <v>192814.51999914501</v>
      </c>
      <c r="L424" s="128">
        <v>59912.399999729445</v>
      </c>
      <c r="M424" s="128">
        <v>5774.9099999685859</v>
      </c>
      <c r="N424" s="128">
        <v>1072.8299999951269</v>
      </c>
    </row>
    <row r="425" spans="1:15" s="45" customFormat="1" x14ac:dyDescent="0.25">
      <c r="A425" s="23" t="s">
        <v>689</v>
      </c>
      <c r="B425" s="90" t="s">
        <v>14</v>
      </c>
      <c r="C425" s="128">
        <v>37329.439999823997</v>
      </c>
      <c r="D425" s="128">
        <v>51519.479999789997</v>
      </c>
      <c r="E425" s="128">
        <v>34179.189999848</v>
      </c>
      <c r="F425" s="128">
        <v>32792.439999843999</v>
      </c>
      <c r="G425" s="128">
        <v>40608.959999735998</v>
      </c>
      <c r="H425" s="128">
        <v>30874.729999800002</v>
      </c>
      <c r="I425" s="128">
        <v>26646.759999832</v>
      </c>
      <c r="J425" s="128">
        <v>31122.569999818999</v>
      </c>
      <c r="K425" s="128">
        <v>16394.23999994</v>
      </c>
      <c r="L425" s="128">
        <v>8000.1899999668531</v>
      </c>
      <c r="M425" s="128">
        <v>768.70999999527703</v>
      </c>
      <c r="N425" s="128">
        <v>503.22999999881722</v>
      </c>
    </row>
    <row r="426" spans="1:15" s="45" customFormat="1" x14ac:dyDescent="0.25">
      <c r="A426" s="23" t="s">
        <v>689</v>
      </c>
      <c r="B426" s="90" t="s">
        <v>15</v>
      </c>
      <c r="C426" s="128">
        <v>35058.309999924997</v>
      </c>
      <c r="D426" s="128">
        <v>65050.289999747001</v>
      </c>
      <c r="E426" s="128">
        <v>64509.089999707001</v>
      </c>
      <c r="F426" s="128">
        <v>41942.239999734004</v>
      </c>
      <c r="G426" s="128">
        <v>51266.259999722999</v>
      </c>
      <c r="H426" s="128">
        <v>39386.759999811999</v>
      </c>
      <c r="I426" s="128">
        <v>26615.089999872998</v>
      </c>
      <c r="J426" s="128">
        <v>46611.589999823998</v>
      </c>
      <c r="K426" s="128">
        <v>35021.859999802997</v>
      </c>
      <c r="L426" s="128">
        <v>15248.759999911097</v>
      </c>
      <c r="M426" s="128">
        <v>346.6799999991199</v>
      </c>
      <c r="N426" s="128">
        <v>0</v>
      </c>
    </row>
    <row r="427" spans="1:15" s="45" customFormat="1" x14ac:dyDescent="0.25">
      <c r="A427" s="23" t="s">
        <v>689</v>
      </c>
      <c r="B427" s="90" t="s">
        <v>16</v>
      </c>
      <c r="C427" s="128">
        <v>7094.2099999660004</v>
      </c>
      <c r="D427" s="128">
        <v>5683.5599999870001</v>
      </c>
      <c r="E427" s="128">
        <v>3315.8399999789999</v>
      </c>
      <c r="F427" s="128">
        <v>2312.0199999920001</v>
      </c>
      <c r="G427" s="128">
        <v>7128.0799999809997</v>
      </c>
      <c r="H427" s="128">
        <v>3914.829999989</v>
      </c>
      <c r="I427" s="128">
        <v>3185.5199999890001</v>
      </c>
      <c r="J427" s="128">
        <v>3700.4599999830002</v>
      </c>
      <c r="K427" s="128">
        <v>2348.1099999859998</v>
      </c>
      <c r="L427" s="128">
        <v>1049.1899999964517</v>
      </c>
      <c r="M427" s="128">
        <v>0</v>
      </c>
      <c r="N427" s="128">
        <v>0</v>
      </c>
    </row>
    <row r="428" spans="1:15" s="45" customFormat="1" x14ac:dyDescent="0.25">
      <c r="A428" s="23" t="s">
        <v>689</v>
      </c>
      <c r="B428" s="90" t="s">
        <v>18</v>
      </c>
      <c r="C428" s="128">
        <v>0</v>
      </c>
      <c r="D428" s="128">
        <v>0</v>
      </c>
      <c r="E428" s="128">
        <v>0</v>
      </c>
      <c r="F428" s="128">
        <v>42.56</v>
      </c>
      <c r="G428" s="128">
        <v>0</v>
      </c>
      <c r="H428" s="128">
        <v>863.21999999399998</v>
      </c>
      <c r="I428" s="128">
        <v>0</v>
      </c>
      <c r="J428" s="128">
        <v>0</v>
      </c>
      <c r="K428" s="128">
        <v>0</v>
      </c>
      <c r="L428" s="128">
        <v>0</v>
      </c>
      <c r="M428" s="128">
        <v>0</v>
      </c>
      <c r="N428" s="128">
        <v>0</v>
      </c>
    </row>
    <row r="429" spans="1:15" s="45" customFormat="1" x14ac:dyDescent="0.25">
      <c r="A429" s="23" t="s">
        <v>689</v>
      </c>
      <c r="B429" s="90" t="s">
        <v>19</v>
      </c>
      <c r="C429" s="128">
        <v>854.459999993</v>
      </c>
      <c r="D429" s="128">
        <v>1781.0299999900001</v>
      </c>
      <c r="E429" s="128">
        <v>1057.1199999959999</v>
      </c>
      <c r="F429" s="128">
        <v>2358.0899999899998</v>
      </c>
      <c r="G429" s="128">
        <v>5345.5799999849996</v>
      </c>
      <c r="H429" s="128">
        <v>12645.499999959</v>
      </c>
      <c r="I429" s="128">
        <v>3633.2699999780002</v>
      </c>
      <c r="J429" s="128">
        <v>3300.259999977</v>
      </c>
      <c r="K429" s="128">
        <v>3125.77999998</v>
      </c>
      <c r="L429" s="128">
        <v>0</v>
      </c>
      <c r="M429" s="128">
        <v>0</v>
      </c>
      <c r="N429" s="128">
        <v>0</v>
      </c>
    </row>
    <row r="430" spans="1:15" s="45" customFormat="1" x14ac:dyDescent="0.25">
      <c r="A430" s="23" t="s">
        <v>689</v>
      </c>
      <c r="B430" s="90" t="s">
        <v>20</v>
      </c>
      <c r="C430" s="128">
        <v>112012.479999541</v>
      </c>
      <c r="D430" s="128">
        <v>124897.979999534</v>
      </c>
      <c r="E430" s="128">
        <v>78775.419999669</v>
      </c>
      <c r="F430" s="128">
        <v>75219.429999739994</v>
      </c>
      <c r="G430" s="128">
        <v>58674.139999778999</v>
      </c>
      <c r="H430" s="128">
        <v>67422.539999746994</v>
      </c>
      <c r="I430" s="128">
        <v>46874.619999848997</v>
      </c>
      <c r="J430" s="128">
        <v>73513.049999783994</v>
      </c>
      <c r="K430" s="128">
        <v>70504.959999776998</v>
      </c>
      <c r="L430" s="128">
        <v>26947.539999912493</v>
      </c>
      <c r="M430" s="128">
        <v>-108.63999999826774</v>
      </c>
      <c r="N430" s="128">
        <v>0</v>
      </c>
    </row>
    <row r="431" spans="1:15" s="45" customFormat="1" x14ac:dyDescent="0.25">
      <c r="A431" s="23" t="s">
        <v>689</v>
      </c>
      <c r="B431" s="90" t="s">
        <v>21</v>
      </c>
      <c r="C431" s="128">
        <v>10128.359999922999</v>
      </c>
      <c r="D431" s="128">
        <v>10390.309999944</v>
      </c>
      <c r="E431" s="128">
        <v>3653.3099999810001</v>
      </c>
      <c r="F431" s="128">
        <v>10695.959999938001</v>
      </c>
      <c r="G431" s="128">
        <v>2998.4599999759998</v>
      </c>
      <c r="H431" s="128">
        <v>5919.8399999570001</v>
      </c>
      <c r="I431" s="128">
        <v>6091.8199999609997</v>
      </c>
      <c r="J431" s="128">
        <v>417.31999999800001</v>
      </c>
      <c r="K431" s="128">
        <v>3621.839999971</v>
      </c>
      <c r="L431" s="128">
        <v>1369.9099999954924</v>
      </c>
      <c r="M431" s="128">
        <v>0</v>
      </c>
      <c r="N431" s="128">
        <v>0</v>
      </c>
    </row>
    <row r="432" spans="1:15" s="45" customFormat="1" x14ac:dyDescent="0.25">
      <c r="A432" s="23" t="s">
        <v>689</v>
      </c>
      <c r="B432" s="90" t="s">
        <v>22</v>
      </c>
      <c r="C432" s="128">
        <v>0</v>
      </c>
      <c r="D432" s="128">
        <v>7417.0399999470001</v>
      </c>
      <c r="E432" s="128">
        <v>-794.55999998000004</v>
      </c>
      <c r="F432" s="128">
        <v>0</v>
      </c>
      <c r="G432" s="128">
        <v>0</v>
      </c>
      <c r="H432" s="128">
        <v>0</v>
      </c>
      <c r="I432" s="128">
        <v>0</v>
      </c>
      <c r="J432" s="128">
        <v>0</v>
      </c>
      <c r="K432" s="128">
        <v>0</v>
      </c>
      <c r="L432" s="128">
        <v>0</v>
      </c>
      <c r="M432" s="128">
        <v>0</v>
      </c>
      <c r="N432" s="128">
        <v>0</v>
      </c>
    </row>
    <row r="433" spans="1:14" s="45" customFormat="1" x14ac:dyDescent="0.25">
      <c r="A433" s="23" t="s">
        <v>689</v>
      </c>
      <c r="B433" s="90" t="s">
        <v>23</v>
      </c>
      <c r="C433" s="128">
        <v>25913.849999922</v>
      </c>
      <c r="D433" s="128">
        <v>8542.3999999700009</v>
      </c>
      <c r="E433" s="128">
        <v>20485.259999859001</v>
      </c>
      <c r="F433" s="128">
        <v>18773.499999920001</v>
      </c>
      <c r="G433" s="128">
        <v>17897.169999918999</v>
      </c>
      <c r="H433" s="128">
        <v>21539.719999886001</v>
      </c>
      <c r="I433" s="128">
        <v>9480.0999999350006</v>
      </c>
      <c r="J433" s="128">
        <v>47686.799999766001</v>
      </c>
      <c r="K433" s="128">
        <v>4281.4499999789996</v>
      </c>
      <c r="L433" s="128">
        <v>3788.7499999888532</v>
      </c>
      <c r="M433" s="128">
        <v>140.3399999991816</v>
      </c>
      <c r="N433" s="128">
        <v>120</v>
      </c>
    </row>
    <row r="434" spans="1:14" s="45" customFormat="1" x14ac:dyDescent="0.25">
      <c r="A434" s="23" t="s">
        <v>689</v>
      </c>
      <c r="B434" s="90" t="s">
        <v>24</v>
      </c>
      <c r="C434" s="128">
        <v>2855</v>
      </c>
      <c r="D434" s="128">
        <v>3814</v>
      </c>
      <c r="E434" s="128">
        <v>2612.5</v>
      </c>
      <c r="F434" s="128">
        <v>5774.5999999759997</v>
      </c>
      <c r="G434" s="128">
        <v>5784.9499999729996</v>
      </c>
      <c r="H434" s="128">
        <v>4457.7999999789999</v>
      </c>
      <c r="I434" s="128">
        <v>4301.8399999809999</v>
      </c>
      <c r="J434" s="128">
        <v>3803.8399999839999</v>
      </c>
      <c r="K434" s="128">
        <v>3080.7199999859999</v>
      </c>
      <c r="L434" s="128">
        <v>949.19999999552965</v>
      </c>
      <c r="M434" s="128">
        <v>0</v>
      </c>
      <c r="N434" s="128">
        <v>0</v>
      </c>
    </row>
    <row r="435" spans="1:14" s="45" customFormat="1" x14ac:dyDescent="0.25">
      <c r="A435" s="23" t="s">
        <v>689</v>
      </c>
      <c r="B435" s="90" t="s">
        <v>25</v>
      </c>
      <c r="C435" s="128">
        <v>0</v>
      </c>
      <c r="D435" s="128">
        <v>0</v>
      </c>
      <c r="E435" s="128">
        <v>0</v>
      </c>
      <c r="F435" s="128">
        <v>0</v>
      </c>
      <c r="G435" s="128">
        <v>13739.14</v>
      </c>
      <c r="H435" s="128">
        <v>15996.63</v>
      </c>
      <c r="I435" s="128">
        <v>15211.2912275</v>
      </c>
      <c r="J435" s="128">
        <v>15481.1975</v>
      </c>
      <c r="K435" s="128">
        <v>9648.1091500000002</v>
      </c>
      <c r="L435" s="128">
        <v>2941.2541499999961</v>
      </c>
      <c r="M435" s="128">
        <v>165.77250000000012</v>
      </c>
      <c r="N435" s="128">
        <v>86.162499999999966</v>
      </c>
    </row>
    <row r="436" spans="1:14" s="45" customFormat="1" x14ac:dyDescent="0.25">
      <c r="A436" s="23" t="s">
        <v>689</v>
      </c>
      <c r="B436" s="90" t="s">
        <v>26</v>
      </c>
      <c r="C436" s="128">
        <v>0</v>
      </c>
      <c r="D436" s="128">
        <v>0</v>
      </c>
      <c r="E436" s="128">
        <v>0</v>
      </c>
      <c r="F436" s="128">
        <v>0</v>
      </c>
      <c r="G436" s="128">
        <v>383.2</v>
      </c>
      <c r="H436" s="128">
        <v>0</v>
      </c>
      <c r="I436" s="128">
        <v>0</v>
      </c>
      <c r="J436" s="128">
        <v>0</v>
      </c>
      <c r="K436" s="128">
        <v>0</v>
      </c>
      <c r="L436" s="128">
        <v>0</v>
      </c>
      <c r="M436" s="128">
        <v>0</v>
      </c>
      <c r="N436" s="128">
        <v>0</v>
      </c>
    </row>
    <row r="437" spans="1:14" s="45" customFormat="1" x14ac:dyDescent="0.25">
      <c r="A437" s="23" t="s">
        <v>689</v>
      </c>
      <c r="B437" s="90" t="s">
        <v>27</v>
      </c>
      <c r="C437" s="128">
        <v>0</v>
      </c>
      <c r="D437" s="128">
        <v>0</v>
      </c>
      <c r="E437" s="128">
        <v>0</v>
      </c>
      <c r="F437" s="128">
        <v>0</v>
      </c>
      <c r="G437" s="128">
        <v>0</v>
      </c>
      <c r="H437" s="128">
        <v>0</v>
      </c>
      <c r="I437" s="128">
        <v>0</v>
      </c>
      <c r="J437" s="128">
        <v>0</v>
      </c>
      <c r="K437" s="128">
        <v>0</v>
      </c>
      <c r="L437" s="128">
        <v>0</v>
      </c>
      <c r="M437" s="128">
        <v>0</v>
      </c>
      <c r="N437" s="128">
        <v>0</v>
      </c>
    </row>
    <row r="438" spans="1:14" s="45" customFormat="1" x14ac:dyDescent="0.25">
      <c r="A438" s="23" t="s">
        <v>689</v>
      </c>
      <c r="B438" s="90" t="s">
        <v>28</v>
      </c>
      <c r="C438" s="128">
        <v>0</v>
      </c>
      <c r="D438" s="128">
        <v>0</v>
      </c>
      <c r="E438" s="128">
        <v>0</v>
      </c>
      <c r="F438" s="128">
        <v>0</v>
      </c>
      <c r="G438" s="128">
        <v>547.31963136499996</v>
      </c>
      <c r="H438" s="128">
        <v>0</v>
      </c>
      <c r="I438" s="128">
        <v>0</v>
      </c>
      <c r="J438" s="128">
        <v>0</v>
      </c>
      <c r="K438" s="128">
        <v>0</v>
      </c>
      <c r="L438" s="128">
        <v>0</v>
      </c>
      <c r="M438" s="128">
        <v>0</v>
      </c>
      <c r="N438" s="128">
        <v>0</v>
      </c>
    </row>
    <row r="439" spans="1:14" s="45" customFormat="1" x14ac:dyDescent="0.25">
      <c r="A439" s="23" t="s">
        <v>689</v>
      </c>
      <c r="B439" s="90" t="s">
        <v>33</v>
      </c>
      <c r="C439" s="128">
        <v>0</v>
      </c>
      <c r="D439" s="128">
        <v>134.86999999899999</v>
      </c>
      <c r="E439" s="128">
        <v>0</v>
      </c>
      <c r="F439" s="128">
        <v>1427.039999992</v>
      </c>
      <c r="G439" s="128">
        <v>0</v>
      </c>
      <c r="H439" s="128">
        <v>0</v>
      </c>
      <c r="I439" s="128">
        <v>0</v>
      </c>
      <c r="J439" s="128">
        <v>0</v>
      </c>
      <c r="K439" s="128">
        <v>0</v>
      </c>
      <c r="L439" s="128">
        <v>0</v>
      </c>
      <c r="M439" s="128">
        <v>0</v>
      </c>
      <c r="N439" s="128">
        <v>0</v>
      </c>
    </row>
    <row r="440" spans="1:14" s="45" customFormat="1" x14ac:dyDescent="0.25">
      <c r="A440" s="23" t="s">
        <v>689</v>
      </c>
      <c r="B440" s="90" t="s">
        <v>36</v>
      </c>
      <c r="C440" s="128">
        <v>0</v>
      </c>
      <c r="D440" s="128">
        <v>0</v>
      </c>
      <c r="E440" s="128">
        <v>0</v>
      </c>
      <c r="F440" s="128">
        <v>0</v>
      </c>
      <c r="G440" s="128">
        <v>0</v>
      </c>
      <c r="H440" s="128">
        <v>0</v>
      </c>
      <c r="I440" s="128">
        <v>0</v>
      </c>
      <c r="J440" s="128">
        <v>0</v>
      </c>
      <c r="K440" s="128">
        <v>3080.159999982</v>
      </c>
      <c r="L440" s="128">
        <v>0</v>
      </c>
      <c r="M440" s="128">
        <v>0</v>
      </c>
      <c r="N440" s="128">
        <v>0</v>
      </c>
    </row>
    <row r="441" spans="1:14" s="45" customFormat="1" x14ac:dyDescent="0.25">
      <c r="A441" s="23" t="s">
        <v>689</v>
      </c>
      <c r="B441" s="90" t="s">
        <v>37</v>
      </c>
      <c r="C441" s="128">
        <v>0</v>
      </c>
      <c r="D441" s="128">
        <v>0</v>
      </c>
      <c r="E441" s="128">
        <v>0</v>
      </c>
      <c r="F441" s="128">
        <v>8739.9999999680003</v>
      </c>
      <c r="G441" s="128">
        <v>19911.999999940999</v>
      </c>
      <c r="H441" s="128">
        <v>0</v>
      </c>
      <c r="I441" s="128">
        <v>4239.25</v>
      </c>
      <c r="J441" s="128">
        <v>11462.869999938001</v>
      </c>
      <c r="K441" s="128">
        <v>0</v>
      </c>
      <c r="L441" s="128">
        <v>17501.66999993287</v>
      </c>
      <c r="M441" s="128">
        <v>0</v>
      </c>
      <c r="N441" s="128">
        <v>0</v>
      </c>
    </row>
    <row r="442" spans="1:14" s="45" customFormat="1" x14ac:dyDescent="0.25">
      <c r="A442" s="23" t="s">
        <v>689</v>
      </c>
      <c r="B442" s="90" t="s">
        <v>38</v>
      </c>
      <c r="C442" s="128">
        <v>13299.969999937999</v>
      </c>
      <c r="D442" s="128">
        <v>23268.329999976999</v>
      </c>
      <c r="E442" s="128">
        <v>10177.119999959999</v>
      </c>
      <c r="F442" s="128">
        <v>6078.2799999640001</v>
      </c>
      <c r="G442" s="128">
        <v>20197.039999886001</v>
      </c>
      <c r="H442" s="128">
        <v>23192.269999827</v>
      </c>
      <c r="I442" s="128">
        <v>52804.629999725999</v>
      </c>
      <c r="J442" s="128">
        <v>7636.7599999450003</v>
      </c>
      <c r="K442" s="128">
        <v>0</v>
      </c>
      <c r="L442" s="128">
        <v>0</v>
      </c>
      <c r="M442" s="128">
        <v>0</v>
      </c>
      <c r="N442" s="128">
        <v>0</v>
      </c>
    </row>
    <row r="443" spans="1:14" s="45" customFormat="1" x14ac:dyDescent="0.25">
      <c r="A443" s="23" t="s">
        <v>689</v>
      </c>
      <c r="B443" s="90" t="s">
        <v>39</v>
      </c>
      <c r="C443" s="128">
        <v>882.23999999600005</v>
      </c>
      <c r="D443" s="128">
        <v>2515.159999985</v>
      </c>
      <c r="E443" s="128">
        <v>1348.7299999930001</v>
      </c>
      <c r="F443" s="128">
        <v>2433.7099999830002</v>
      </c>
      <c r="G443" s="128">
        <v>3176.6099999819999</v>
      </c>
      <c r="H443" s="128">
        <v>1796.619999988</v>
      </c>
      <c r="I443" s="128">
        <v>3315.8899999780001</v>
      </c>
      <c r="J443" s="128">
        <v>569.16999999699999</v>
      </c>
      <c r="K443" s="128">
        <v>0</v>
      </c>
      <c r="L443" s="128">
        <v>0</v>
      </c>
      <c r="M443" s="128">
        <v>0</v>
      </c>
      <c r="N443" s="128">
        <v>0</v>
      </c>
    </row>
    <row r="444" spans="1:14" s="45" customFormat="1" x14ac:dyDescent="0.25">
      <c r="A444" s="23" t="s">
        <v>689</v>
      </c>
      <c r="B444" s="90" t="s">
        <v>46</v>
      </c>
      <c r="C444" s="128">
        <v>2938.5</v>
      </c>
      <c r="D444" s="128">
        <v>3265</v>
      </c>
      <c r="E444" s="128">
        <v>0</v>
      </c>
      <c r="F444" s="128">
        <v>0</v>
      </c>
      <c r="G444" s="128">
        <v>1306</v>
      </c>
      <c r="H444" s="128">
        <v>0</v>
      </c>
      <c r="I444" s="128">
        <v>326.5</v>
      </c>
      <c r="J444" s="128">
        <v>1306</v>
      </c>
      <c r="K444" s="128">
        <v>0</v>
      </c>
      <c r="L444" s="128">
        <v>0</v>
      </c>
      <c r="M444" s="128">
        <v>0</v>
      </c>
      <c r="N444" s="128">
        <v>0</v>
      </c>
    </row>
    <row r="445" spans="1:14" s="45" customFormat="1" x14ac:dyDescent="0.25">
      <c r="A445" s="23" t="s">
        <v>689</v>
      </c>
      <c r="B445" s="90" t="s">
        <v>47</v>
      </c>
      <c r="C445" s="128">
        <v>0</v>
      </c>
      <c r="D445" s="128">
        <v>7183</v>
      </c>
      <c r="E445" s="128">
        <v>979.5</v>
      </c>
      <c r="F445" s="128">
        <v>5224</v>
      </c>
      <c r="G445" s="128">
        <v>1959</v>
      </c>
      <c r="H445" s="128">
        <v>1959</v>
      </c>
      <c r="I445" s="128">
        <v>326.5</v>
      </c>
      <c r="J445" s="128">
        <v>3918</v>
      </c>
      <c r="K445" s="128">
        <v>0</v>
      </c>
      <c r="L445" s="128">
        <v>0</v>
      </c>
      <c r="M445" s="128">
        <v>0</v>
      </c>
      <c r="N445" s="128">
        <v>0</v>
      </c>
    </row>
    <row r="446" spans="1:14" s="45" customFormat="1" x14ac:dyDescent="0.25">
      <c r="A446" s="23" t="s">
        <v>689</v>
      </c>
      <c r="B446" s="90" t="s">
        <v>48</v>
      </c>
      <c r="C446" s="128">
        <v>0</v>
      </c>
      <c r="D446" s="128">
        <v>0</v>
      </c>
      <c r="E446" s="128">
        <v>0</v>
      </c>
      <c r="F446" s="128">
        <v>0</v>
      </c>
      <c r="G446" s="128">
        <v>12.15</v>
      </c>
      <c r="H446" s="128">
        <v>445.49999999900001</v>
      </c>
      <c r="I446" s="128">
        <v>0</v>
      </c>
      <c r="J446" s="128">
        <v>0</v>
      </c>
      <c r="K446" s="128">
        <v>0</v>
      </c>
      <c r="L446" s="128">
        <v>0</v>
      </c>
      <c r="M446" s="128">
        <v>0</v>
      </c>
      <c r="N446" s="128">
        <v>0</v>
      </c>
    </row>
    <row r="447" spans="1:14" s="45" customFormat="1" x14ac:dyDescent="0.25">
      <c r="A447" s="23" t="s">
        <v>689</v>
      </c>
      <c r="B447" s="90" t="s">
        <v>52</v>
      </c>
      <c r="C447" s="128">
        <v>3984.3999999759999</v>
      </c>
      <c r="D447" s="128">
        <v>0</v>
      </c>
      <c r="E447" s="128">
        <v>0</v>
      </c>
      <c r="F447" s="128">
        <v>0</v>
      </c>
      <c r="G447" s="128">
        <v>0</v>
      </c>
      <c r="H447" s="128">
        <v>0</v>
      </c>
      <c r="I447" s="128">
        <v>0</v>
      </c>
      <c r="J447" s="128">
        <v>0</v>
      </c>
      <c r="K447" s="128">
        <v>0</v>
      </c>
      <c r="L447" s="128">
        <v>0</v>
      </c>
      <c r="M447" s="128">
        <v>0</v>
      </c>
      <c r="N447" s="128">
        <v>0</v>
      </c>
    </row>
    <row r="448" spans="1:14" s="45" customFormat="1" x14ac:dyDescent="0.25">
      <c r="A448" s="23" t="s">
        <v>689</v>
      </c>
      <c r="B448" s="90" t="s">
        <v>53</v>
      </c>
      <c r="C448" s="128">
        <v>25569.099999949001</v>
      </c>
      <c r="D448" s="128">
        <v>0</v>
      </c>
      <c r="E448" s="128">
        <v>0</v>
      </c>
      <c r="F448" s="128">
        <v>26109.899999917001</v>
      </c>
      <c r="G448" s="128">
        <v>0</v>
      </c>
      <c r="H448" s="128">
        <v>0</v>
      </c>
      <c r="I448" s="128">
        <v>0</v>
      </c>
      <c r="J448" s="128">
        <v>0</v>
      </c>
      <c r="K448" s="128">
        <v>0</v>
      </c>
      <c r="L448" s="128">
        <v>0</v>
      </c>
      <c r="M448" s="128">
        <v>0</v>
      </c>
      <c r="N448" s="128">
        <v>0</v>
      </c>
    </row>
    <row r="449" spans="1:14" s="45" customFormat="1" x14ac:dyDescent="0.25">
      <c r="A449" s="23" t="s">
        <v>689</v>
      </c>
      <c r="B449" s="90" t="s">
        <v>54</v>
      </c>
      <c r="C449" s="128">
        <v>1400</v>
      </c>
      <c r="D449" s="128">
        <v>0</v>
      </c>
      <c r="E449" s="128">
        <v>0</v>
      </c>
      <c r="F449" s="128">
        <v>0</v>
      </c>
      <c r="G449" s="128">
        <v>0</v>
      </c>
      <c r="H449" s="128">
        <v>0</v>
      </c>
      <c r="I449" s="128">
        <v>0</v>
      </c>
      <c r="J449" s="128">
        <v>0</v>
      </c>
      <c r="K449" s="128">
        <v>0</v>
      </c>
      <c r="L449" s="128">
        <v>0</v>
      </c>
      <c r="M449" s="128">
        <v>0</v>
      </c>
      <c r="N449" s="128">
        <v>0</v>
      </c>
    </row>
    <row r="450" spans="1:14" s="45" customFormat="1" x14ac:dyDescent="0.25">
      <c r="A450" s="23" t="s">
        <v>689</v>
      </c>
      <c r="B450" s="90" t="s">
        <v>55</v>
      </c>
      <c r="C450" s="128">
        <v>1826.399999991</v>
      </c>
      <c r="D450" s="128">
        <v>0</v>
      </c>
      <c r="E450" s="128">
        <v>0</v>
      </c>
      <c r="F450" s="128">
        <v>0</v>
      </c>
      <c r="G450" s="128">
        <v>0</v>
      </c>
      <c r="H450" s="128">
        <v>521.69999999699996</v>
      </c>
      <c r="I450" s="128">
        <v>0</v>
      </c>
      <c r="J450" s="128">
        <v>0</v>
      </c>
      <c r="K450" s="128">
        <v>0</v>
      </c>
      <c r="L450" s="128">
        <v>0</v>
      </c>
      <c r="M450" s="128">
        <v>0</v>
      </c>
      <c r="N450" s="128">
        <v>0</v>
      </c>
    </row>
    <row r="451" spans="1:14" s="45" customFormat="1" x14ac:dyDescent="0.25">
      <c r="A451" s="23" t="s">
        <v>689</v>
      </c>
      <c r="B451" s="90" t="s">
        <v>56</v>
      </c>
      <c r="C451" s="128">
        <v>30394</v>
      </c>
      <c r="D451" s="128">
        <v>12376</v>
      </c>
      <c r="E451" s="128">
        <v>910</v>
      </c>
      <c r="F451" s="128">
        <v>15283</v>
      </c>
      <c r="G451" s="128">
        <v>13456</v>
      </c>
      <c r="H451" s="128">
        <v>8372</v>
      </c>
      <c r="I451" s="128">
        <v>13377</v>
      </c>
      <c r="J451" s="128">
        <v>22295</v>
      </c>
      <c r="K451" s="128">
        <v>273</v>
      </c>
      <c r="L451" s="128">
        <v>0</v>
      </c>
      <c r="M451" s="128">
        <v>0</v>
      </c>
      <c r="N451" s="128">
        <v>0</v>
      </c>
    </row>
    <row r="452" spans="1:14" x14ac:dyDescent="0.25">
      <c r="A452" s="23" t="s">
        <v>689</v>
      </c>
      <c r="B452" s="90" t="s">
        <v>57</v>
      </c>
      <c r="C452" s="128">
        <v>715.21999999599996</v>
      </c>
      <c r="D452" s="128">
        <v>1052.599999994</v>
      </c>
      <c r="E452" s="128">
        <v>4551.6699999900002</v>
      </c>
      <c r="F452" s="128">
        <v>6540.1699999969996</v>
      </c>
      <c r="G452" s="128">
        <v>1378.2999999900001</v>
      </c>
      <c r="H452" s="128">
        <v>23.93</v>
      </c>
      <c r="I452" s="128">
        <v>421.80999999800002</v>
      </c>
      <c r="J452" s="128">
        <v>6187.7199999840004</v>
      </c>
      <c r="K452" s="128">
        <v>11928.59999995</v>
      </c>
      <c r="L452" s="128">
        <v>123.15999999921769</v>
      </c>
      <c r="M452" s="128">
        <v>0</v>
      </c>
      <c r="N452" s="128">
        <v>0</v>
      </c>
    </row>
    <row r="453" spans="1:14" s="45" customFormat="1" x14ac:dyDescent="0.25">
      <c r="A453" s="23" t="s">
        <v>689</v>
      </c>
      <c r="B453" s="90" t="s">
        <v>58</v>
      </c>
      <c r="C453" s="128">
        <v>80203.319999697007</v>
      </c>
      <c r="D453" s="128">
        <v>71922.129999753</v>
      </c>
      <c r="E453" s="128">
        <v>1207.839999989</v>
      </c>
      <c r="F453" s="128">
        <v>0</v>
      </c>
      <c r="G453" s="128">
        <v>0</v>
      </c>
      <c r="H453" s="128">
        <v>0</v>
      </c>
      <c r="I453" s="128">
        <v>0</v>
      </c>
      <c r="J453" s="128">
        <v>0</v>
      </c>
      <c r="K453" s="128">
        <v>0</v>
      </c>
      <c r="L453" s="128">
        <v>0</v>
      </c>
      <c r="M453" s="128">
        <v>0</v>
      </c>
      <c r="N453" s="128">
        <v>0</v>
      </c>
    </row>
    <row r="454" spans="1:14" s="45" customFormat="1" x14ac:dyDescent="0.25">
      <c r="A454" s="8" t="s">
        <v>686</v>
      </c>
      <c r="B454" s="8" t="s">
        <v>0</v>
      </c>
      <c r="C454" s="9">
        <v>0</v>
      </c>
      <c r="D454" s="9">
        <v>0</v>
      </c>
      <c r="E454" s="9">
        <v>0</v>
      </c>
      <c r="F454" s="9">
        <v>0</v>
      </c>
      <c r="G454" s="9">
        <v>0</v>
      </c>
      <c r="H454" s="9">
        <v>2344827.0949868392</v>
      </c>
      <c r="I454" s="9">
        <v>5080827.4799760701</v>
      </c>
      <c r="J454" s="9">
        <v>6175607.3474653577</v>
      </c>
      <c r="K454" s="9">
        <v>6595427.0927678011</v>
      </c>
      <c r="L454" s="9">
        <v>6275809.8045434374</v>
      </c>
      <c r="M454" s="9">
        <v>5802079.9674707055</v>
      </c>
      <c r="N454" s="9">
        <v>6481630.7049641404</v>
      </c>
    </row>
    <row r="455" spans="1:14" s="45" customFormat="1" x14ac:dyDescent="0.25">
      <c r="A455" s="23" t="s">
        <v>686</v>
      </c>
      <c r="B455" s="90" t="s">
        <v>5</v>
      </c>
      <c r="C455" s="128">
        <v>0</v>
      </c>
      <c r="D455" s="128">
        <v>0</v>
      </c>
      <c r="E455" s="128">
        <v>0</v>
      </c>
      <c r="F455" s="128">
        <v>0</v>
      </c>
      <c r="G455" s="128">
        <v>0</v>
      </c>
      <c r="H455" s="128">
        <v>0</v>
      </c>
      <c r="I455" s="128">
        <v>-783.47999999700005</v>
      </c>
      <c r="J455" s="128">
        <v>0</v>
      </c>
      <c r="K455" s="128">
        <v>0</v>
      </c>
      <c r="L455" s="128">
        <v>0</v>
      </c>
      <c r="M455" s="128">
        <v>0</v>
      </c>
      <c r="N455" s="128">
        <v>0</v>
      </c>
    </row>
    <row r="456" spans="1:14" s="45" customFormat="1" x14ac:dyDescent="0.25">
      <c r="A456" s="23" t="s">
        <v>686</v>
      </c>
      <c r="B456" s="90" t="s">
        <v>9</v>
      </c>
      <c r="C456" s="128">
        <v>0</v>
      </c>
      <c r="D456" s="128">
        <v>0</v>
      </c>
      <c r="E456" s="128">
        <v>0</v>
      </c>
      <c r="F456" s="128">
        <v>0</v>
      </c>
      <c r="G456" s="128">
        <v>0</v>
      </c>
      <c r="H456" s="128">
        <v>2139839.3199877888</v>
      </c>
      <c r="I456" s="128">
        <v>4679725.5999780297</v>
      </c>
      <c r="J456" s="128">
        <v>5683608.9099678099</v>
      </c>
      <c r="K456" s="128">
        <v>6070316.2999702096</v>
      </c>
      <c r="L456" s="128">
        <v>5780600.4699707478</v>
      </c>
      <c r="M456" s="128">
        <v>5260104.0999737233</v>
      </c>
      <c r="N456" s="128">
        <v>5852693.4999678954</v>
      </c>
    </row>
    <row r="457" spans="1:14" s="45" customFormat="1" x14ac:dyDescent="0.25">
      <c r="A457" s="23" t="s">
        <v>686</v>
      </c>
      <c r="B457" s="90" t="s">
        <v>12</v>
      </c>
      <c r="C457" s="128">
        <v>0</v>
      </c>
      <c r="D457" s="128">
        <v>0</v>
      </c>
      <c r="E457" s="128">
        <v>0</v>
      </c>
      <c r="F457" s="128">
        <v>0</v>
      </c>
      <c r="G457" s="128">
        <v>0</v>
      </c>
      <c r="H457" s="128">
        <v>0</v>
      </c>
      <c r="I457" s="128">
        <v>0</v>
      </c>
      <c r="J457" s="128">
        <v>0</v>
      </c>
      <c r="K457" s="128">
        <v>0</v>
      </c>
      <c r="L457" s="128">
        <v>0</v>
      </c>
      <c r="M457" s="128">
        <v>763.95999999716878</v>
      </c>
      <c r="N457" s="128">
        <v>0</v>
      </c>
    </row>
    <row r="458" spans="1:14" s="45" customFormat="1" x14ac:dyDescent="0.25">
      <c r="A458" s="23" t="s">
        <v>686</v>
      </c>
      <c r="B458" s="90" t="s">
        <v>13</v>
      </c>
      <c r="C458" s="128">
        <v>0</v>
      </c>
      <c r="D458" s="128">
        <v>0</v>
      </c>
      <c r="E458" s="128">
        <v>0</v>
      </c>
      <c r="F458" s="128">
        <v>0</v>
      </c>
      <c r="G458" s="128">
        <v>0</v>
      </c>
      <c r="H458" s="128">
        <v>204438.25999905099</v>
      </c>
      <c r="I458" s="128">
        <v>392750.52999803802</v>
      </c>
      <c r="J458" s="128">
        <v>483371.50999754801</v>
      </c>
      <c r="K458" s="128">
        <v>512869.18999761401</v>
      </c>
      <c r="L458" s="128">
        <v>464586.44999772997</v>
      </c>
      <c r="M458" s="128">
        <v>485809.53999705228</v>
      </c>
      <c r="N458" s="128">
        <v>578816.5699963884</v>
      </c>
    </row>
    <row r="459" spans="1:14" s="45" customFormat="1" x14ac:dyDescent="0.25">
      <c r="A459" s="23" t="s">
        <v>686</v>
      </c>
      <c r="B459" s="90" t="s">
        <v>14</v>
      </c>
      <c r="C459" s="128">
        <v>0</v>
      </c>
      <c r="D459" s="128">
        <v>0</v>
      </c>
      <c r="E459" s="128">
        <v>0</v>
      </c>
      <c r="F459" s="128">
        <v>0</v>
      </c>
      <c r="G459" s="128">
        <v>0</v>
      </c>
      <c r="H459" s="128">
        <v>90.539999999000003</v>
      </c>
      <c r="I459" s="128">
        <v>695.66999999699999</v>
      </c>
      <c r="J459" s="128">
        <v>312.62999999800002</v>
      </c>
      <c r="K459" s="128">
        <v>2983.949999987</v>
      </c>
      <c r="L459" s="128">
        <v>4523.629999975441</v>
      </c>
      <c r="M459" s="128">
        <v>8510.7299999406096</v>
      </c>
      <c r="N459" s="128">
        <v>18069.789999866858</v>
      </c>
    </row>
    <row r="460" spans="1:14" x14ac:dyDescent="0.25">
      <c r="A460" s="23" t="s">
        <v>686</v>
      </c>
      <c r="B460" s="90" t="s">
        <v>15</v>
      </c>
      <c r="C460" s="128">
        <v>0</v>
      </c>
      <c r="D460" s="128">
        <v>0</v>
      </c>
      <c r="E460" s="128">
        <v>0</v>
      </c>
      <c r="F460" s="128">
        <v>0</v>
      </c>
      <c r="G460" s="128">
        <v>0</v>
      </c>
      <c r="H460" s="128">
        <v>0</v>
      </c>
      <c r="I460" s="128">
        <v>0</v>
      </c>
      <c r="J460" s="128">
        <v>0</v>
      </c>
      <c r="K460" s="128">
        <v>0</v>
      </c>
      <c r="L460" s="128">
        <v>0</v>
      </c>
      <c r="M460" s="128">
        <v>1758.469999987632</v>
      </c>
      <c r="N460" s="128">
        <v>0</v>
      </c>
    </row>
    <row r="461" spans="1:14" x14ac:dyDescent="0.25">
      <c r="A461" s="23" t="s">
        <v>686</v>
      </c>
      <c r="B461" s="90" t="s">
        <v>19</v>
      </c>
      <c r="C461" s="128">
        <v>0</v>
      </c>
      <c r="D461" s="128">
        <v>0</v>
      </c>
      <c r="E461" s="128">
        <v>0</v>
      </c>
      <c r="F461" s="128">
        <v>0</v>
      </c>
      <c r="G461" s="128">
        <v>0</v>
      </c>
      <c r="H461" s="128">
        <v>0</v>
      </c>
      <c r="I461" s="128">
        <v>0</v>
      </c>
      <c r="J461" s="128">
        <v>689.59999999700005</v>
      </c>
      <c r="K461" s="128">
        <v>1612.4799999930001</v>
      </c>
      <c r="L461" s="128">
        <v>0</v>
      </c>
      <c r="M461" s="128">
        <v>0</v>
      </c>
      <c r="N461" s="128">
        <v>785.91999999526888</v>
      </c>
    </row>
    <row r="462" spans="1:14" s="45" customFormat="1" x14ac:dyDescent="0.25">
      <c r="A462" s="23" t="s">
        <v>686</v>
      </c>
      <c r="B462" s="90" t="s">
        <v>25</v>
      </c>
      <c r="C462" s="128">
        <v>0</v>
      </c>
      <c r="D462" s="128">
        <v>0</v>
      </c>
      <c r="E462" s="128">
        <v>0</v>
      </c>
      <c r="F462" s="128">
        <v>0</v>
      </c>
      <c r="G462" s="128">
        <v>0</v>
      </c>
      <c r="H462" s="128">
        <v>39.375</v>
      </c>
      <c r="I462" s="128">
        <v>339.16</v>
      </c>
      <c r="J462" s="128">
        <v>72.697500000000005</v>
      </c>
      <c r="K462" s="128">
        <v>104.5728</v>
      </c>
      <c r="L462" s="128">
        <v>335.614575</v>
      </c>
      <c r="M462" s="128">
        <v>120.5675</v>
      </c>
      <c r="N462" s="128">
        <v>1296.9250000000002</v>
      </c>
    </row>
    <row r="463" spans="1:14" s="45" customFormat="1" x14ac:dyDescent="0.25">
      <c r="A463" s="23" t="s">
        <v>686</v>
      </c>
      <c r="B463" s="90" t="s">
        <v>27</v>
      </c>
      <c r="C463" s="128">
        <v>0</v>
      </c>
      <c r="D463" s="128">
        <v>0</v>
      </c>
      <c r="E463" s="128">
        <v>0</v>
      </c>
      <c r="F463" s="128">
        <v>0</v>
      </c>
      <c r="G463" s="128">
        <v>0</v>
      </c>
      <c r="H463" s="128">
        <v>419.6</v>
      </c>
      <c r="I463" s="128">
        <v>8100</v>
      </c>
      <c r="J463" s="128">
        <v>7552</v>
      </c>
      <c r="K463" s="128">
        <v>7540.6</v>
      </c>
      <c r="L463" s="128">
        <v>23460</v>
      </c>
      <c r="M463" s="128">
        <v>45012.599999999977</v>
      </c>
      <c r="N463" s="128">
        <v>29967.999999999985</v>
      </c>
    </row>
    <row r="464" spans="1:14" x14ac:dyDescent="0.25">
      <c r="A464" s="23" t="s">
        <v>686</v>
      </c>
      <c r="B464" s="90" t="s">
        <v>51</v>
      </c>
      <c r="C464" s="128"/>
      <c r="D464" s="128"/>
      <c r="E464" s="128"/>
      <c r="F464" s="128"/>
      <c r="G464" s="128">
        <v>0</v>
      </c>
      <c r="H464" s="128">
        <v>0</v>
      </c>
      <c r="I464" s="128">
        <v>0</v>
      </c>
      <c r="J464" s="128">
        <v>0</v>
      </c>
      <c r="K464" s="128">
        <v>0</v>
      </c>
      <c r="L464" s="128">
        <v>2303.6399999856949</v>
      </c>
      <c r="M464" s="128">
        <v>0</v>
      </c>
      <c r="N464" s="128">
        <v>0</v>
      </c>
    </row>
    <row r="465" spans="1:15" x14ac:dyDescent="0.25">
      <c r="A465" s="23" t="s">
        <v>686</v>
      </c>
      <c r="B465" s="90" t="s">
        <v>57</v>
      </c>
      <c r="C465" s="128"/>
      <c r="D465" s="128"/>
      <c r="E465" s="128"/>
      <c r="F465" s="128"/>
      <c r="G465" s="128">
        <v>0</v>
      </c>
      <c r="H465" s="128">
        <v>0</v>
      </c>
      <c r="I465" s="128">
        <v>0</v>
      </c>
      <c r="J465" s="128">
        <v>0</v>
      </c>
      <c r="K465" s="128">
        <v>0</v>
      </c>
      <c r="L465" s="128">
        <v>0</v>
      </c>
      <c r="M465" s="128">
        <v>0</v>
      </c>
      <c r="N465" s="128">
        <v>0</v>
      </c>
    </row>
    <row r="466" spans="1:15" x14ac:dyDescent="0.25">
      <c r="A466" s="23" t="s">
        <v>686</v>
      </c>
      <c r="B466" s="90" t="s">
        <v>58</v>
      </c>
      <c r="C466" s="128"/>
      <c r="D466" s="128"/>
      <c r="E466" s="128"/>
      <c r="F466" s="128"/>
      <c r="G466" s="128">
        <v>0</v>
      </c>
      <c r="H466" s="128">
        <v>0</v>
      </c>
      <c r="I466" s="128">
        <v>0</v>
      </c>
      <c r="J466" s="128">
        <v>0</v>
      </c>
      <c r="K466" s="128">
        <v>0</v>
      </c>
      <c r="L466" s="128">
        <v>0</v>
      </c>
      <c r="M466" s="128">
        <v>0</v>
      </c>
      <c r="N466" s="128">
        <v>0</v>
      </c>
    </row>
    <row r="467" spans="1:15" x14ac:dyDescent="0.25">
      <c r="A467" s="8" t="s">
        <v>69</v>
      </c>
      <c r="B467" s="8"/>
      <c r="C467" s="9">
        <v>1167164.649993927</v>
      </c>
      <c r="D467" s="9">
        <v>1454205.1899936369</v>
      </c>
      <c r="E467" s="9">
        <v>2263585.5999878808</v>
      </c>
      <c r="F467" s="9">
        <v>5794134.0048954831</v>
      </c>
      <c r="G467" s="9">
        <v>6698514.342373386</v>
      </c>
      <c r="H467" s="9">
        <v>4890180.9343701852</v>
      </c>
      <c r="I467" s="9">
        <v>6731416.9731239323</v>
      </c>
      <c r="J467" s="9">
        <v>7142414.2567286808</v>
      </c>
      <c r="K467" s="9">
        <v>7239585.7970624138</v>
      </c>
      <c r="L467" s="9">
        <v>5335628.8323220918</v>
      </c>
      <c r="M467" s="9">
        <v>2077707.2136836417</v>
      </c>
      <c r="N467" s="9">
        <v>1386718.8981029855</v>
      </c>
    </row>
    <row r="468" spans="1:15" x14ac:dyDescent="0.25">
      <c r="A468" s="23" t="s">
        <v>69</v>
      </c>
      <c r="B468" s="90" t="s">
        <v>9</v>
      </c>
      <c r="C468" s="128">
        <v>0</v>
      </c>
      <c r="D468" s="128">
        <v>0</v>
      </c>
      <c r="E468" s="128">
        <v>0</v>
      </c>
      <c r="F468" s="128">
        <v>0</v>
      </c>
      <c r="G468" s="128">
        <v>12380.589999974</v>
      </c>
      <c r="H468" s="128">
        <v>-3219.7199999989998</v>
      </c>
      <c r="I468" s="128">
        <v>0</v>
      </c>
      <c r="J468" s="128">
        <v>0</v>
      </c>
      <c r="K468" s="128">
        <v>0</v>
      </c>
      <c r="L468" s="128">
        <v>0</v>
      </c>
      <c r="M468" s="128">
        <v>0</v>
      </c>
      <c r="N468" s="128">
        <v>0</v>
      </c>
    </row>
    <row r="469" spans="1:15" x14ac:dyDescent="0.25">
      <c r="A469" s="23" t="s">
        <v>69</v>
      </c>
      <c r="B469" s="90" t="s">
        <v>10</v>
      </c>
      <c r="C469" s="128">
        <v>198184.04999902999</v>
      </c>
      <c r="D469" s="128">
        <v>196140.51999903499</v>
      </c>
      <c r="E469" s="128">
        <v>259852.269998631</v>
      </c>
      <c r="F469" s="128">
        <v>320984.23999847798</v>
      </c>
      <c r="G469" s="128">
        <v>401238.23999805399</v>
      </c>
      <c r="H469" s="128">
        <v>467139.89999764098</v>
      </c>
      <c r="I469" s="128">
        <v>631194.21999666898</v>
      </c>
      <c r="J469" s="128">
        <v>747496.72999630298</v>
      </c>
      <c r="K469" s="128">
        <v>596849.31999709096</v>
      </c>
      <c r="L469" s="128">
        <v>493263.81999749626</v>
      </c>
      <c r="M469" s="128">
        <v>122309.26999951244</v>
      </c>
      <c r="N469" s="128">
        <v>79499.969999632391</v>
      </c>
    </row>
    <row r="470" spans="1:15" x14ac:dyDescent="0.25">
      <c r="A470" s="23" t="s">
        <v>69</v>
      </c>
      <c r="B470" s="90" t="s">
        <v>11</v>
      </c>
      <c r="C470" s="128">
        <v>423011.02999765502</v>
      </c>
      <c r="D470" s="128">
        <v>416969.469997907</v>
      </c>
      <c r="E470" s="128">
        <v>513920.01999709499</v>
      </c>
      <c r="F470" s="128">
        <v>830088.44999554602</v>
      </c>
      <c r="G470" s="128">
        <v>1001007.579994214</v>
      </c>
      <c r="H470" s="128">
        <v>1063900.429994785</v>
      </c>
      <c r="I470" s="128">
        <v>1435462.8199906959</v>
      </c>
      <c r="J470" s="128">
        <v>1633284.589991237</v>
      </c>
      <c r="K470" s="128">
        <v>1780958.959992293</v>
      </c>
      <c r="L470" s="128">
        <v>1157692.4799947431</v>
      </c>
      <c r="M470" s="128">
        <v>389683.4599977071</v>
      </c>
      <c r="N470" s="128">
        <v>279463.39999873767</v>
      </c>
    </row>
    <row r="471" spans="1:15" x14ac:dyDescent="0.25">
      <c r="A471" s="23" t="s">
        <v>69</v>
      </c>
      <c r="B471" s="90" t="s">
        <v>12</v>
      </c>
      <c r="C471" s="128">
        <v>48465.059999766003</v>
      </c>
      <c r="D471" s="128">
        <v>74358.699999521996</v>
      </c>
      <c r="E471" s="128">
        <v>92994.699999417004</v>
      </c>
      <c r="F471" s="128">
        <v>278324.16999822599</v>
      </c>
      <c r="G471" s="128">
        <v>276092.179998198</v>
      </c>
      <c r="H471" s="128">
        <v>228026.11999938401</v>
      </c>
      <c r="I471" s="128">
        <v>291188.45999912103</v>
      </c>
      <c r="J471" s="128">
        <v>355598.50999896898</v>
      </c>
      <c r="K471" s="128">
        <v>482629.09999856103</v>
      </c>
      <c r="L471" s="128">
        <v>381927.98999895912</v>
      </c>
      <c r="M471" s="128">
        <v>80263.769999813871</v>
      </c>
      <c r="N471" s="128">
        <v>45255.169999878359</v>
      </c>
    </row>
    <row r="472" spans="1:15" x14ac:dyDescent="0.25">
      <c r="A472" s="23" t="s">
        <v>69</v>
      </c>
      <c r="B472" s="90" t="s">
        <v>13</v>
      </c>
      <c r="C472" s="128">
        <v>321294.60999829799</v>
      </c>
      <c r="D472" s="128">
        <v>428370.39999849797</v>
      </c>
      <c r="E472" s="128">
        <v>671326.28999617195</v>
      </c>
      <c r="F472" s="128">
        <v>1175961.5499925551</v>
      </c>
      <c r="G472" s="128">
        <v>1192716.0099940631</v>
      </c>
      <c r="H472" s="128">
        <v>1200488.1299948399</v>
      </c>
      <c r="I472" s="128">
        <v>1573821.3599912</v>
      </c>
      <c r="J472" s="128">
        <v>1493755.869992601</v>
      </c>
      <c r="K472" s="128">
        <v>1339659.529994301</v>
      </c>
      <c r="L472" s="128">
        <v>899051.82999667549</v>
      </c>
      <c r="M472" s="128">
        <v>272009.48999885877</v>
      </c>
      <c r="N472" s="128">
        <v>179213.18999921469</v>
      </c>
    </row>
    <row r="473" spans="1:15" x14ac:dyDescent="0.25">
      <c r="A473" s="23" t="s">
        <v>69</v>
      </c>
      <c r="B473" s="90" t="s">
        <v>14</v>
      </c>
      <c r="C473" s="128">
        <v>14297.339999927</v>
      </c>
      <c r="D473" s="128">
        <v>16128.569999952</v>
      </c>
      <c r="E473" s="128">
        <v>33020.729999814997</v>
      </c>
      <c r="F473" s="128">
        <v>61542.869999615999</v>
      </c>
      <c r="G473" s="128">
        <v>85795.749999520005</v>
      </c>
      <c r="H473" s="128">
        <v>135216.799999454</v>
      </c>
      <c r="I473" s="128">
        <v>287150.13999845303</v>
      </c>
      <c r="J473" s="128">
        <v>289699.69999860303</v>
      </c>
      <c r="K473" s="128">
        <v>298191.19999869697</v>
      </c>
      <c r="L473" s="128">
        <v>175862.08999935142</v>
      </c>
      <c r="M473" s="128">
        <v>54617.379999793484</v>
      </c>
      <c r="N473" s="128">
        <v>42280.079999816269</v>
      </c>
    </row>
    <row r="474" spans="1:15" x14ac:dyDescent="0.25">
      <c r="A474" s="23" t="s">
        <v>69</v>
      </c>
      <c r="B474" s="90" t="s">
        <v>15</v>
      </c>
      <c r="C474" s="128">
        <v>161906.579999251</v>
      </c>
      <c r="D474" s="128">
        <v>322237.52999872802</v>
      </c>
      <c r="E474" s="128">
        <v>685890.47999679099</v>
      </c>
      <c r="F474" s="128">
        <v>1081258.1799946569</v>
      </c>
      <c r="G474" s="128">
        <v>1125072.619995222</v>
      </c>
      <c r="H474" s="128">
        <v>880521.66999648605</v>
      </c>
      <c r="I474" s="128">
        <v>874291.46999547898</v>
      </c>
      <c r="J474" s="128">
        <v>802374.329996677</v>
      </c>
      <c r="K474" s="128">
        <v>810655.70999593602</v>
      </c>
      <c r="L474" s="128">
        <v>534199.02999771829</v>
      </c>
      <c r="M474" s="128">
        <v>150245.70999924358</v>
      </c>
      <c r="N474" s="128">
        <v>87361.819999566331</v>
      </c>
    </row>
    <row r="475" spans="1:15" x14ac:dyDescent="0.25">
      <c r="A475" s="23" t="s">
        <v>69</v>
      </c>
      <c r="B475" s="90" t="s">
        <v>19</v>
      </c>
      <c r="C475" s="128">
        <v>5.98</v>
      </c>
      <c r="D475" s="128">
        <v>0</v>
      </c>
      <c r="E475" s="128">
        <v>0</v>
      </c>
      <c r="F475" s="128">
        <v>0</v>
      </c>
      <c r="G475" s="128">
        <v>222.98</v>
      </c>
      <c r="H475" s="128">
        <v>126.64</v>
      </c>
      <c r="I475" s="128">
        <v>0</v>
      </c>
      <c r="J475" s="128">
        <v>0</v>
      </c>
      <c r="K475" s="128">
        <v>0</v>
      </c>
      <c r="L475" s="128">
        <v>0</v>
      </c>
      <c r="M475" s="128">
        <v>0</v>
      </c>
      <c r="N475" s="128">
        <v>0</v>
      </c>
      <c r="O475" s="20"/>
    </row>
    <row r="476" spans="1:15" x14ac:dyDescent="0.25">
      <c r="A476" s="23" t="s">
        <v>69</v>
      </c>
      <c r="B476" s="90" t="s">
        <v>20</v>
      </c>
      <c r="C476" s="128">
        <v>0</v>
      </c>
      <c r="D476" s="128">
        <v>0</v>
      </c>
      <c r="E476" s="128">
        <v>0</v>
      </c>
      <c r="F476" s="128">
        <v>24.83</v>
      </c>
      <c r="G476" s="128">
        <v>1692.4399999990001</v>
      </c>
      <c r="H476" s="128">
        <v>0</v>
      </c>
      <c r="I476" s="128">
        <v>0</v>
      </c>
      <c r="J476" s="128">
        <v>0</v>
      </c>
      <c r="K476" s="128">
        <v>0</v>
      </c>
      <c r="L476" s="128">
        <v>-248.97999999858439</v>
      </c>
      <c r="M476" s="128">
        <v>0</v>
      </c>
      <c r="N476" s="128">
        <v>0</v>
      </c>
      <c r="O476" s="20"/>
    </row>
    <row r="477" spans="1:15" x14ac:dyDescent="0.25">
      <c r="A477" s="23" t="s">
        <v>69</v>
      </c>
      <c r="B477" s="90" t="s">
        <v>23</v>
      </c>
      <c r="C477" s="128">
        <v>0</v>
      </c>
      <c r="D477" s="128">
        <v>0</v>
      </c>
      <c r="E477" s="128">
        <v>69.189999998999994</v>
      </c>
      <c r="F477" s="128">
        <v>0</v>
      </c>
      <c r="G477" s="128">
        <v>0</v>
      </c>
      <c r="H477" s="128">
        <v>4.37</v>
      </c>
      <c r="I477" s="128">
        <v>0</v>
      </c>
      <c r="J477" s="128">
        <v>0</v>
      </c>
      <c r="K477" s="128">
        <v>55.95</v>
      </c>
      <c r="L477" s="128">
        <v>-55.949999999953434</v>
      </c>
      <c r="M477" s="128">
        <v>0</v>
      </c>
      <c r="N477" s="128">
        <v>2200</v>
      </c>
      <c r="O477" s="20"/>
    </row>
    <row r="478" spans="1:15" x14ac:dyDescent="0.25">
      <c r="A478" s="23" t="s">
        <v>69</v>
      </c>
      <c r="B478" s="90" t="s">
        <v>25</v>
      </c>
      <c r="C478" s="146">
        <v>0</v>
      </c>
      <c r="D478" s="146">
        <v>0</v>
      </c>
      <c r="E478" s="146">
        <v>0</v>
      </c>
      <c r="F478" s="146">
        <v>0</v>
      </c>
      <c r="G478" s="128">
        <v>606671.39999952796</v>
      </c>
      <c r="H478" s="128">
        <v>662298.690000028</v>
      </c>
      <c r="I478" s="128">
        <v>1027099.677105611</v>
      </c>
      <c r="J478" s="128">
        <v>814687.89999927604</v>
      </c>
      <c r="K478" s="128">
        <v>826703.35129980801</v>
      </c>
      <c r="L478" s="128">
        <v>438179.44149955921</v>
      </c>
      <c r="M478" s="128">
        <v>175792.81000001737</v>
      </c>
      <c r="N478" s="128">
        <v>182795.71250007566</v>
      </c>
    </row>
    <row r="479" spans="1:15" x14ac:dyDescent="0.25">
      <c r="A479" s="23" t="s">
        <v>69</v>
      </c>
      <c r="B479" s="90" t="s">
        <v>26</v>
      </c>
      <c r="C479" s="146">
        <v>0</v>
      </c>
      <c r="D479" s="146">
        <v>0</v>
      </c>
      <c r="E479" s="146">
        <v>0</v>
      </c>
      <c r="F479" s="128">
        <v>25738.617090909</v>
      </c>
      <c r="G479" s="128">
        <v>32591.357065267999</v>
      </c>
      <c r="H479" s="128">
        <v>32902.004385280998</v>
      </c>
      <c r="I479" s="128">
        <v>40299.326047618997</v>
      </c>
      <c r="J479" s="128">
        <v>39873.986749999996</v>
      </c>
      <c r="K479" s="128">
        <v>41991.375792207997</v>
      </c>
      <c r="L479" s="128">
        <v>27130.880835497846</v>
      </c>
      <c r="M479" s="128">
        <v>10106.52368939394</v>
      </c>
      <c r="N479" s="128">
        <v>8856.6556060606054</v>
      </c>
    </row>
    <row r="480" spans="1:15" x14ac:dyDescent="0.25">
      <c r="A480" s="23" t="s">
        <v>69</v>
      </c>
      <c r="B480" s="90" t="s">
        <v>27</v>
      </c>
      <c r="C480" s="146">
        <v>0</v>
      </c>
      <c r="D480" s="146">
        <v>0</v>
      </c>
      <c r="E480" s="146">
        <v>0</v>
      </c>
      <c r="F480" s="128">
        <v>151166.70000000001</v>
      </c>
      <c r="G480" s="128">
        <v>152169.79999999999</v>
      </c>
      <c r="H480" s="128">
        <v>237141.09999999899</v>
      </c>
      <c r="I480" s="128">
        <v>569662.99999999604</v>
      </c>
      <c r="J480" s="128">
        <v>962764.30000000203</v>
      </c>
      <c r="K480" s="128">
        <v>1061891.3</v>
      </c>
      <c r="L480" s="128">
        <v>1228626.2</v>
      </c>
      <c r="M480" s="128">
        <v>822678.79999999178</v>
      </c>
      <c r="N480" s="128">
        <v>479792.8999999995</v>
      </c>
    </row>
    <row r="481" spans="1:14" x14ac:dyDescent="0.25">
      <c r="A481" s="23" t="s">
        <v>69</v>
      </c>
      <c r="B481" s="90" t="s">
        <v>28</v>
      </c>
      <c r="C481" s="146">
        <v>0</v>
      </c>
      <c r="D481" s="146">
        <v>0</v>
      </c>
      <c r="E481" s="146">
        <v>0</v>
      </c>
      <c r="F481" s="128">
        <v>1869044.3978255759</v>
      </c>
      <c r="G481" s="128">
        <v>1785080.8353238001</v>
      </c>
      <c r="H481" s="128">
        <v>0</v>
      </c>
      <c r="I481" s="128">
        <v>0</v>
      </c>
      <c r="J481" s="128">
        <v>0</v>
      </c>
      <c r="K481" s="128">
        <v>0</v>
      </c>
      <c r="L481" s="128">
        <v>0</v>
      </c>
      <c r="M481" s="128">
        <v>0</v>
      </c>
      <c r="N481" s="128">
        <v>0</v>
      </c>
    </row>
    <row r="482" spans="1:14" x14ac:dyDescent="0.25">
      <c r="A482" s="23" t="s">
        <v>69</v>
      </c>
      <c r="B482" s="90" t="s">
        <v>38</v>
      </c>
      <c r="C482" s="128">
        <v>0</v>
      </c>
      <c r="D482" s="128">
        <v>0</v>
      </c>
      <c r="E482" s="128">
        <v>6511.9199999769999</v>
      </c>
      <c r="F482" s="128">
        <v>0</v>
      </c>
      <c r="G482" s="128">
        <v>0</v>
      </c>
      <c r="H482" s="128">
        <v>0</v>
      </c>
      <c r="I482" s="128">
        <v>1495.4999999889999</v>
      </c>
      <c r="J482" s="128">
        <v>2878.3399999869998</v>
      </c>
      <c r="K482" s="128">
        <v>0</v>
      </c>
      <c r="L482" s="128">
        <v>0</v>
      </c>
      <c r="M482" s="128">
        <v>0</v>
      </c>
      <c r="N482" s="128">
        <v>0</v>
      </c>
    </row>
    <row r="483" spans="1:14" x14ac:dyDescent="0.25">
      <c r="A483" s="23" t="s">
        <v>69</v>
      </c>
      <c r="B483" s="90" t="s">
        <v>47</v>
      </c>
      <c r="C483" s="128">
        <v>0</v>
      </c>
      <c r="D483" s="128">
        <v>0</v>
      </c>
      <c r="E483" s="128">
        <v>0</v>
      </c>
      <c r="F483" s="128">
        <v>0</v>
      </c>
      <c r="G483" s="128">
        <v>653</v>
      </c>
      <c r="H483" s="128">
        <v>326.5</v>
      </c>
      <c r="I483" s="128">
        <v>0</v>
      </c>
      <c r="J483" s="128">
        <v>0</v>
      </c>
      <c r="K483" s="128">
        <v>0</v>
      </c>
      <c r="L483" s="128">
        <v>0</v>
      </c>
      <c r="M483" s="128">
        <v>0</v>
      </c>
      <c r="N483" s="128">
        <v>0</v>
      </c>
    </row>
    <row r="484" spans="1:14" x14ac:dyDescent="0.25">
      <c r="A484" s="23" t="s">
        <v>69</v>
      </c>
      <c r="B484" s="90" t="s">
        <v>56</v>
      </c>
      <c r="C484" s="128">
        <v>0</v>
      </c>
      <c r="D484" s="128">
        <v>0</v>
      </c>
      <c r="E484" s="128">
        <v>0</v>
      </c>
      <c r="F484" s="128">
        <v>0</v>
      </c>
      <c r="G484" s="128">
        <v>18931</v>
      </c>
      <c r="H484" s="128">
        <v>-14752</v>
      </c>
      <c r="I484" s="128">
        <v>-249</v>
      </c>
      <c r="J484" s="128">
        <v>0</v>
      </c>
      <c r="K484" s="128">
        <v>0</v>
      </c>
      <c r="L484" s="128">
        <v>0</v>
      </c>
      <c r="M484" s="128">
        <v>0</v>
      </c>
      <c r="N484" s="128">
        <v>0</v>
      </c>
    </row>
    <row r="485" spans="1:14" x14ac:dyDescent="0.25">
      <c r="A485" s="23" t="s">
        <v>69</v>
      </c>
      <c r="B485" s="90" t="s">
        <v>57</v>
      </c>
      <c r="C485" s="128">
        <v>0</v>
      </c>
      <c r="D485" s="128">
        <v>0</v>
      </c>
      <c r="E485" s="128">
        <v>0</v>
      </c>
      <c r="F485" s="128">
        <v>0</v>
      </c>
      <c r="G485" s="128">
        <v>6198.5599999899996</v>
      </c>
      <c r="H485" s="128">
        <v>60.299999997999997</v>
      </c>
      <c r="I485" s="128">
        <v>0</v>
      </c>
      <c r="J485" s="128">
        <v>0</v>
      </c>
      <c r="K485" s="128">
        <v>0</v>
      </c>
      <c r="L485" s="128">
        <v>0</v>
      </c>
      <c r="M485" s="128">
        <v>0</v>
      </c>
      <c r="N485" s="128">
        <v>0</v>
      </c>
    </row>
    <row r="486" spans="1:14" x14ac:dyDescent="0.25">
      <c r="A486" s="8" t="s">
        <v>667</v>
      </c>
      <c r="B486" s="8"/>
      <c r="C486" s="9">
        <v>0</v>
      </c>
      <c r="D486" s="9">
        <v>0</v>
      </c>
      <c r="E486" s="9">
        <v>0</v>
      </c>
      <c r="F486" s="9">
        <v>0</v>
      </c>
      <c r="G486" s="9">
        <v>0</v>
      </c>
      <c r="H486" s="9">
        <v>2483922.5799883958</v>
      </c>
      <c r="I486" s="9">
        <v>29008939.456532031</v>
      </c>
      <c r="J486" s="9">
        <v>47686217.889756866</v>
      </c>
      <c r="K486" s="9">
        <v>64722365.68470113</v>
      </c>
      <c r="L486" s="9">
        <v>51735814.600918174</v>
      </c>
      <c r="M486" s="9">
        <v>548656.58999887074</v>
      </c>
      <c r="N486" s="9">
        <v>-3542.9799999854295</v>
      </c>
    </row>
    <row r="487" spans="1:14" x14ac:dyDescent="0.25">
      <c r="A487" s="23" t="s">
        <v>667</v>
      </c>
      <c r="B487" s="90" t="s">
        <v>9</v>
      </c>
      <c r="C487" s="128">
        <v>0</v>
      </c>
      <c r="D487" s="128">
        <v>0</v>
      </c>
      <c r="E487" s="128">
        <v>0</v>
      </c>
      <c r="F487" s="128">
        <v>0</v>
      </c>
      <c r="G487" s="128">
        <v>0</v>
      </c>
      <c r="H487" s="128">
        <v>0</v>
      </c>
      <c r="I487" s="128">
        <v>0</v>
      </c>
      <c r="J487" s="128">
        <v>8486.4499999880009</v>
      </c>
      <c r="K487" s="128">
        <v>0</v>
      </c>
      <c r="L487" s="128">
        <v>0</v>
      </c>
      <c r="M487" s="128">
        <v>0</v>
      </c>
      <c r="N487" s="128">
        <v>0</v>
      </c>
    </row>
    <row r="488" spans="1:14" x14ac:dyDescent="0.25">
      <c r="A488" s="23" t="s">
        <v>667</v>
      </c>
      <c r="B488" s="90" t="s">
        <v>10</v>
      </c>
      <c r="C488" s="128">
        <v>0</v>
      </c>
      <c r="D488" s="128">
        <v>0</v>
      </c>
      <c r="E488" s="128">
        <v>0</v>
      </c>
      <c r="F488" s="128">
        <v>0</v>
      </c>
      <c r="G488" s="128">
        <v>0</v>
      </c>
      <c r="H488" s="128">
        <v>99263.699999466</v>
      </c>
      <c r="I488" s="128">
        <v>600406.09999689297</v>
      </c>
      <c r="J488" s="128">
        <v>1340340.0499933721</v>
      </c>
      <c r="K488" s="128">
        <v>2153617.5899895569</v>
      </c>
      <c r="L488" s="128">
        <v>1572186.4199930981</v>
      </c>
      <c r="M488" s="128">
        <v>5122.9599999872153</v>
      </c>
      <c r="N488" s="128">
        <v>-1833.2399999883492</v>
      </c>
    </row>
    <row r="489" spans="1:14" x14ac:dyDescent="0.25">
      <c r="A489" s="23" t="s">
        <v>667</v>
      </c>
      <c r="B489" s="90" t="s">
        <v>11</v>
      </c>
      <c r="C489" s="128">
        <v>0</v>
      </c>
      <c r="D489" s="128">
        <v>0</v>
      </c>
      <c r="E489" s="128">
        <v>0</v>
      </c>
      <c r="F489" s="128">
        <v>0</v>
      </c>
      <c r="G489" s="128">
        <v>0</v>
      </c>
      <c r="H489" s="128">
        <v>1183533.1299938059</v>
      </c>
      <c r="I489" s="128">
        <v>14689495.979920646</v>
      </c>
      <c r="J489" s="128">
        <v>25936276.949865714</v>
      </c>
      <c r="K489" s="128">
        <v>34961060.259826645</v>
      </c>
      <c r="L489" s="128">
        <v>24957191.959862094</v>
      </c>
      <c r="M489" s="128">
        <v>1700.7699999936958</v>
      </c>
      <c r="N489" s="128">
        <v>-321.5099999983795</v>
      </c>
    </row>
    <row r="490" spans="1:14" x14ac:dyDescent="0.25">
      <c r="A490" s="23" t="s">
        <v>667</v>
      </c>
      <c r="B490" s="90" t="s">
        <v>12</v>
      </c>
      <c r="C490" s="128">
        <v>0</v>
      </c>
      <c r="D490" s="128">
        <v>0</v>
      </c>
      <c r="E490" s="128">
        <v>0</v>
      </c>
      <c r="F490" s="128">
        <v>0</v>
      </c>
      <c r="G490" s="128">
        <v>0</v>
      </c>
      <c r="H490" s="128">
        <v>49954.499999762003</v>
      </c>
      <c r="I490" s="128">
        <v>800651.04999498895</v>
      </c>
      <c r="J490" s="128">
        <v>1727805.259988978</v>
      </c>
      <c r="K490" s="128">
        <v>2869197.1099826489</v>
      </c>
      <c r="L490" s="128">
        <v>2173274.9299837546</v>
      </c>
      <c r="M490" s="128">
        <v>50598.349999677856</v>
      </c>
      <c r="N490" s="128">
        <v>0</v>
      </c>
    </row>
    <row r="491" spans="1:14" x14ac:dyDescent="0.25">
      <c r="A491" s="23" t="s">
        <v>667</v>
      </c>
      <c r="B491" s="90" t="s">
        <v>13</v>
      </c>
      <c r="C491" s="128">
        <v>0</v>
      </c>
      <c r="D491" s="128">
        <v>0</v>
      </c>
      <c r="E491" s="128">
        <v>0</v>
      </c>
      <c r="F491" s="128">
        <v>0</v>
      </c>
      <c r="G491" s="128">
        <v>0</v>
      </c>
      <c r="H491" s="128">
        <v>148186.30999927601</v>
      </c>
      <c r="I491" s="128">
        <v>1740398.609989661</v>
      </c>
      <c r="J491" s="128">
        <v>2826685.1599846161</v>
      </c>
      <c r="K491" s="128">
        <v>3428625.9999878448</v>
      </c>
      <c r="L491" s="128">
        <v>2741760.3499897886</v>
      </c>
      <c r="M491" s="128">
        <v>44856.369999830196</v>
      </c>
      <c r="N491" s="128">
        <v>-680.21999999706168</v>
      </c>
    </row>
    <row r="492" spans="1:14" x14ac:dyDescent="0.25">
      <c r="A492" s="23" t="s">
        <v>667</v>
      </c>
      <c r="B492" s="90" t="s">
        <v>14</v>
      </c>
      <c r="C492" s="128">
        <v>0</v>
      </c>
      <c r="D492" s="128">
        <v>0</v>
      </c>
      <c r="E492" s="128">
        <v>0</v>
      </c>
      <c r="F492" s="128">
        <v>0</v>
      </c>
      <c r="G492" s="128">
        <v>0</v>
      </c>
      <c r="H492" s="128">
        <v>26549.229999866999</v>
      </c>
      <c r="I492" s="128">
        <v>420481.569996943</v>
      </c>
      <c r="J492" s="128">
        <v>787696.75999591104</v>
      </c>
      <c r="K492" s="128">
        <v>1174613.299993783</v>
      </c>
      <c r="L492" s="128">
        <v>1039550.1699948647</v>
      </c>
      <c r="M492" s="128">
        <v>12997.339999932039</v>
      </c>
      <c r="N492" s="128">
        <v>164.94999999832362</v>
      </c>
    </row>
    <row r="493" spans="1:14" x14ac:dyDescent="0.25">
      <c r="A493" s="23" t="s">
        <v>667</v>
      </c>
      <c r="B493" s="90" t="s">
        <v>15</v>
      </c>
      <c r="C493" s="128">
        <v>0</v>
      </c>
      <c r="D493" s="128">
        <v>0</v>
      </c>
      <c r="E493" s="128">
        <v>0</v>
      </c>
      <c r="F493" s="128">
        <v>0</v>
      </c>
      <c r="G493" s="128">
        <v>0</v>
      </c>
      <c r="H493" s="128">
        <v>77831.469999595996</v>
      </c>
      <c r="I493" s="128">
        <v>1178845.3499940929</v>
      </c>
      <c r="J493" s="128">
        <v>2032768.6499896401</v>
      </c>
      <c r="K493" s="128">
        <v>2837950.5399852889</v>
      </c>
      <c r="L493" s="128">
        <v>1858316.7999921157</v>
      </c>
      <c r="M493" s="128">
        <v>11449.139999969397</v>
      </c>
      <c r="N493" s="128">
        <v>0</v>
      </c>
    </row>
    <row r="494" spans="1:14" x14ac:dyDescent="0.25">
      <c r="A494" s="23" t="s">
        <v>667</v>
      </c>
      <c r="B494" s="90" t="s">
        <v>19</v>
      </c>
      <c r="C494" s="128">
        <v>0</v>
      </c>
      <c r="D494" s="128">
        <v>0</v>
      </c>
      <c r="E494" s="128">
        <v>0</v>
      </c>
      <c r="F494" s="128">
        <v>0</v>
      </c>
      <c r="G494" s="128">
        <v>0</v>
      </c>
      <c r="H494" s="128">
        <v>322896.37999898801</v>
      </c>
      <c r="I494" s="128">
        <v>2517405.699987282</v>
      </c>
      <c r="J494" s="128">
        <v>3623347.509982171</v>
      </c>
      <c r="K494" s="128">
        <v>3477205.289980249</v>
      </c>
      <c r="L494" s="128">
        <v>2144455.2899898621</v>
      </c>
      <c r="M494" s="128">
        <v>62887.479999755451</v>
      </c>
      <c r="N494" s="128">
        <v>0</v>
      </c>
    </row>
    <row r="495" spans="1:14" x14ac:dyDescent="0.25">
      <c r="A495" s="23" t="s">
        <v>667</v>
      </c>
      <c r="B495" s="90" t="s">
        <v>23</v>
      </c>
      <c r="C495" s="128">
        <v>0</v>
      </c>
      <c r="D495" s="128">
        <v>0</v>
      </c>
      <c r="E495" s="128">
        <v>0</v>
      </c>
      <c r="F495" s="128">
        <v>0</v>
      </c>
      <c r="G495" s="128">
        <v>0</v>
      </c>
      <c r="H495" s="128">
        <v>40200.799999698</v>
      </c>
      <c r="I495" s="128">
        <v>174494.72999899701</v>
      </c>
      <c r="J495" s="128">
        <v>288110.38999851397</v>
      </c>
      <c r="K495" s="128">
        <v>167522.07999922699</v>
      </c>
      <c r="L495" s="128">
        <v>66419.249999670705</v>
      </c>
      <c r="M495" s="128">
        <v>18.059999999895808</v>
      </c>
      <c r="N495" s="128">
        <v>0</v>
      </c>
    </row>
    <row r="496" spans="1:14" x14ac:dyDescent="0.25">
      <c r="A496" s="23" t="s">
        <v>667</v>
      </c>
      <c r="B496" s="90" t="s">
        <v>25</v>
      </c>
      <c r="C496" s="128">
        <v>0</v>
      </c>
      <c r="D496" s="128">
        <v>0</v>
      </c>
      <c r="E496" s="128">
        <v>0</v>
      </c>
      <c r="F496" s="128">
        <v>0</v>
      </c>
      <c r="G496" s="128">
        <v>0</v>
      </c>
      <c r="H496" s="128">
        <v>140.38</v>
      </c>
      <c r="I496" s="128">
        <v>654.946685</v>
      </c>
      <c r="J496" s="128">
        <v>317.55</v>
      </c>
      <c r="K496" s="128">
        <v>402.22500000000002</v>
      </c>
      <c r="L496" s="128">
        <v>167.69115000000042</v>
      </c>
      <c r="M496" s="128">
        <v>0</v>
      </c>
      <c r="N496" s="128">
        <v>0</v>
      </c>
    </row>
    <row r="497" spans="1:14" x14ac:dyDescent="0.25">
      <c r="A497" s="23" t="s">
        <v>667</v>
      </c>
      <c r="B497" s="90" t="s">
        <v>27</v>
      </c>
      <c r="C497" s="128">
        <v>0</v>
      </c>
      <c r="D497" s="128">
        <v>0</v>
      </c>
      <c r="E497" s="128">
        <v>0</v>
      </c>
      <c r="F497" s="128">
        <v>0</v>
      </c>
      <c r="G497" s="128">
        <v>0</v>
      </c>
      <c r="H497" s="128">
        <v>0</v>
      </c>
      <c r="I497" s="128">
        <v>11717.3</v>
      </c>
      <c r="J497" s="128">
        <v>17645.7</v>
      </c>
      <c r="K497" s="128">
        <v>36277.4</v>
      </c>
      <c r="L497" s="128">
        <v>21238</v>
      </c>
      <c r="M497" s="128">
        <v>10057.799999999999</v>
      </c>
      <c r="N497" s="128">
        <v>0</v>
      </c>
    </row>
    <row r="498" spans="1:14" s="45" customFormat="1" x14ac:dyDescent="0.25">
      <c r="A498" s="23" t="s">
        <v>667</v>
      </c>
      <c r="B498" s="90" t="s">
        <v>46</v>
      </c>
      <c r="C498" s="128">
        <v>0</v>
      </c>
      <c r="D498" s="128">
        <v>0</v>
      </c>
      <c r="E498" s="128">
        <v>0</v>
      </c>
      <c r="F498" s="128">
        <v>0</v>
      </c>
      <c r="G498" s="128">
        <v>0</v>
      </c>
      <c r="H498" s="128">
        <v>0</v>
      </c>
      <c r="I498" s="128">
        <v>1306</v>
      </c>
      <c r="J498" s="128">
        <v>-653</v>
      </c>
      <c r="K498" s="128">
        <v>0</v>
      </c>
      <c r="L498" s="128">
        <v>0</v>
      </c>
      <c r="M498" s="128">
        <v>0</v>
      </c>
      <c r="N498" s="128">
        <v>0</v>
      </c>
    </row>
    <row r="499" spans="1:14" x14ac:dyDescent="0.25">
      <c r="A499" s="23" t="s">
        <v>667</v>
      </c>
      <c r="B499" s="90" t="s">
        <v>47</v>
      </c>
      <c r="C499" s="128">
        <v>0</v>
      </c>
      <c r="D499" s="128">
        <v>0</v>
      </c>
      <c r="E499" s="128">
        <v>0</v>
      </c>
      <c r="F499" s="128">
        <v>0</v>
      </c>
      <c r="G499" s="128">
        <v>0</v>
      </c>
      <c r="H499" s="128">
        <v>268050.19999814598</v>
      </c>
      <c r="I499" s="128">
        <v>4020052.3799725701</v>
      </c>
      <c r="J499" s="128">
        <v>5300997.4099656241</v>
      </c>
      <c r="K499" s="128">
        <v>5398763.3999631107</v>
      </c>
      <c r="L499" s="128">
        <v>3967684.999972729</v>
      </c>
      <c r="M499" s="128">
        <v>6265.4999999478459</v>
      </c>
      <c r="N499" s="128">
        <v>0</v>
      </c>
    </row>
    <row r="500" spans="1:14" x14ac:dyDescent="0.25">
      <c r="A500" s="23" t="s">
        <v>667</v>
      </c>
      <c r="B500" s="90" t="s">
        <v>57</v>
      </c>
      <c r="C500" s="128">
        <v>0</v>
      </c>
      <c r="D500" s="128">
        <v>0</v>
      </c>
      <c r="E500" s="128">
        <v>0</v>
      </c>
      <c r="F500" s="128">
        <v>0</v>
      </c>
      <c r="G500" s="128">
        <v>0</v>
      </c>
      <c r="H500" s="128">
        <v>267316.47999979003</v>
      </c>
      <c r="I500" s="128">
        <v>2853029.7399953739</v>
      </c>
      <c r="J500" s="128">
        <v>3796393.0499941688</v>
      </c>
      <c r="K500" s="128">
        <v>8217130.4899931969</v>
      </c>
      <c r="L500" s="128">
        <v>11193568.73999049</v>
      </c>
      <c r="M500" s="128">
        <v>342702.81999977736</v>
      </c>
      <c r="N500" s="128">
        <v>-872.95999999996275</v>
      </c>
    </row>
    <row r="501" spans="1:14" x14ac:dyDescent="0.25">
      <c r="A501" s="8" t="s">
        <v>702</v>
      </c>
      <c r="B501" s="8"/>
      <c r="C501" s="9"/>
      <c r="D501" s="9"/>
      <c r="E501" s="9"/>
      <c r="F501" s="9"/>
      <c r="G501" s="9">
        <v>0</v>
      </c>
      <c r="H501" s="9">
        <v>0</v>
      </c>
      <c r="I501" s="9">
        <v>0</v>
      </c>
      <c r="J501" s="9">
        <v>0</v>
      </c>
      <c r="K501" s="9">
        <v>0</v>
      </c>
      <c r="L501" s="9">
        <v>862038160.61926067</v>
      </c>
      <c r="M501" s="9">
        <v>2900843688.8942642</v>
      </c>
      <c r="N501" s="9">
        <v>3857780128.3213477</v>
      </c>
    </row>
    <row r="502" spans="1:14" x14ac:dyDescent="0.25">
      <c r="A502" s="23" t="s">
        <v>702</v>
      </c>
      <c r="B502" s="90" t="s">
        <v>3</v>
      </c>
      <c r="C502" s="128"/>
      <c r="D502" s="128"/>
      <c r="E502" s="128"/>
      <c r="F502" s="128"/>
      <c r="G502" s="128">
        <v>0</v>
      </c>
      <c r="H502" s="128">
        <v>0</v>
      </c>
      <c r="I502" s="128">
        <v>0</v>
      </c>
      <c r="J502" s="128">
        <v>0</v>
      </c>
      <c r="K502" s="128">
        <v>0</v>
      </c>
      <c r="L502" s="128">
        <v>556316566.81781316</v>
      </c>
      <c r="M502" s="128">
        <v>1949260663.1514432</v>
      </c>
      <c r="N502" s="128">
        <v>2616511084.2545252</v>
      </c>
    </row>
    <row r="503" spans="1:14" x14ac:dyDescent="0.25">
      <c r="A503" s="23" t="s">
        <v>702</v>
      </c>
      <c r="B503" s="90" t="s">
        <v>682</v>
      </c>
      <c r="C503" s="128"/>
      <c r="D503" s="128"/>
      <c r="E503" s="128"/>
      <c r="F503" s="128"/>
      <c r="G503" s="128">
        <v>0</v>
      </c>
      <c r="H503" s="128">
        <v>0</v>
      </c>
      <c r="I503" s="128">
        <v>0</v>
      </c>
      <c r="J503" s="128">
        <v>0</v>
      </c>
      <c r="K503" s="128">
        <v>0</v>
      </c>
      <c r="L503" s="128">
        <v>196442985.75905204</v>
      </c>
      <c r="M503" s="128">
        <v>608343847.21649587</v>
      </c>
      <c r="N503" s="128">
        <v>922894580.45516729</v>
      </c>
    </row>
    <row r="504" spans="1:14" x14ac:dyDescent="0.25">
      <c r="A504" s="23" t="s">
        <v>702</v>
      </c>
      <c r="B504" s="90" t="s">
        <v>6</v>
      </c>
      <c r="C504" s="128"/>
      <c r="D504" s="128"/>
      <c r="E504" s="128"/>
      <c r="F504" s="128"/>
      <c r="G504" s="128">
        <v>0</v>
      </c>
      <c r="H504" s="128">
        <v>0</v>
      </c>
      <c r="I504" s="128">
        <v>0</v>
      </c>
      <c r="J504" s="128">
        <v>0</v>
      </c>
      <c r="K504" s="128">
        <v>0</v>
      </c>
      <c r="L504" s="128">
        <v>58876.599999666214</v>
      </c>
      <c r="M504" s="128">
        <v>782172.34999805875</v>
      </c>
      <c r="N504" s="128">
        <v>1676566.1599928141</v>
      </c>
    </row>
    <row r="505" spans="1:14" x14ac:dyDescent="0.25">
      <c r="A505" s="23" t="s">
        <v>702</v>
      </c>
      <c r="B505" s="90" t="s">
        <v>9</v>
      </c>
      <c r="C505" s="128"/>
      <c r="D505" s="128"/>
      <c r="E505" s="128"/>
      <c r="F505" s="128"/>
      <c r="G505" s="128">
        <v>0</v>
      </c>
      <c r="H505" s="128">
        <v>0</v>
      </c>
      <c r="I505" s="128">
        <v>0</v>
      </c>
      <c r="J505" s="128">
        <v>0</v>
      </c>
      <c r="K505" s="128">
        <v>0</v>
      </c>
      <c r="L505" s="128">
        <v>55133807.09972132</v>
      </c>
      <c r="M505" s="128">
        <v>194748495.43901238</v>
      </c>
      <c r="N505" s="128">
        <v>171741407.53911844</v>
      </c>
    </row>
    <row r="506" spans="1:14" x14ac:dyDescent="0.25">
      <c r="A506" s="23" t="s">
        <v>702</v>
      </c>
      <c r="B506" s="90" t="s">
        <v>10</v>
      </c>
      <c r="C506" s="128"/>
      <c r="D506" s="128"/>
      <c r="E506" s="128"/>
      <c r="F506" s="128"/>
      <c r="G506" s="128">
        <v>0</v>
      </c>
      <c r="H506" s="128">
        <v>0</v>
      </c>
      <c r="I506" s="128">
        <v>0</v>
      </c>
      <c r="J506" s="128">
        <v>0</v>
      </c>
      <c r="K506" s="128">
        <v>0</v>
      </c>
      <c r="L506" s="128">
        <v>19764022.159900703</v>
      </c>
      <c r="M506" s="128">
        <v>45879881.789769053</v>
      </c>
      <c r="N506" s="128">
        <v>32161380.39983651</v>
      </c>
    </row>
    <row r="507" spans="1:14" x14ac:dyDescent="0.25">
      <c r="A507" s="23" t="s">
        <v>702</v>
      </c>
      <c r="B507" s="90" t="s">
        <v>11</v>
      </c>
      <c r="C507" s="128"/>
      <c r="D507" s="128"/>
      <c r="E507" s="128"/>
      <c r="F507" s="128"/>
      <c r="G507" s="128">
        <v>0</v>
      </c>
      <c r="H507" s="128">
        <v>0</v>
      </c>
      <c r="I507" s="128">
        <v>0</v>
      </c>
      <c r="J507" s="128">
        <v>0</v>
      </c>
      <c r="K507" s="128">
        <v>0</v>
      </c>
      <c r="L507" s="128">
        <v>5276876.7599735651</v>
      </c>
      <c r="M507" s="128">
        <v>10409256.509946464</v>
      </c>
      <c r="N507" s="128">
        <v>6614958.7399654649</v>
      </c>
    </row>
    <row r="508" spans="1:14" x14ac:dyDescent="0.25">
      <c r="A508" s="23" t="s">
        <v>702</v>
      </c>
      <c r="B508" s="90" t="s">
        <v>12</v>
      </c>
      <c r="C508" s="128"/>
      <c r="D508" s="128"/>
      <c r="E508" s="128"/>
      <c r="F508" s="128"/>
      <c r="G508" s="128">
        <v>0</v>
      </c>
      <c r="H508" s="128">
        <v>0</v>
      </c>
      <c r="I508" s="128">
        <v>0</v>
      </c>
      <c r="J508" s="128">
        <v>0</v>
      </c>
      <c r="K508" s="128">
        <v>0</v>
      </c>
      <c r="L508" s="128">
        <v>663397.02999643295</v>
      </c>
      <c r="M508" s="128">
        <v>1683460.7799907839</v>
      </c>
      <c r="N508" s="128">
        <v>1307465.8599939651</v>
      </c>
    </row>
    <row r="509" spans="1:14" x14ac:dyDescent="0.25">
      <c r="A509" s="23" t="s">
        <v>702</v>
      </c>
      <c r="B509" s="90" t="s">
        <v>13</v>
      </c>
      <c r="C509" s="128"/>
      <c r="D509" s="128"/>
      <c r="E509" s="128"/>
      <c r="F509" s="128"/>
      <c r="G509" s="128">
        <v>0</v>
      </c>
      <c r="H509" s="128">
        <v>0</v>
      </c>
      <c r="I509" s="128">
        <v>0</v>
      </c>
      <c r="J509" s="128">
        <v>0</v>
      </c>
      <c r="K509" s="128">
        <v>0</v>
      </c>
      <c r="L509" s="128">
        <v>12532518.799939502</v>
      </c>
      <c r="M509" s="128">
        <v>31625544.129817426</v>
      </c>
      <c r="N509" s="128">
        <v>25724030.899852693</v>
      </c>
    </row>
    <row r="510" spans="1:14" x14ac:dyDescent="0.25">
      <c r="A510" s="23" t="s">
        <v>702</v>
      </c>
      <c r="B510" s="90" t="s">
        <v>14</v>
      </c>
      <c r="C510" s="128"/>
      <c r="D510" s="128"/>
      <c r="E510" s="128"/>
      <c r="F510" s="128"/>
      <c r="G510" s="128">
        <v>0</v>
      </c>
      <c r="H510" s="128">
        <v>0</v>
      </c>
      <c r="I510" s="128">
        <v>0</v>
      </c>
      <c r="J510" s="128">
        <v>0</v>
      </c>
      <c r="K510" s="128">
        <v>0</v>
      </c>
      <c r="L510" s="128">
        <v>774446.7099964025</v>
      </c>
      <c r="M510" s="128">
        <v>1846350.8499896077</v>
      </c>
      <c r="N510" s="128">
        <v>1695981.6799899649</v>
      </c>
    </row>
    <row r="511" spans="1:14" x14ac:dyDescent="0.25">
      <c r="A511" s="23" t="s">
        <v>702</v>
      </c>
      <c r="B511" s="90" t="s">
        <v>15</v>
      </c>
      <c r="C511" s="128"/>
      <c r="D511" s="128"/>
      <c r="E511" s="128"/>
      <c r="F511" s="128"/>
      <c r="G511" s="128">
        <v>0</v>
      </c>
      <c r="H511" s="128">
        <v>0</v>
      </c>
      <c r="I511" s="128">
        <v>0</v>
      </c>
      <c r="J511" s="128">
        <v>0</v>
      </c>
      <c r="K511" s="128">
        <v>0</v>
      </c>
      <c r="L511" s="128">
        <v>1085387.1699964921</v>
      </c>
      <c r="M511" s="128">
        <v>2271061.059990718</v>
      </c>
      <c r="N511" s="128">
        <v>2097446.4299899582</v>
      </c>
    </row>
    <row r="512" spans="1:14" x14ac:dyDescent="0.25">
      <c r="A512" s="23" t="s">
        <v>702</v>
      </c>
      <c r="B512" s="90" t="s">
        <v>16</v>
      </c>
      <c r="C512" s="128"/>
      <c r="D512" s="128"/>
      <c r="E512" s="128"/>
      <c r="F512" s="128"/>
      <c r="G512" s="128">
        <v>0</v>
      </c>
      <c r="H512" s="128">
        <v>0</v>
      </c>
      <c r="I512" s="128">
        <v>0</v>
      </c>
      <c r="J512" s="128">
        <v>0</v>
      </c>
      <c r="K512" s="128">
        <v>0</v>
      </c>
      <c r="L512" s="128">
        <v>33092.699999786433</v>
      </c>
      <c r="M512" s="128">
        <v>74640.029999476857</v>
      </c>
      <c r="N512" s="128">
        <v>49174.459999750368</v>
      </c>
    </row>
    <row r="513" spans="1:14" x14ac:dyDescent="0.25">
      <c r="A513" s="23" t="s">
        <v>702</v>
      </c>
      <c r="B513" s="90" t="s">
        <v>18</v>
      </c>
      <c r="C513" s="128"/>
      <c r="D513" s="128"/>
      <c r="E513" s="128"/>
      <c r="F513" s="128"/>
      <c r="G513" s="128">
        <v>0</v>
      </c>
      <c r="H513" s="128">
        <v>0</v>
      </c>
      <c r="I513" s="128">
        <v>0</v>
      </c>
      <c r="J513" s="128">
        <v>0</v>
      </c>
      <c r="K513" s="128">
        <v>0</v>
      </c>
      <c r="L513" s="128">
        <v>1393.6599999963655</v>
      </c>
      <c r="M513" s="128">
        <v>16820.649999973481</v>
      </c>
      <c r="N513" s="128">
        <v>16863.0199999506</v>
      </c>
    </row>
    <row r="514" spans="1:14" x14ac:dyDescent="0.25">
      <c r="A514" s="23" t="s">
        <v>702</v>
      </c>
      <c r="B514" s="90" t="s">
        <v>19</v>
      </c>
      <c r="C514" s="128"/>
      <c r="D514" s="128"/>
      <c r="E514" s="128"/>
      <c r="F514" s="128"/>
      <c r="G514" s="128">
        <v>0</v>
      </c>
      <c r="H514" s="128">
        <v>0</v>
      </c>
      <c r="I514" s="128">
        <v>0</v>
      </c>
      <c r="J514" s="128">
        <v>0</v>
      </c>
      <c r="K514" s="128">
        <v>0</v>
      </c>
      <c r="L514" s="128">
        <v>255886.41999875693</v>
      </c>
      <c r="M514" s="128">
        <v>839850.70999484125</v>
      </c>
      <c r="N514" s="128">
        <v>639855.66999592958</v>
      </c>
    </row>
    <row r="515" spans="1:14" x14ac:dyDescent="0.25">
      <c r="A515" s="23" t="s">
        <v>702</v>
      </c>
      <c r="B515" s="90" t="s">
        <v>20</v>
      </c>
      <c r="C515" s="128"/>
      <c r="D515" s="128"/>
      <c r="E515" s="128"/>
      <c r="F515" s="128"/>
      <c r="G515" s="128">
        <v>0</v>
      </c>
      <c r="H515" s="128">
        <v>0</v>
      </c>
      <c r="I515" s="128">
        <v>0</v>
      </c>
      <c r="J515" s="128">
        <v>0</v>
      </c>
      <c r="K515" s="128">
        <v>0</v>
      </c>
      <c r="L515" s="128">
        <v>4909325.3099888191</v>
      </c>
      <c r="M515" s="128">
        <v>14221571.339973118</v>
      </c>
      <c r="N515" s="128">
        <v>18062771.399964821</v>
      </c>
    </row>
    <row r="516" spans="1:14" x14ac:dyDescent="0.25">
      <c r="A516" s="23" t="s">
        <v>702</v>
      </c>
      <c r="B516" s="90" t="s">
        <v>21</v>
      </c>
      <c r="C516" s="128"/>
      <c r="D516" s="128"/>
      <c r="E516" s="128"/>
      <c r="F516" s="128"/>
      <c r="G516" s="128">
        <v>0</v>
      </c>
      <c r="H516" s="128">
        <v>0</v>
      </c>
      <c r="I516" s="128">
        <v>0</v>
      </c>
      <c r="J516" s="128">
        <v>0</v>
      </c>
      <c r="K516" s="128">
        <v>0</v>
      </c>
      <c r="L516" s="128">
        <v>236987.03999879304</v>
      </c>
      <c r="M516" s="128">
        <v>761775.75999670615</v>
      </c>
      <c r="N516" s="128">
        <v>614244.43999682739</v>
      </c>
    </row>
    <row r="517" spans="1:14" x14ac:dyDescent="0.25">
      <c r="A517" s="23" t="s">
        <v>702</v>
      </c>
      <c r="B517" s="90" t="s">
        <v>22</v>
      </c>
      <c r="C517" s="128"/>
      <c r="D517" s="128"/>
      <c r="E517" s="128"/>
      <c r="F517" s="128"/>
      <c r="G517" s="128">
        <v>0</v>
      </c>
      <c r="H517" s="128">
        <v>0</v>
      </c>
      <c r="I517" s="128">
        <v>0</v>
      </c>
      <c r="J517" s="128">
        <v>0</v>
      </c>
      <c r="K517" s="128">
        <v>0</v>
      </c>
      <c r="L517" s="128">
        <v>349610.90999833867</v>
      </c>
      <c r="M517" s="128">
        <v>2610217.4199864939</v>
      </c>
      <c r="N517" s="128">
        <v>3171086.4199845474</v>
      </c>
    </row>
    <row r="518" spans="1:14" x14ac:dyDescent="0.25">
      <c r="A518" s="23" t="s">
        <v>702</v>
      </c>
      <c r="B518" s="90" t="s">
        <v>23</v>
      </c>
      <c r="C518" s="128"/>
      <c r="D518" s="128"/>
      <c r="E518" s="128"/>
      <c r="F518" s="128"/>
      <c r="G518" s="128">
        <v>0</v>
      </c>
      <c r="H518" s="128">
        <v>0</v>
      </c>
      <c r="I518" s="128">
        <v>0</v>
      </c>
      <c r="J518" s="128">
        <v>0</v>
      </c>
      <c r="K518" s="128">
        <v>0</v>
      </c>
      <c r="L518" s="128">
        <v>347065.64999891975</v>
      </c>
      <c r="M518" s="128">
        <v>687608.25999759068</v>
      </c>
      <c r="N518" s="128">
        <v>621429.76999737846</v>
      </c>
    </row>
    <row r="519" spans="1:14" x14ac:dyDescent="0.25">
      <c r="A519" s="23" t="s">
        <v>702</v>
      </c>
      <c r="B519" s="90" t="s">
        <v>24</v>
      </c>
      <c r="C519" s="128"/>
      <c r="D519" s="128"/>
      <c r="E519" s="128"/>
      <c r="F519" s="128"/>
      <c r="G519" s="128">
        <v>0</v>
      </c>
      <c r="H519" s="128">
        <v>0</v>
      </c>
      <c r="I519" s="128">
        <v>0</v>
      </c>
      <c r="J519" s="128">
        <v>0</v>
      </c>
      <c r="K519" s="128">
        <v>0</v>
      </c>
      <c r="L519" s="128">
        <v>705546.46999658493</v>
      </c>
      <c r="M519" s="128">
        <v>2170199.1599893533</v>
      </c>
      <c r="N519" s="128">
        <v>1503810.3299928152</v>
      </c>
    </row>
    <row r="520" spans="1:14" x14ac:dyDescent="0.25">
      <c r="A520" s="23" t="s">
        <v>702</v>
      </c>
      <c r="B520" s="90" t="s">
        <v>25</v>
      </c>
      <c r="C520" s="128"/>
      <c r="D520" s="128"/>
      <c r="E520" s="128"/>
      <c r="F520" s="128"/>
      <c r="G520" s="128">
        <v>0</v>
      </c>
      <c r="H520" s="128">
        <v>0</v>
      </c>
      <c r="I520" s="128">
        <v>0</v>
      </c>
      <c r="J520" s="128">
        <v>0</v>
      </c>
      <c r="K520" s="128">
        <v>0</v>
      </c>
      <c r="L520" s="128">
        <v>2212823.9021509248</v>
      </c>
      <c r="M520" s="128">
        <v>3980200.9025040525</v>
      </c>
      <c r="N520" s="128">
        <v>559859.98499998264</v>
      </c>
    </row>
    <row r="521" spans="1:14" x14ac:dyDescent="0.25">
      <c r="A521" s="23" t="s">
        <v>702</v>
      </c>
      <c r="B521" s="90" t="s">
        <v>27</v>
      </c>
      <c r="C521" s="128"/>
      <c r="D521" s="128"/>
      <c r="E521" s="128"/>
      <c r="F521" s="128"/>
      <c r="G521" s="128">
        <v>0</v>
      </c>
      <c r="H521" s="128">
        <v>0</v>
      </c>
      <c r="I521" s="128">
        <v>0</v>
      </c>
      <c r="J521" s="128">
        <v>0</v>
      </c>
      <c r="K521" s="128">
        <v>0</v>
      </c>
      <c r="L521" s="128">
        <v>247965</v>
      </c>
      <c r="M521" s="128">
        <v>1807775.1999999844</v>
      </c>
      <c r="N521" s="128">
        <v>15118263.399999719</v>
      </c>
    </row>
    <row r="522" spans="1:14" s="45" customFormat="1" x14ac:dyDescent="0.25">
      <c r="A522" s="23" t="s">
        <v>479</v>
      </c>
      <c r="B522" s="90" t="s">
        <v>31</v>
      </c>
      <c r="C522" s="128">
        <v>0</v>
      </c>
      <c r="D522" s="128">
        <v>0</v>
      </c>
      <c r="E522" s="128">
        <v>0</v>
      </c>
      <c r="F522" s="128">
        <v>0</v>
      </c>
      <c r="G522" s="128">
        <v>0</v>
      </c>
      <c r="H522" s="128">
        <v>0</v>
      </c>
      <c r="I522" s="128">
        <v>0</v>
      </c>
      <c r="J522" s="128">
        <v>0</v>
      </c>
      <c r="K522" s="128">
        <v>0</v>
      </c>
      <c r="L522" s="128">
        <v>0</v>
      </c>
      <c r="M522" s="128">
        <v>184343</v>
      </c>
      <c r="N522" s="128">
        <v>109976</v>
      </c>
    </row>
    <row r="523" spans="1:14" x14ac:dyDescent="0.25">
      <c r="A523" s="23" t="s">
        <v>702</v>
      </c>
      <c r="B523" s="90" t="s">
        <v>32</v>
      </c>
      <c r="C523" s="128"/>
      <c r="D523" s="128"/>
      <c r="E523" s="128"/>
      <c r="F523" s="128"/>
      <c r="G523" s="128">
        <v>0</v>
      </c>
      <c r="H523" s="128">
        <v>0</v>
      </c>
      <c r="I523" s="128">
        <v>0</v>
      </c>
      <c r="J523" s="128">
        <v>0</v>
      </c>
      <c r="K523" s="128">
        <v>0</v>
      </c>
      <c r="L523" s="128">
        <v>29732.0799998492</v>
      </c>
      <c r="M523" s="128">
        <v>1399599.649993144</v>
      </c>
      <c r="N523" s="128">
        <v>1755110.3799907863</v>
      </c>
    </row>
    <row r="524" spans="1:14" x14ac:dyDescent="0.25">
      <c r="A524" s="23" t="s">
        <v>702</v>
      </c>
      <c r="B524" s="90" t="s">
        <v>33</v>
      </c>
      <c r="C524" s="128"/>
      <c r="D524" s="128"/>
      <c r="E524" s="128"/>
      <c r="F524" s="128"/>
      <c r="G524" s="128">
        <v>0</v>
      </c>
      <c r="H524" s="128">
        <v>0</v>
      </c>
      <c r="I524" s="128">
        <v>0</v>
      </c>
      <c r="J524" s="128">
        <v>0</v>
      </c>
      <c r="K524" s="128">
        <v>0</v>
      </c>
      <c r="L524" s="128">
        <v>1200907.9699933091</v>
      </c>
      <c r="M524" s="128">
        <v>6694451.7999686413</v>
      </c>
      <c r="N524" s="128">
        <v>5602168.8799734693</v>
      </c>
    </row>
    <row r="525" spans="1:14" x14ac:dyDescent="0.25">
      <c r="A525" s="23" t="s">
        <v>702</v>
      </c>
      <c r="B525" s="90" t="s">
        <v>36</v>
      </c>
      <c r="C525" s="128"/>
      <c r="D525" s="128"/>
      <c r="E525" s="128"/>
      <c r="F525" s="128"/>
      <c r="G525" s="128">
        <v>0</v>
      </c>
      <c r="H525" s="128">
        <v>0</v>
      </c>
      <c r="I525" s="128">
        <v>0</v>
      </c>
      <c r="J525" s="128">
        <v>0</v>
      </c>
      <c r="K525" s="128">
        <v>0</v>
      </c>
      <c r="L525" s="128">
        <v>570.39999999850988</v>
      </c>
      <c r="M525" s="128">
        <v>12411.839999946766</v>
      </c>
      <c r="N525" s="128">
        <v>2764.9599999883212</v>
      </c>
    </row>
    <row r="526" spans="1:14" x14ac:dyDescent="0.25">
      <c r="A526" s="23" t="s">
        <v>702</v>
      </c>
      <c r="B526" s="90" t="s">
        <v>37</v>
      </c>
      <c r="C526" s="128"/>
      <c r="D526" s="128"/>
      <c r="E526" s="128"/>
      <c r="F526" s="128"/>
      <c r="G526" s="128">
        <v>0</v>
      </c>
      <c r="H526" s="128">
        <v>0</v>
      </c>
      <c r="I526" s="128">
        <v>0</v>
      </c>
      <c r="J526" s="128">
        <v>0</v>
      </c>
      <c r="K526" s="128">
        <v>0</v>
      </c>
      <c r="L526" s="128">
        <v>126518.99999932921</v>
      </c>
      <c r="M526" s="128">
        <v>674206.57999655674</v>
      </c>
      <c r="N526" s="128">
        <v>1397516.7499927348</v>
      </c>
    </row>
    <row r="527" spans="1:14" x14ac:dyDescent="0.25">
      <c r="A527" s="23" t="s">
        <v>702</v>
      </c>
      <c r="B527" s="90" t="s">
        <v>38</v>
      </c>
      <c r="C527" s="128"/>
      <c r="D527" s="128"/>
      <c r="E527" s="128"/>
      <c r="F527" s="128"/>
      <c r="G527" s="128">
        <v>0</v>
      </c>
      <c r="H527" s="128">
        <v>0</v>
      </c>
      <c r="I527" s="128">
        <v>0</v>
      </c>
      <c r="J527" s="128">
        <v>0</v>
      </c>
      <c r="K527" s="128">
        <v>0</v>
      </c>
      <c r="L527" s="128">
        <v>89988.519999431912</v>
      </c>
      <c r="M527" s="128">
        <v>1625685.9699911436</v>
      </c>
      <c r="N527" s="128">
        <v>3348828.0499814893</v>
      </c>
    </row>
    <row r="528" spans="1:14" x14ac:dyDescent="0.25">
      <c r="A528" s="23" t="s">
        <v>702</v>
      </c>
      <c r="B528" s="90" t="s">
        <v>39</v>
      </c>
      <c r="C528" s="128"/>
      <c r="D528" s="128"/>
      <c r="E528" s="128"/>
      <c r="F528" s="128"/>
      <c r="G528" s="128">
        <v>0</v>
      </c>
      <c r="H528" s="128">
        <v>0</v>
      </c>
      <c r="I528" s="128">
        <v>0</v>
      </c>
      <c r="J528" s="128">
        <v>0</v>
      </c>
      <c r="K528" s="128">
        <v>0</v>
      </c>
      <c r="L528" s="128">
        <v>12936.1499999105</v>
      </c>
      <c r="M528" s="128">
        <v>86650.259999490343</v>
      </c>
      <c r="N528" s="128">
        <v>138786.12999920174</v>
      </c>
    </row>
    <row r="529" spans="1:14" x14ac:dyDescent="0.25">
      <c r="A529" s="23" t="s">
        <v>479</v>
      </c>
      <c r="B529" s="90" t="s">
        <v>40</v>
      </c>
      <c r="C529" s="128">
        <v>0</v>
      </c>
      <c r="D529" s="128">
        <v>0</v>
      </c>
      <c r="E529" s="128">
        <v>0</v>
      </c>
      <c r="F529" s="128">
        <v>0</v>
      </c>
      <c r="G529" s="128">
        <v>0</v>
      </c>
      <c r="H529" s="128">
        <v>0</v>
      </c>
      <c r="I529" s="128">
        <v>0</v>
      </c>
      <c r="J529" s="128">
        <v>0</v>
      </c>
      <c r="K529" s="128">
        <v>0</v>
      </c>
      <c r="L529" s="128">
        <v>0</v>
      </c>
      <c r="M529" s="128">
        <v>188952.68999903172</v>
      </c>
      <c r="N529" s="128">
        <v>623902.58999668737</v>
      </c>
    </row>
    <row r="530" spans="1:14" x14ac:dyDescent="0.25">
      <c r="A530" s="23" t="s">
        <v>702</v>
      </c>
      <c r="B530" s="90" t="s">
        <v>41</v>
      </c>
      <c r="C530" s="128"/>
      <c r="D530" s="128"/>
      <c r="E530" s="128"/>
      <c r="F530" s="128"/>
      <c r="G530" s="128">
        <v>0</v>
      </c>
      <c r="H530" s="128">
        <v>0</v>
      </c>
      <c r="I530" s="128">
        <v>0</v>
      </c>
      <c r="J530" s="128">
        <v>0</v>
      </c>
      <c r="K530" s="128">
        <v>0</v>
      </c>
      <c r="L530" s="128">
        <v>3966.1299999831244</v>
      </c>
      <c r="M530" s="128">
        <v>15601.359999917448</v>
      </c>
      <c r="N530" s="128">
        <v>2237.8999999910593</v>
      </c>
    </row>
    <row r="531" spans="1:14" x14ac:dyDescent="0.25">
      <c r="A531" s="23" t="s">
        <v>702</v>
      </c>
      <c r="B531" s="90" t="s">
        <v>42</v>
      </c>
      <c r="C531" s="128"/>
      <c r="D531" s="128"/>
      <c r="E531" s="128"/>
      <c r="F531" s="128"/>
      <c r="G531" s="128">
        <v>0</v>
      </c>
      <c r="H531" s="128">
        <v>0</v>
      </c>
      <c r="I531" s="128">
        <v>0</v>
      </c>
      <c r="J531" s="128">
        <v>0</v>
      </c>
      <c r="K531" s="128">
        <v>0</v>
      </c>
      <c r="L531" s="128">
        <v>706584.51999683212</v>
      </c>
      <c r="M531" s="128">
        <v>7055195.919968795</v>
      </c>
      <c r="N531" s="128">
        <v>12717911.629937086</v>
      </c>
    </row>
    <row r="532" spans="1:14" x14ac:dyDescent="0.25">
      <c r="A532" s="23" t="s">
        <v>479</v>
      </c>
      <c r="B532" s="90" t="s">
        <v>43</v>
      </c>
      <c r="C532" s="128">
        <v>0</v>
      </c>
      <c r="D532" s="128">
        <v>0</v>
      </c>
      <c r="E532" s="128">
        <v>0</v>
      </c>
      <c r="F532" s="128">
        <v>0</v>
      </c>
      <c r="G532" s="128">
        <v>0</v>
      </c>
      <c r="H532" s="128">
        <v>0</v>
      </c>
      <c r="I532" s="128">
        <v>0</v>
      </c>
      <c r="J532" s="128">
        <v>0</v>
      </c>
      <c r="K532" s="128">
        <v>0</v>
      </c>
      <c r="L532" s="128">
        <v>0</v>
      </c>
      <c r="M532" s="128">
        <v>9739.4299999922514</v>
      </c>
      <c r="N532" s="128">
        <v>24750.04999993369</v>
      </c>
    </row>
    <row r="533" spans="1:14" x14ac:dyDescent="0.25">
      <c r="A533" s="23" t="s">
        <v>702</v>
      </c>
      <c r="B533" s="90" t="s">
        <v>45</v>
      </c>
      <c r="C533" s="128"/>
      <c r="D533" s="128"/>
      <c r="E533" s="128"/>
      <c r="F533" s="128"/>
      <c r="G533" s="128">
        <v>0</v>
      </c>
      <c r="H533" s="128">
        <v>0</v>
      </c>
      <c r="I533" s="128">
        <v>0</v>
      </c>
      <c r="J533" s="128">
        <v>0</v>
      </c>
      <c r="K533" s="128">
        <v>0</v>
      </c>
      <c r="L533" s="128">
        <v>16505.639999903738</v>
      </c>
      <c r="M533" s="128">
        <v>148065.29999913648</v>
      </c>
      <c r="N533" s="128">
        <v>303412.49999823049</v>
      </c>
    </row>
    <row r="534" spans="1:14" x14ac:dyDescent="0.25">
      <c r="A534" s="23" t="s">
        <v>702</v>
      </c>
      <c r="B534" s="90" t="s">
        <v>46</v>
      </c>
      <c r="C534" s="128"/>
      <c r="D534" s="128"/>
      <c r="E534" s="128"/>
      <c r="F534" s="128"/>
      <c r="G534" s="128">
        <v>0</v>
      </c>
      <c r="H534" s="128">
        <v>0</v>
      </c>
      <c r="I534" s="128">
        <v>0</v>
      </c>
      <c r="J534" s="128">
        <v>0</v>
      </c>
      <c r="K534" s="128">
        <v>0</v>
      </c>
      <c r="L534" s="128">
        <v>92139.609999990091</v>
      </c>
      <c r="M534" s="128">
        <v>667131.36999990232</v>
      </c>
      <c r="N534" s="128">
        <v>1031400.8599998839</v>
      </c>
    </row>
    <row r="535" spans="1:14" x14ac:dyDescent="0.25">
      <c r="A535" s="23" t="s">
        <v>702</v>
      </c>
      <c r="B535" s="90" t="s">
        <v>47</v>
      </c>
      <c r="C535" s="128"/>
      <c r="D535" s="128"/>
      <c r="E535" s="128"/>
      <c r="F535" s="128"/>
      <c r="G535" s="128">
        <v>0</v>
      </c>
      <c r="H535" s="128">
        <v>0</v>
      </c>
      <c r="I535" s="128">
        <v>0</v>
      </c>
      <c r="J535" s="128">
        <v>0</v>
      </c>
      <c r="K535" s="128">
        <v>0</v>
      </c>
      <c r="L535" s="128">
        <v>236712.5</v>
      </c>
      <c r="M535" s="128">
        <v>580517</v>
      </c>
      <c r="N535" s="128">
        <v>666386.5</v>
      </c>
    </row>
    <row r="536" spans="1:14" x14ac:dyDescent="0.25">
      <c r="A536" s="23" t="s">
        <v>702</v>
      </c>
      <c r="B536" s="90" t="s">
        <v>48</v>
      </c>
      <c r="C536" s="128"/>
      <c r="D536" s="128"/>
      <c r="E536" s="128"/>
      <c r="F536" s="128"/>
      <c r="G536" s="128">
        <v>0</v>
      </c>
      <c r="H536" s="128">
        <v>0</v>
      </c>
      <c r="I536" s="128">
        <v>0</v>
      </c>
      <c r="J536" s="128">
        <v>0</v>
      </c>
      <c r="K536" s="128">
        <v>0</v>
      </c>
      <c r="L536" s="128">
        <v>125.54999999981374</v>
      </c>
      <c r="M536" s="128">
        <v>623.69999999878928</v>
      </c>
      <c r="N536" s="128">
        <v>299.6999999997206</v>
      </c>
    </row>
    <row r="537" spans="1:14" x14ac:dyDescent="0.25">
      <c r="A537" s="23" t="s">
        <v>702</v>
      </c>
      <c r="B537" s="90" t="s">
        <v>51</v>
      </c>
      <c r="C537" s="128"/>
      <c r="D537" s="128"/>
      <c r="E537" s="128"/>
      <c r="F537" s="128"/>
      <c r="G537" s="128">
        <v>0</v>
      </c>
      <c r="H537" s="128">
        <v>0</v>
      </c>
      <c r="I537" s="128">
        <v>0</v>
      </c>
      <c r="J537" s="128">
        <v>0</v>
      </c>
      <c r="K537" s="128">
        <v>0</v>
      </c>
      <c r="L537" s="128">
        <v>4607.2799999713898</v>
      </c>
      <c r="M537" s="128">
        <v>7894.1199999451637</v>
      </c>
      <c r="N537" s="128">
        <v>262348.23999969661</v>
      </c>
    </row>
    <row r="538" spans="1:14" x14ac:dyDescent="0.25">
      <c r="A538" s="23" t="s">
        <v>702</v>
      </c>
      <c r="B538" s="90" t="s">
        <v>52</v>
      </c>
      <c r="C538" s="128"/>
      <c r="D538" s="128"/>
      <c r="E538" s="128"/>
      <c r="F538" s="128"/>
      <c r="G538" s="128">
        <v>0</v>
      </c>
      <c r="H538" s="128">
        <v>0</v>
      </c>
      <c r="I538" s="128">
        <v>0</v>
      </c>
      <c r="J538" s="128">
        <v>0</v>
      </c>
      <c r="K538" s="128">
        <v>0</v>
      </c>
      <c r="L538" s="128">
        <v>18919.499999955297</v>
      </c>
      <c r="M538" s="128">
        <v>37840.419999800622</v>
      </c>
      <c r="N538" s="128">
        <v>10691.819999955595</v>
      </c>
    </row>
    <row r="539" spans="1:14" x14ac:dyDescent="0.25">
      <c r="A539" s="23" t="s">
        <v>479</v>
      </c>
      <c r="B539" s="90" t="s">
        <v>53</v>
      </c>
      <c r="C539" s="128">
        <v>0</v>
      </c>
      <c r="D539" s="128">
        <v>0</v>
      </c>
      <c r="E539" s="128">
        <v>0</v>
      </c>
      <c r="F539" s="128">
        <v>0</v>
      </c>
      <c r="G539" s="128">
        <v>0</v>
      </c>
      <c r="H539" s="128">
        <v>0</v>
      </c>
      <c r="I539" s="128">
        <v>0</v>
      </c>
      <c r="J539" s="128">
        <v>0</v>
      </c>
      <c r="K539" s="128">
        <v>0</v>
      </c>
      <c r="L539" s="128">
        <v>0</v>
      </c>
      <c r="M539" s="128">
        <v>40137</v>
      </c>
      <c r="N539" s="128">
        <v>30500.219999887981</v>
      </c>
    </row>
    <row r="540" spans="1:14" x14ac:dyDescent="0.25">
      <c r="A540" s="23" t="s">
        <v>702</v>
      </c>
      <c r="B540" s="90" t="s">
        <v>54</v>
      </c>
      <c r="C540" s="128"/>
      <c r="D540" s="128"/>
      <c r="E540" s="128"/>
      <c r="F540" s="128"/>
      <c r="G540" s="128">
        <v>0</v>
      </c>
      <c r="H540" s="128">
        <v>0</v>
      </c>
      <c r="I540" s="128">
        <v>0</v>
      </c>
      <c r="J540" s="128">
        <v>0</v>
      </c>
      <c r="K540" s="128">
        <v>0</v>
      </c>
      <c r="L540" s="128">
        <v>2160</v>
      </c>
      <c r="M540" s="128">
        <v>4140</v>
      </c>
      <c r="N540" s="128">
        <v>0</v>
      </c>
    </row>
    <row r="541" spans="1:14" x14ac:dyDescent="0.25">
      <c r="A541" s="23" t="s">
        <v>702</v>
      </c>
      <c r="B541" s="90" t="s">
        <v>55</v>
      </c>
      <c r="C541" s="128"/>
      <c r="D541" s="128"/>
      <c r="E541" s="128"/>
      <c r="F541" s="128"/>
      <c r="G541" s="128">
        <v>0</v>
      </c>
      <c r="H541" s="128">
        <v>0</v>
      </c>
      <c r="I541" s="128">
        <v>0</v>
      </c>
      <c r="J541" s="128">
        <v>0</v>
      </c>
      <c r="K541" s="128">
        <v>0</v>
      </c>
      <c r="L541" s="128">
        <v>2479.879999987781</v>
      </c>
      <c r="M541" s="128">
        <v>10608.119999937713</v>
      </c>
      <c r="N541" s="128">
        <v>3620.6199999786913</v>
      </c>
    </row>
    <row r="542" spans="1:14" x14ac:dyDescent="0.25">
      <c r="A542" s="23" t="s">
        <v>702</v>
      </c>
      <c r="B542" s="90" t="s">
        <v>56</v>
      </c>
      <c r="C542" s="128"/>
      <c r="D542" s="128"/>
      <c r="E542" s="128"/>
      <c r="F542" s="128"/>
      <c r="G542" s="128">
        <v>0</v>
      </c>
      <c r="H542" s="128">
        <v>0</v>
      </c>
      <c r="I542" s="128">
        <v>0</v>
      </c>
      <c r="J542" s="128">
        <v>0</v>
      </c>
      <c r="K542" s="128">
        <v>0</v>
      </c>
      <c r="L542" s="128">
        <v>117721</v>
      </c>
      <c r="M542" s="128">
        <v>324781</v>
      </c>
      <c r="N542" s="128">
        <v>637799</v>
      </c>
    </row>
    <row r="543" spans="1:14" x14ac:dyDescent="0.25">
      <c r="A543" s="23" t="s">
        <v>702</v>
      </c>
      <c r="B543" s="90" t="s">
        <v>57</v>
      </c>
      <c r="C543" s="128"/>
      <c r="D543" s="128"/>
      <c r="E543" s="128"/>
      <c r="F543" s="128"/>
      <c r="G543" s="128">
        <v>0</v>
      </c>
      <c r="H543" s="128">
        <v>0</v>
      </c>
      <c r="I543" s="128">
        <v>0</v>
      </c>
      <c r="J543" s="128">
        <v>0</v>
      </c>
      <c r="K543" s="128">
        <v>0</v>
      </c>
      <c r="L543" s="128">
        <v>2027002.9199986223</v>
      </c>
      <c r="M543" s="128">
        <v>6723491.6599942157</v>
      </c>
      <c r="N543" s="128">
        <v>6073984.2299929522</v>
      </c>
    </row>
    <row r="544" spans="1:14" x14ac:dyDescent="0.25">
      <c r="A544" s="23" t="s">
        <v>479</v>
      </c>
      <c r="B544" s="118" t="s">
        <v>59</v>
      </c>
      <c r="C544" s="10">
        <v>0</v>
      </c>
      <c r="D544" s="10">
        <v>0</v>
      </c>
      <c r="E544" s="10">
        <v>0</v>
      </c>
      <c r="F544" s="10">
        <v>0</v>
      </c>
      <c r="G544" s="10">
        <v>0</v>
      </c>
      <c r="H544" s="10">
        <v>0</v>
      </c>
      <c r="I544" s="10">
        <v>0</v>
      </c>
      <c r="J544" s="10">
        <v>0</v>
      </c>
      <c r="K544" s="10">
        <v>0</v>
      </c>
      <c r="L544" s="10">
        <v>0</v>
      </c>
      <c r="M544" s="10">
        <v>330228</v>
      </c>
      <c r="N544" s="10">
        <v>253470</v>
      </c>
    </row>
    <row r="545" spans="1:14" x14ac:dyDescent="0.25">
      <c r="A545" s="8" t="s">
        <v>64</v>
      </c>
      <c r="B545" s="8" t="s">
        <v>0</v>
      </c>
      <c r="C545" s="9">
        <v>118064591.21950297</v>
      </c>
      <c r="D545" s="9">
        <v>126024282.40947834</v>
      </c>
      <c r="E545" s="9">
        <v>121797275.92957969</v>
      </c>
      <c r="F545" s="9">
        <v>141950485.62928301</v>
      </c>
      <c r="G545" s="9">
        <v>147381793.05508345</v>
      </c>
      <c r="H545" s="9">
        <v>141877912.5469932</v>
      </c>
      <c r="I545" s="9">
        <v>122991388.49738181</v>
      </c>
      <c r="J545" s="9">
        <v>141357428.58943391</v>
      </c>
      <c r="K545" s="9">
        <v>176822486.1766955</v>
      </c>
      <c r="L545" s="9">
        <v>179394178.80971164</v>
      </c>
      <c r="M545" s="9">
        <v>193776725.8114236</v>
      </c>
      <c r="N545" s="9">
        <v>198217833.42639327</v>
      </c>
    </row>
    <row r="546" spans="1:14" x14ac:dyDescent="0.25">
      <c r="A546" s="23" t="s">
        <v>64</v>
      </c>
      <c r="B546" s="90" t="s">
        <v>3</v>
      </c>
      <c r="C546" s="128">
        <v>65571599.169733591</v>
      </c>
      <c r="D546" s="128">
        <v>72849157.569685861</v>
      </c>
      <c r="E546" s="128">
        <v>69138044.369773746</v>
      </c>
      <c r="F546" s="128">
        <v>96680340.459479406</v>
      </c>
      <c r="G546" s="128">
        <v>103240345.11956312</v>
      </c>
      <c r="H546" s="128">
        <v>98885814.249676377</v>
      </c>
      <c r="I546" s="128">
        <v>80759749.309502617</v>
      </c>
      <c r="J546" s="128">
        <v>92966408.78963688</v>
      </c>
      <c r="K546" s="128">
        <v>122633265.91950685</v>
      </c>
      <c r="L546" s="128">
        <v>139534442.74944788</v>
      </c>
      <c r="M546" s="128">
        <v>166539625.93906561</v>
      </c>
      <c r="N546" s="128">
        <v>171569603.32900152</v>
      </c>
    </row>
    <row r="547" spans="1:14" x14ac:dyDescent="0.25">
      <c r="A547" s="23" t="s">
        <v>64</v>
      </c>
      <c r="B547" s="90" t="s">
        <v>9</v>
      </c>
      <c r="C547" s="128">
        <v>5394348.3899728106</v>
      </c>
      <c r="D547" s="128">
        <v>6451596.4199715294</v>
      </c>
      <c r="E547" s="128">
        <v>6375764.1599658942</v>
      </c>
      <c r="F547" s="128">
        <v>5013716.0399745665</v>
      </c>
      <c r="G547" s="128">
        <v>3761887.9199780361</v>
      </c>
      <c r="H547" s="128">
        <v>3972253.5399845359</v>
      </c>
      <c r="I547" s="128">
        <v>3391572.0899827182</v>
      </c>
      <c r="J547" s="128">
        <v>3952568.0199815361</v>
      </c>
      <c r="K547" s="128">
        <v>4684111.1899744244</v>
      </c>
      <c r="L547" s="128">
        <v>4384581.1899760701</v>
      </c>
      <c r="M547" s="128">
        <v>3000062.849985146</v>
      </c>
      <c r="N547" s="128">
        <v>2976269.0099858968</v>
      </c>
    </row>
    <row r="548" spans="1:14" x14ac:dyDescent="0.25">
      <c r="A548" s="23" t="s">
        <v>64</v>
      </c>
      <c r="B548" s="90" t="s">
        <v>10</v>
      </c>
      <c r="C548" s="128">
        <v>2106877.2899903441</v>
      </c>
      <c r="D548" s="128">
        <v>2222216.1499896431</v>
      </c>
      <c r="E548" s="128">
        <v>1956008.2499904961</v>
      </c>
      <c r="F548" s="128">
        <v>1477240.6899925671</v>
      </c>
      <c r="G548" s="128">
        <v>1072100.8699947889</v>
      </c>
      <c r="H548" s="128">
        <v>1090906.629994449</v>
      </c>
      <c r="I548" s="128">
        <v>1150419.7999940971</v>
      </c>
      <c r="J548" s="128">
        <v>1284341.809992824</v>
      </c>
      <c r="K548" s="128">
        <v>1133633.9399949231</v>
      </c>
      <c r="L548" s="128">
        <v>1202253.8099953604</v>
      </c>
      <c r="M548" s="128">
        <v>750078.99999634398</v>
      </c>
      <c r="N548" s="128">
        <v>311476.78999830893</v>
      </c>
    </row>
    <row r="549" spans="1:14" x14ac:dyDescent="0.25">
      <c r="A549" s="23" t="s">
        <v>64</v>
      </c>
      <c r="B549" s="90" t="s">
        <v>11</v>
      </c>
      <c r="C549" s="128">
        <v>3785658.7199812238</v>
      </c>
      <c r="D549" s="128">
        <v>3809499.799980728</v>
      </c>
      <c r="E549" s="128">
        <v>3864545.8599825199</v>
      </c>
      <c r="F549" s="128">
        <v>1260597.6399948839</v>
      </c>
      <c r="G549" s="128">
        <v>1284246.3599939181</v>
      </c>
      <c r="H549" s="128">
        <v>789036.68999600306</v>
      </c>
      <c r="I549" s="128">
        <v>1024700.5899943541</v>
      </c>
      <c r="J549" s="128">
        <v>1045567.259994095</v>
      </c>
      <c r="K549" s="128">
        <v>548707.40999709605</v>
      </c>
      <c r="L549" s="128">
        <v>393364.08999809128</v>
      </c>
      <c r="M549" s="128">
        <v>230299.40999884286</v>
      </c>
      <c r="N549" s="128">
        <v>46753.319999765939</v>
      </c>
    </row>
    <row r="550" spans="1:14" x14ac:dyDescent="0.25">
      <c r="A550" s="23" t="s">
        <v>64</v>
      </c>
      <c r="B550" s="90" t="s">
        <v>12</v>
      </c>
      <c r="C550" s="128">
        <v>309739.859998453</v>
      </c>
      <c r="D550" s="128">
        <v>347058.43999844498</v>
      </c>
      <c r="E550" s="128">
        <v>303845.12999876501</v>
      </c>
      <c r="F550" s="128">
        <v>151245.05999935701</v>
      </c>
      <c r="G550" s="128">
        <v>100889.219999546</v>
      </c>
      <c r="H550" s="128">
        <v>42299.189999841001</v>
      </c>
      <c r="I550" s="128">
        <v>52837.499999767002</v>
      </c>
      <c r="J550" s="128">
        <v>49200.689999773</v>
      </c>
      <c r="K550" s="128">
        <v>36905.299999850002</v>
      </c>
      <c r="L550" s="128">
        <v>34087.689999847586</v>
      </c>
      <c r="M550" s="128">
        <v>33213.599999865561</v>
      </c>
      <c r="N550" s="128">
        <v>16921.309999938283</v>
      </c>
    </row>
    <row r="551" spans="1:14" x14ac:dyDescent="0.25">
      <c r="A551" s="23" t="s">
        <v>64</v>
      </c>
      <c r="B551" s="90" t="s">
        <v>13</v>
      </c>
      <c r="C551" s="128">
        <v>3334997.5899827918</v>
      </c>
      <c r="D551" s="128">
        <v>3494782.9799813209</v>
      </c>
      <c r="E551" s="128">
        <v>3760424.4899806189</v>
      </c>
      <c r="F551" s="128">
        <v>2190617.0499901199</v>
      </c>
      <c r="G551" s="128">
        <v>1800298.409991249</v>
      </c>
      <c r="H551" s="128">
        <v>1472616.839992214</v>
      </c>
      <c r="I551" s="128">
        <v>1630244.009993067</v>
      </c>
      <c r="J551" s="128">
        <v>1694699.3299945311</v>
      </c>
      <c r="K551" s="128">
        <v>1391054.2099940891</v>
      </c>
      <c r="L551" s="128">
        <v>1309769.1199930124</v>
      </c>
      <c r="M551" s="128">
        <v>956177.67999483924</v>
      </c>
      <c r="N551" s="128">
        <v>623854.42999738164</v>
      </c>
    </row>
    <row r="552" spans="1:14" x14ac:dyDescent="0.25">
      <c r="A552" s="23" t="s">
        <v>64</v>
      </c>
      <c r="B552" s="90" t="s">
        <v>14</v>
      </c>
      <c r="C552" s="128">
        <v>407653.00999851798</v>
      </c>
      <c r="D552" s="128">
        <v>458092.189998299</v>
      </c>
      <c r="E552" s="128">
        <v>471870.67999808502</v>
      </c>
      <c r="F552" s="128">
        <v>213177.23999919099</v>
      </c>
      <c r="G552" s="128">
        <v>212751.22999899101</v>
      </c>
      <c r="H552" s="128">
        <v>122016.33999938901</v>
      </c>
      <c r="I552" s="128">
        <v>140771.96999943501</v>
      </c>
      <c r="J552" s="128">
        <v>168793.06999939901</v>
      </c>
      <c r="K552" s="128">
        <v>155551.849999436</v>
      </c>
      <c r="L552" s="128">
        <v>124663.00999949733</v>
      </c>
      <c r="M552" s="128">
        <v>98785.839999513672</v>
      </c>
      <c r="N552" s="128">
        <v>44625.139999793653</v>
      </c>
    </row>
    <row r="553" spans="1:14" x14ac:dyDescent="0.25">
      <c r="A553" s="23" t="s">
        <v>64</v>
      </c>
      <c r="B553" s="90" t="s">
        <v>15</v>
      </c>
      <c r="C553" s="128">
        <v>990463.70999476104</v>
      </c>
      <c r="D553" s="128">
        <v>1007954.339994499</v>
      </c>
      <c r="E553" s="128">
        <v>1024787.359994869</v>
      </c>
      <c r="F553" s="128">
        <v>590233.349997057</v>
      </c>
      <c r="G553" s="128">
        <v>529385.39999740606</v>
      </c>
      <c r="H553" s="128">
        <v>146980.049999293</v>
      </c>
      <c r="I553" s="128">
        <v>265807.77999868098</v>
      </c>
      <c r="J553" s="128">
        <v>226766.12999886999</v>
      </c>
      <c r="K553" s="128">
        <v>203449.73999899501</v>
      </c>
      <c r="L553" s="128">
        <v>181848.35999914198</v>
      </c>
      <c r="M553" s="128">
        <v>149932.15999933524</v>
      </c>
      <c r="N553" s="128">
        <v>101221.94999949966</v>
      </c>
    </row>
    <row r="554" spans="1:14" x14ac:dyDescent="0.25">
      <c r="A554" s="23" t="s">
        <v>64</v>
      </c>
      <c r="B554" s="90" t="s">
        <v>16</v>
      </c>
      <c r="C554" s="128">
        <v>908101.66999523097</v>
      </c>
      <c r="D554" s="128">
        <v>1037652.3699953631</v>
      </c>
      <c r="E554" s="128">
        <v>1104687.29999674</v>
      </c>
      <c r="F554" s="128">
        <v>777321.86999791802</v>
      </c>
      <c r="G554" s="128">
        <v>729157.26999622595</v>
      </c>
      <c r="H554" s="128">
        <v>581497.96999643801</v>
      </c>
      <c r="I554" s="128">
        <v>647867.70999664499</v>
      </c>
      <c r="J554" s="128">
        <v>675338.49999609997</v>
      </c>
      <c r="K554" s="128">
        <v>595030.78999732097</v>
      </c>
      <c r="L554" s="128">
        <v>488943.0699972742</v>
      </c>
      <c r="M554" s="128">
        <v>417370.31999778509</v>
      </c>
      <c r="N554" s="128">
        <v>315565.33999861602</v>
      </c>
    </row>
    <row r="555" spans="1:14" x14ac:dyDescent="0.25">
      <c r="A555" s="23" t="s">
        <v>64</v>
      </c>
      <c r="B555" s="90" t="s">
        <v>17</v>
      </c>
      <c r="C555" s="128">
        <v>345712.70999995602</v>
      </c>
      <c r="D555" s="128">
        <v>910073.70999989903</v>
      </c>
      <c r="E555" s="128">
        <v>1353856.569999947</v>
      </c>
      <c r="F555" s="128">
        <v>1492993.449999931</v>
      </c>
      <c r="G555" s="128">
        <v>1432984.8099999561</v>
      </c>
      <c r="H555" s="128">
        <v>1179515.519999956</v>
      </c>
      <c r="I555" s="128">
        <v>1250461.149999962</v>
      </c>
      <c r="J555" s="128">
        <v>1436439.4199999501</v>
      </c>
      <c r="K555" s="128">
        <v>1544330.9499999229</v>
      </c>
      <c r="L555" s="128">
        <v>685577.30999993649</v>
      </c>
      <c r="M555" s="128">
        <v>68425.91999998712</v>
      </c>
      <c r="N555" s="128">
        <v>18153.369999997085</v>
      </c>
    </row>
    <row r="556" spans="1:14" x14ac:dyDescent="0.25">
      <c r="A556" s="23" t="s">
        <v>64</v>
      </c>
      <c r="B556" s="90" t="s">
        <v>18</v>
      </c>
      <c r="C556" s="128">
        <v>408996.66999897</v>
      </c>
      <c r="D556" s="128">
        <v>419882.45999903802</v>
      </c>
      <c r="E556" s="128">
        <v>589917.42999890598</v>
      </c>
      <c r="F556" s="128">
        <v>685286.21999893396</v>
      </c>
      <c r="G556" s="128">
        <v>783007.96999857295</v>
      </c>
      <c r="H556" s="128">
        <v>734150.27999831003</v>
      </c>
      <c r="I556" s="128">
        <v>964653.03999810899</v>
      </c>
      <c r="J556" s="128">
        <v>1145667.919997602</v>
      </c>
      <c r="K556" s="128">
        <v>1233310.3999976211</v>
      </c>
      <c r="L556" s="128">
        <v>1306583.5199975646</v>
      </c>
      <c r="M556" s="128">
        <v>1262801.849997567</v>
      </c>
      <c r="N556" s="128">
        <v>1130665.8199977272</v>
      </c>
    </row>
    <row r="557" spans="1:14" x14ac:dyDescent="0.25">
      <c r="A557" s="23" t="s">
        <v>64</v>
      </c>
      <c r="B557" s="90" t="s">
        <v>19</v>
      </c>
      <c r="C557" s="128">
        <v>51385.859999619002</v>
      </c>
      <c r="D557" s="128">
        <v>72832.509999625006</v>
      </c>
      <c r="E557" s="128">
        <v>51137.309999694</v>
      </c>
      <c r="F557" s="128">
        <v>30306.489999865</v>
      </c>
      <c r="G557" s="128">
        <v>37691.509999807</v>
      </c>
      <c r="H557" s="128">
        <v>36530.019999857999</v>
      </c>
      <c r="I557" s="128">
        <v>44848.989999810998</v>
      </c>
      <c r="J557" s="128">
        <v>54508.989999789002</v>
      </c>
      <c r="K557" s="128">
        <v>39951.009999843998</v>
      </c>
      <c r="L557" s="128">
        <v>40076.019999839133</v>
      </c>
      <c r="M557" s="128">
        <v>31244.92999987083</v>
      </c>
      <c r="N557" s="128">
        <v>16763.989999935497</v>
      </c>
    </row>
    <row r="558" spans="1:14" x14ac:dyDescent="0.25">
      <c r="A558" s="23" t="s">
        <v>64</v>
      </c>
      <c r="B558" s="90" t="s">
        <v>20</v>
      </c>
      <c r="C558" s="128">
        <v>17918828.889903285</v>
      </c>
      <c r="D558" s="128">
        <v>17498521.829903007</v>
      </c>
      <c r="E558" s="128">
        <v>19118403.029895939</v>
      </c>
      <c r="F558" s="128">
        <v>18825182.669896495</v>
      </c>
      <c r="G558" s="128">
        <v>18981011.439896956</v>
      </c>
      <c r="H558" s="128">
        <v>19106945.439896371</v>
      </c>
      <c r="I558" s="128">
        <v>18938015.989896245</v>
      </c>
      <c r="J558" s="128">
        <v>20446224.55988767</v>
      </c>
      <c r="K558" s="128">
        <v>21279637.909898713</v>
      </c>
      <c r="L558" s="128">
        <v>21867214.519899465</v>
      </c>
      <c r="M558" s="128">
        <v>19567722.87991165</v>
      </c>
      <c r="N558" s="128">
        <v>20559882.50990814</v>
      </c>
    </row>
    <row r="559" spans="1:14" x14ac:dyDescent="0.25">
      <c r="A559" s="23" t="s">
        <v>64</v>
      </c>
      <c r="B559" s="90" t="s">
        <v>21</v>
      </c>
      <c r="C559" s="128">
        <v>12913.789999937</v>
      </c>
      <c r="D559" s="128">
        <v>21079.749999864001</v>
      </c>
      <c r="E559" s="128">
        <v>7070.55999995</v>
      </c>
      <c r="F559" s="128">
        <v>5289.0299999640001</v>
      </c>
      <c r="G559" s="128">
        <v>6745.4699999559998</v>
      </c>
      <c r="H559" s="128">
        <v>2589.4999999800002</v>
      </c>
      <c r="I559" s="128">
        <v>3446.2899999810002</v>
      </c>
      <c r="J559" s="128">
        <v>2923.239999979</v>
      </c>
      <c r="K559" s="128">
        <v>1601.429999988</v>
      </c>
      <c r="L559" s="128">
        <v>1419.3299999944866</v>
      </c>
      <c r="M559" s="128">
        <v>1415.0599999940023</v>
      </c>
      <c r="N559" s="128">
        <v>1173.5699999965727</v>
      </c>
    </row>
    <row r="560" spans="1:14" x14ac:dyDescent="0.25">
      <c r="A560" s="23" t="s">
        <v>64</v>
      </c>
      <c r="B560" s="90" t="s">
        <v>23</v>
      </c>
      <c r="C560" s="128">
        <v>270018.97999898699</v>
      </c>
      <c r="D560" s="128">
        <v>233382.64999899</v>
      </c>
      <c r="E560" s="128">
        <v>297665.09999858402</v>
      </c>
      <c r="F560" s="128">
        <v>237694.269999065</v>
      </c>
      <c r="G560" s="128">
        <v>235436.26999917199</v>
      </c>
      <c r="H560" s="128">
        <v>257809.54999911401</v>
      </c>
      <c r="I560" s="128">
        <v>250495.599998953</v>
      </c>
      <c r="J560" s="128">
        <v>310518.20999879699</v>
      </c>
      <c r="K560" s="128">
        <v>345212.42999857501</v>
      </c>
      <c r="L560" s="128">
        <v>281659.04999861773</v>
      </c>
      <c r="M560" s="128">
        <v>294874.88999854075</v>
      </c>
      <c r="N560" s="128">
        <v>314407.95999832859</v>
      </c>
    </row>
    <row r="561" spans="1:14" x14ac:dyDescent="0.25">
      <c r="A561" s="23" t="s">
        <v>64</v>
      </c>
      <c r="B561" s="90" t="s">
        <v>24</v>
      </c>
      <c r="C561" s="128">
        <v>50530.5</v>
      </c>
      <c r="D561" s="128">
        <v>59367.5</v>
      </c>
      <c r="E561" s="128">
        <v>51523.96</v>
      </c>
      <c r="F561" s="128">
        <v>44669.069999833002</v>
      </c>
      <c r="G561" s="128">
        <v>44522.879999773002</v>
      </c>
      <c r="H561" s="128">
        <v>34040.439999843999</v>
      </c>
      <c r="I561" s="128">
        <v>33836.079999838999</v>
      </c>
      <c r="J561" s="128">
        <v>34819.059999833</v>
      </c>
      <c r="K561" s="128">
        <v>23509.869999892999</v>
      </c>
      <c r="L561" s="128">
        <v>24968.949999875476</v>
      </c>
      <c r="M561" s="128">
        <v>24207.109999885317</v>
      </c>
      <c r="N561" s="128">
        <v>5902.5399999737274</v>
      </c>
    </row>
    <row r="562" spans="1:14" x14ac:dyDescent="0.25">
      <c r="A562" s="23" t="s">
        <v>64</v>
      </c>
      <c r="B562" s="90" t="s">
        <v>25</v>
      </c>
      <c r="C562" s="138">
        <v>0</v>
      </c>
      <c r="D562" s="138">
        <v>0</v>
      </c>
      <c r="E562" s="138">
        <v>0</v>
      </c>
      <c r="F562" s="138">
        <v>0</v>
      </c>
      <c r="G562" s="128">
        <v>46225.400000016998</v>
      </c>
      <c r="H562" s="128">
        <v>30434.887499999</v>
      </c>
      <c r="I562" s="128">
        <v>38207.878054995999</v>
      </c>
      <c r="J562" s="128">
        <v>26849.379999998</v>
      </c>
      <c r="K562" s="128">
        <v>22248.647299998</v>
      </c>
      <c r="L562" s="128">
        <v>9069.7771249991001</v>
      </c>
      <c r="M562" s="128">
        <v>3382.7024999999971</v>
      </c>
      <c r="N562" s="128">
        <v>910.84750000001668</v>
      </c>
    </row>
    <row r="563" spans="1:14" x14ac:dyDescent="0.25">
      <c r="A563" s="23" t="s">
        <v>64</v>
      </c>
      <c r="B563" s="90" t="s">
        <v>26</v>
      </c>
      <c r="C563" s="138">
        <v>0</v>
      </c>
      <c r="D563" s="138">
        <v>0</v>
      </c>
      <c r="E563" s="138">
        <v>0</v>
      </c>
      <c r="F563" s="128">
        <v>368704.83</v>
      </c>
      <c r="G563" s="128">
        <v>286362.60571428598</v>
      </c>
      <c r="H563" s="128">
        <v>180888.83</v>
      </c>
      <c r="I563" s="128">
        <v>154710.72</v>
      </c>
      <c r="J563" s="128">
        <v>142753.63</v>
      </c>
      <c r="K563" s="128">
        <v>97331.87</v>
      </c>
      <c r="L563" s="128">
        <v>61500.473333333328</v>
      </c>
      <c r="M563" s="128">
        <v>56784.129999999983</v>
      </c>
      <c r="N563" s="128">
        <v>54583.07</v>
      </c>
    </row>
    <row r="564" spans="1:14" x14ac:dyDescent="0.25">
      <c r="A564" s="23" t="s">
        <v>64</v>
      </c>
      <c r="B564" s="45" t="s">
        <v>33</v>
      </c>
      <c r="C564" s="128">
        <v>0</v>
      </c>
      <c r="D564" s="128">
        <v>0</v>
      </c>
      <c r="E564" s="128">
        <v>0</v>
      </c>
      <c r="F564" s="128">
        <v>0</v>
      </c>
      <c r="G564" s="128">
        <v>0</v>
      </c>
      <c r="H564" s="128">
        <v>0</v>
      </c>
      <c r="I564" s="128">
        <v>238586.429999113</v>
      </c>
      <c r="J564" s="128">
        <v>490409.239997447</v>
      </c>
      <c r="K564" s="128">
        <v>99627.599999368002</v>
      </c>
      <c r="L564" s="128">
        <v>0</v>
      </c>
      <c r="M564" s="128">
        <v>0</v>
      </c>
      <c r="N564" s="128">
        <v>0</v>
      </c>
    </row>
    <row r="565" spans="1:14" x14ac:dyDescent="0.25">
      <c r="A565" s="23" t="s">
        <v>64</v>
      </c>
      <c r="B565" s="90" t="s">
        <v>37</v>
      </c>
      <c r="C565" s="128">
        <v>309.83999999999997</v>
      </c>
      <c r="D565" s="128">
        <v>0</v>
      </c>
      <c r="E565" s="128">
        <v>450.82999999800001</v>
      </c>
      <c r="F565" s="128">
        <v>1428.799999997</v>
      </c>
      <c r="G565" s="128">
        <v>0</v>
      </c>
      <c r="H565" s="128">
        <v>36838.559999819998</v>
      </c>
      <c r="I565" s="128">
        <v>21824</v>
      </c>
      <c r="J565" s="128">
        <v>9007.1899999310008</v>
      </c>
      <c r="K565" s="128">
        <v>53373.499999681997</v>
      </c>
      <c r="L565" s="128">
        <v>49398.599999651429</v>
      </c>
      <c r="M565" s="128">
        <v>13816.72999990941</v>
      </c>
      <c r="N565" s="128">
        <v>0</v>
      </c>
    </row>
    <row r="566" spans="1:14" x14ac:dyDescent="0.25">
      <c r="A566" s="23" t="s">
        <v>64</v>
      </c>
      <c r="B566" s="90" t="s">
        <v>39</v>
      </c>
      <c r="C566" s="128">
        <v>0</v>
      </c>
      <c r="D566" s="128">
        <v>413.269999998</v>
      </c>
      <c r="E566" s="128">
        <v>0</v>
      </c>
      <c r="F566" s="128">
        <v>1604.4899999920001</v>
      </c>
      <c r="G566" s="128">
        <v>2872.5799999810001</v>
      </c>
      <c r="H566" s="128">
        <v>4519.9099999720002</v>
      </c>
      <c r="I566" s="128">
        <v>7497.1399999570003</v>
      </c>
      <c r="J566" s="128">
        <v>6227.439999964</v>
      </c>
      <c r="K566" s="128">
        <v>3244.969999979</v>
      </c>
      <c r="L566" s="128">
        <v>2601.9299999820068</v>
      </c>
      <c r="M566" s="128">
        <v>2989.5299999825656</v>
      </c>
      <c r="N566" s="128">
        <v>1717.6099999905564</v>
      </c>
    </row>
    <row r="567" spans="1:14" x14ac:dyDescent="0.25">
      <c r="A567" s="23" t="s">
        <v>64</v>
      </c>
      <c r="B567" s="90" t="s">
        <v>41</v>
      </c>
      <c r="C567" s="128">
        <v>3931.1999999730001</v>
      </c>
      <c r="D567" s="128">
        <v>13457.759999971</v>
      </c>
      <c r="E567" s="128">
        <v>7934.8499999639998</v>
      </c>
      <c r="F567" s="128">
        <v>81644.379999571</v>
      </c>
      <c r="G567" s="128">
        <v>72920.939999576003</v>
      </c>
      <c r="H567" s="128">
        <v>49761.629999630997</v>
      </c>
      <c r="I567" s="128">
        <v>31745.989999820002</v>
      </c>
      <c r="J567" s="128">
        <v>100780.199999574</v>
      </c>
      <c r="K567" s="128">
        <v>86675.939999830007</v>
      </c>
      <c r="L567" s="128">
        <v>35074.429999874672</v>
      </c>
      <c r="M567" s="128">
        <v>38834.479999691248</v>
      </c>
      <c r="N567" s="128">
        <v>0</v>
      </c>
    </row>
    <row r="568" spans="1:14" x14ac:dyDescent="0.25">
      <c r="A568" s="23" t="s">
        <v>64</v>
      </c>
      <c r="B568" s="90" t="s">
        <v>42</v>
      </c>
      <c r="C568" s="128">
        <v>0</v>
      </c>
      <c r="D568" s="128">
        <v>0</v>
      </c>
      <c r="E568" s="128">
        <v>0</v>
      </c>
      <c r="F568" s="128">
        <v>0</v>
      </c>
      <c r="G568" s="128">
        <v>0</v>
      </c>
      <c r="H568" s="128">
        <v>0</v>
      </c>
      <c r="I568" s="128">
        <v>0</v>
      </c>
      <c r="J568" s="128">
        <v>0</v>
      </c>
      <c r="K568" s="128">
        <v>350</v>
      </c>
      <c r="L568" s="128">
        <v>0</v>
      </c>
      <c r="M568" s="128">
        <v>300</v>
      </c>
      <c r="N568" s="128">
        <v>700</v>
      </c>
    </row>
    <row r="569" spans="1:14" x14ac:dyDescent="0.25">
      <c r="A569" s="23" t="s">
        <v>64</v>
      </c>
      <c r="B569" s="90" t="s">
        <v>46</v>
      </c>
      <c r="C569" s="128">
        <v>341192.5</v>
      </c>
      <c r="D569" s="128">
        <v>352293.5</v>
      </c>
      <c r="E569" s="128">
        <v>254343.5</v>
      </c>
      <c r="F569" s="128">
        <v>124070</v>
      </c>
      <c r="G569" s="128">
        <v>108724.5</v>
      </c>
      <c r="H569" s="128">
        <v>11101</v>
      </c>
      <c r="I569" s="128">
        <v>73789</v>
      </c>
      <c r="J569" s="128">
        <v>67585.5</v>
      </c>
      <c r="K569" s="128">
        <v>57137.5</v>
      </c>
      <c r="L569" s="128">
        <v>65953</v>
      </c>
      <c r="M569" s="128">
        <v>95338</v>
      </c>
      <c r="N569" s="128">
        <v>89134.5</v>
      </c>
    </row>
    <row r="570" spans="1:14" x14ac:dyDescent="0.25">
      <c r="A570" s="23" t="s">
        <v>64</v>
      </c>
      <c r="B570" s="90" t="s">
        <v>47</v>
      </c>
      <c r="C570" s="128">
        <v>1545487.739999997</v>
      </c>
      <c r="D570" s="128">
        <v>1710043.760000003</v>
      </c>
      <c r="E570" s="128">
        <v>1742530.5</v>
      </c>
      <c r="F570" s="128">
        <v>1940389.5</v>
      </c>
      <c r="G570" s="128">
        <v>1879982</v>
      </c>
      <c r="H570" s="128">
        <v>1755279</v>
      </c>
      <c r="I570" s="128">
        <v>1569485.5</v>
      </c>
      <c r="J570" s="128">
        <v>1818278.5</v>
      </c>
      <c r="K570" s="128">
        <v>1886517</v>
      </c>
      <c r="L570" s="128">
        <v>921383</v>
      </c>
      <c r="M570" s="128">
        <v>31017.5</v>
      </c>
      <c r="N570" s="128">
        <v>6530</v>
      </c>
    </row>
    <row r="571" spans="1:14" x14ac:dyDescent="0.25">
      <c r="A571" s="23" t="s">
        <v>64</v>
      </c>
      <c r="B571" s="90" t="s">
        <v>48</v>
      </c>
      <c r="C571" s="128">
        <v>64327.889999719999</v>
      </c>
      <c r="D571" s="128">
        <v>72592.189999698996</v>
      </c>
      <c r="E571" s="128">
        <v>92678.189999630005</v>
      </c>
      <c r="F571" s="128">
        <v>38016.469999858004</v>
      </c>
      <c r="G571" s="128">
        <v>30876.699999855002</v>
      </c>
      <c r="H571" s="128">
        <v>22043.199999906999</v>
      </c>
      <c r="I571" s="128">
        <v>27408.549999937</v>
      </c>
      <c r="J571" s="128">
        <v>27014.149999922</v>
      </c>
      <c r="K571" s="128">
        <v>29657.96999994</v>
      </c>
      <c r="L571" s="128">
        <v>23726.959999917279</v>
      </c>
      <c r="M571" s="128">
        <v>15175.259999909842</v>
      </c>
      <c r="N571" s="128">
        <v>4652.6799999690702</v>
      </c>
    </row>
    <row r="572" spans="1:14" x14ac:dyDescent="0.25">
      <c r="A572" s="23" t="s">
        <v>64</v>
      </c>
      <c r="B572" s="90" t="s">
        <v>49</v>
      </c>
      <c r="C572" s="128">
        <v>1306</v>
      </c>
      <c r="D572" s="128">
        <v>653</v>
      </c>
      <c r="E572" s="128">
        <v>979.5</v>
      </c>
      <c r="F572" s="128">
        <v>326.5</v>
      </c>
      <c r="G572" s="128">
        <v>326.5</v>
      </c>
      <c r="H572" s="128">
        <v>0</v>
      </c>
      <c r="I572" s="128">
        <v>0</v>
      </c>
      <c r="J572" s="128">
        <v>0</v>
      </c>
      <c r="K572" s="128">
        <v>0</v>
      </c>
      <c r="L572" s="128">
        <v>65.299999999813735</v>
      </c>
      <c r="M572" s="128">
        <v>0</v>
      </c>
      <c r="N572" s="128">
        <v>0</v>
      </c>
    </row>
    <row r="573" spans="1:14" x14ac:dyDescent="0.25">
      <c r="A573" s="23" t="s">
        <v>64</v>
      </c>
      <c r="B573" s="90" t="s">
        <v>53</v>
      </c>
      <c r="C573" s="128">
        <v>77100.799999580006</v>
      </c>
      <c r="D573" s="128">
        <v>121319.959999397</v>
      </c>
      <c r="E573" s="128">
        <v>381.30000007199999</v>
      </c>
      <c r="F573" s="128">
        <v>79412.599999904996</v>
      </c>
      <c r="G573" s="128">
        <v>268101.39999988198</v>
      </c>
      <c r="H573" s="128">
        <v>411965.70999954402</v>
      </c>
      <c r="I573" s="128">
        <v>95227</v>
      </c>
      <c r="J573" s="128">
        <v>0</v>
      </c>
      <c r="K573" s="128">
        <v>0</v>
      </c>
      <c r="L573" s="128">
        <v>0</v>
      </c>
      <c r="M573" s="128">
        <v>0</v>
      </c>
      <c r="N573" s="128">
        <v>73.799999999813735</v>
      </c>
    </row>
    <row r="574" spans="1:14" x14ac:dyDescent="0.25">
      <c r="A574" s="23" t="s">
        <v>64</v>
      </c>
      <c r="B574" s="90" t="s">
        <v>54</v>
      </c>
      <c r="C574" s="128">
        <v>6997649.0599999996</v>
      </c>
      <c r="D574" s="128">
        <v>4935620.3</v>
      </c>
      <c r="E574" s="128">
        <v>3591368.349999994</v>
      </c>
      <c r="F574" s="128">
        <v>3072086.5399999982</v>
      </c>
      <c r="G574" s="128">
        <v>3485992.8299999838</v>
      </c>
      <c r="H574" s="128">
        <v>3497506.129999998</v>
      </c>
      <c r="I574" s="128">
        <v>2844683</v>
      </c>
      <c r="J574" s="128">
        <v>3666236.379999999</v>
      </c>
      <c r="K574" s="128">
        <v>5160968.0599999996</v>
      </c>
      <c r="L574" s="128">
        <v>1421146.25</v>
      </c>
      <c r="M574" s="128">
        <v>16740</v>
      </c>
      <c r="N574" s="128">
        <v>-120</v>
      </c>
    </row>
    <row r="575" spans="1:14" x14ac:dyDescent="0.25">
      <c r="A575" s="23" t="s">
        <v>64</v>
      </c>
      <c r="B575" s="90" t="s">
        <v>55</v>
      </c>
      <c r="C575" s="128">
        <v>6733722.249974208</v>
      </c>
      <c r="D575" s="128">
        <v>7393063.419969717</v>
      </c>
      <c r="E575" s="128">
        <v>6124106.9299759418</v>
      </c>
      <c r="F575" s="128">
        <v>6128037.6199776232</v>
      </c>
      <c r="G575" s="128">
        <v>6585093.8199762823</v>
      </c>
      <c r="H575" s="128">
        <v>7171935.8599753221</v>
      </c>
      <c r="I575" s="128">
        <v>7062974.5399784883</v>
      </c>
      <c r="J575" s="128">
        <v>8124542.9899756582</v>
      </c>
      <c r="K575" s="128">
        <v>8821729.1599769499</v>
      </c>
      <c r="L575" s="128">
        <v>2872368.8999935007</v>
      </c>
      <c r="M575" s="128">
        <v>30100.719999937806</v>
      </c>
      <c r="N575" s="128">
        <v>803.65999999828637</v>
      </c>
    </row>
    <row r="576" spans="1:14" x14ac:dyDescent="0.25">
      <c r="A576" s="23" t="s">
        <v>64</v>
      </c>
      <c r="B576" s="90" t="s">
        <v>56</v>
      </c>
      <c r="C576" s="128">
        <v>35684</v>
      </c>
      <c r="D576" s="128">
        <v>71979.66</v>
      </c>
      <c r="E576" s="128">
        <v>34331</v>
      </c>
      <c r="F576" s="128">
        <v>14630</v>
      </c>
      <c r="G576" s="128">
        <v>4101</v>
      </c>
      <c r="H576" s="128">
        <v>2542.5300000000002</v>
      </c>
      <c r="I576" s="128">
        <v>3303</v>
      </c>
      <c r="J576" s="128">
        <v>166</v>
      </c>
      <c r="K576" s="128">
        <v>1274</v>
      </c>
      <c r="L576" s="128">
        <v>3731</v>
      </c>
      <c r="M576" s="128">
        <v>0</v>
      </c>
      <c r="N576" s="128">
        <v>0</v>
      </c>
    </row>
    <row r="577" spans="1:14" x14ac:dyDescent="0.25">
      <c r="A577" s="23" t="s">
        <v>64</v>
      </c>
      <c r="B577" s="90" t="s">
        <v>57</v>
      </c>
      <c r="C577" s="128">
        <v>272494.31999868201</v>
      </c>
      <c r="D577" s="128">
        <v>170775.439999277</v>
      </c>
      <c r="E577" s="128">
        <v>166447.51999924899</v>
      </c>
      <c r="F577" s="128">
        <v>219741.319998978</v>
      </c>
      <c r="G577" s="128">
        <v>201687.829999095</v>
      </c>
      <c r="H577" s="128">
        <v>186530.58999903599</v>
      </c>
      <c r="I577" s="128">
        <v>168473.50999909799</v>
      </c>
      <c r="J577" s="128">
        <v>117724.10999939201</v>
      </c>
      <c r="K577" s="128">
        <v>169207.77999919001</v>
      </c>
      <c r="L577" s="128">
        <v>72264.599999704165</v>
      </c>
      <c r="M577" s="128">
        <v>14882.319999951869</v>
      </c>
      <c r="N577" s="128">
        <v>2441.8799999989569</v>
      </c>
    </row>
    <row r="578" spans="1:14" x14ac:dyDescent="0.25">
      <c r="A578" s="23" t="s">
        <v>64</v>
      </c>
      <c r="B578" s="90" t="s">
        <v>58</v>
      </c>
      <c r="C578" s="128">
        <v>118308.809999606</v>
      </c>
      <c r="D578" s="128">
        <v>228159.47999938499</v>
      </c>
      <c r="E578" s="128">
        <v>220966.89999903401</v>
      </c>
      <c r="F578" s="128">
        <v>128891.97999940399</v>
      </c>
      <c r="G578" s="128">
        <v>99977.799999720999</v>
      </c>
      <c r="H578" s="128">
        <v>42842.459999837003</v>
      </c>
      <c r="I578" s="128">
        <v>20031.339999920001</v>
      </c>
      <c r="J578" s="128">
        <v>21786.779999912</v>
      </c>
      <c r="K578" s="128">
        <v>4386.5999999639998</v>
      </c>
      <c r="L578" s="128">
        <v>0</v>
      </c>
      <c r="M578" s="128">
        <v>0</v>
      </c>
      <c r="N578" s="128">
        <v>0</v>
      </c>
    </row>
    <row r="579" spans="1:14" x14ac:dyDescent="0.25">
      <c r="A579" s="23" t="s">
        <v>64</v>
      </c>
      <c r="B579" s="90" t="s">
        <v>59</v>
      </c>
      <c r="C579" s="128">
        <v>5250</v>
      </c>
      <c r="D579" s="128">
        <v>60760</v>
      </c>
      <c r="E579" s="128">
        <v>91205</v>
      </c>
      <c r="F579" s="128">
        <v>75590</v>
      </c>
      <c r="G579" s="128">
        <v>56085</v>
      </c>
      <c r="H579" s="128">
        <v>18720</v>
      </c>
      <c r="I579" s="128">
        <v>83713</v>
      </c>
      <c r="J579" s="128">
        <v>1243282.1000000001</v>
      </c>
      <c r="K579" s="128">
        <v>4479491.2300000014</v>
      </c>
      <c r="L579" s="128">
        <v>1994442.7999999993</v>
      </c>
      <c r="M579" s="128">
        <v>31125</v>
      </c>
      <c r="N579" s="128">
        <v>3165</v>
      </c>
    </row>
    <row r="580" spans="1:14" x14ac:dyDescent="0.25">
      <c r="A580" s="8" t="s">
        <v>65</v>
      </c>
      <c r="B580" s="8"/>
      <c r="C580" s="9">
        <v>12582733.399906451</v>
      </c>
      <c r="D580" s="9">
        <v>15975595.919952536</v>
      </c>
      <c r="E580" s="9">
        <v>14575943.409899244</v>
      </c>
      <c r="F580" s="9">
        <v>19094922.589872267</v>
      </c>
      <c r="G580" s="9">
        <v>16643668.56423484</v>
      </c>
      <c r="H580" s="9">
        <v>4411457.6999650532</v>
      </c>
      <c r="I580" s="9">
        <v>14380868.244625047</v>
      </c>
      <c r="J580" s="9">
        <v>15016953.162401341</v>
      </c>
      <c r="K580" s="9">
        <v>15586712.442006864</v>
      </c>
      <c r="L580" s="9">
        <v>15027760.790000679</v>
      </c>
      <c r="M580" s="9">
        <v>22692989.07493325</v>
      </c>
      <c r="N580" s="9">
        <v>20648262.93745349</v>
      </c>
    </row>
    <row r="581" spans="1:14" x14ac:dyDescent="0.25">
      <c r="A581" s="23" t="s">
        <v>65</v>
      </c>
      <c r="B581" s="90" t="s">
        <v>3</v>
      </c>
      <c r="C581" s="128">
        <v>9779663.5399194583</v>
      </c>
      <c r="D581" s="128">
        <v>12990372.959966853</v>
      </c>
      <c r="E581" s="128">
        <v>11062255.369915774</v>
      </c>
      <c r="F581" s="128">
        <v>15921899.839888819</v>
      </c>
      <c r="G581" s="128">
        <v>14840494.579958767</v>
      </c>
      <c r="H581" s="128">
        <v>3597101.599969029</v>
      </c>
      <c r="I581" s="128">
        <v>11842295.749908596</v>
      </c>
      <c r="J581" s="128">
        <v>12298695.759914517</v>
      </c>
      <c r="K581" s="128">
        <v>12433796.409896001</v>
      </c>
      <c r="L581" s="128">
        <v>12029334.169939732</v>
      </c>
      <c r="M581" s="128">
        <v>19609789.679948699</v>
      </c>
      <c r="N581" s="128">
        <v>18613645.379963487</v>
      </c>
    </row>
    <row r="582" spans="1:14" x14ac:dyDescent="0.25">
      <c r="A582" s="23" t="s">
        <v>65</v>
      </c>
      <c r="B582" s="90" t="s">
        <v>9</v>
      </c>
      <c r="C582" s="128">
        <v>938870.70999521797</v>
      </c>
      <c r="D582" s="128">
        <v>886160.72999562905</v>
      </c>
      <c r="E582" s="128">
        <v>1174933.269993898</v>
      </c>
      <c r="F582" s="128">
        <v>1053002.2499942849</v>
      </c>
      <c r="G582" s="128">
        <v>562759.48999711999</v>
      </c>
      <c r="H582" s="128">
        <v>263905.47999857401</v>
      </c>
      <c r="I582" s="128">
        <v>915732.61999627901</v>
      </c>
      <c r="J582" s="128">
        <v>683598.71999581205</v>
      </c>
      <c r="K582" s="128">
        <v>943399.65999538102</v>
      </c>
      <c r="L582" s="128">
        <v>861337.10999530577</v>
      </c>
      <c r="M582" s="128">
        <v>1030788.4399945145</v>
      </c>
      <c r="N582" s="128">
        <v>614975.09999684826</v>
      </c>
    </row>
    <row r="583" spans="1:14" x14ac:dyDescent="0.25">
      <c r="A583" s="23" t="s">
        <v>65</v>
      </c>
      <c r="B583" s="90" t="s">
        <v>10</v>
      </c>
      <c r="C583" s="128">
        <v>374162.409998113</v>
      </c>
      <c r="D583" s="128">
        <v>448231.64999773703</v>
      </c>
      <c r="E583" s="128">
        <v>476149.08999768703</v>
      </c>
      <c r="F583" s="128">
        <v>547275.57999715395</v>
      </c>
      <c r="G583" s="128">
        <v>318802.839998529</v>
      </c>
      <c r="H583" s="128">
        <v>127786.959999342</v>
      </c>
      <c r="I583" s="128">
        <v>349575.689998282</v>
      </c>
      <c r="J583" s="128">
        <v>501761.80999749602</v>
      </c>
      <c r="K583" s="128">
        <v>504518.77999750001</v>
      </c>
      <c r="L583" s="128">
        <v>558636.20999726653</v>
      </c>
      <c r="M583" s="128">
        <v>507720.21999743377</v>
      </c>
      <c r="N583" s="128">
        <v>338278.97999825754</v>
      </c>
    </row>
    <row r="584" spans="1:14" x14ac:dyDescent="0.25">
      <c r="A584" s="23" t="s">
        <v>65</v>
      </c>
      <c r="B584" s="90" t="s">
        <v>11</v>
      </c>
      <c r="C584" s="128">
        <v>111023.489999547</v>
      </c>
      <c r="D584" s="128">
        <v>98850.459999547005</v>
      </c>
      <c r="E584" s="128">
        <v>91690.599999590006</v>
      </c>
      <c r="F584" s="128">
        <v>53273.689999720002</v>
      </c>
      <c r="G584" s="128">
        <v>59787.749999706997</v>
      </c>
      <c r="H584" s="128">
        <v>38782.149999845002</v>
      </c>
      <c r="I584" s="128">
        <v>64790.989999662001</v>
      </c>
      <c r="J584" s="128">
        <v>55939.219999694003</v>
      </c>
      <c r="K584" s="128">
        <v>67836.599999647995</v>
      </c>
      <c r="L584" s="128">
        <v>63865.649999671201</v>
      </c>
      <c r="M584" s="128">
        <v>46144.409999739401</v>
      </c>
      <c r="N584" s="128">
        <v>26797.229999860159</v>
      </c>
    </row>
    <row r="585" spans="1:14" x14ac:dyDescent="0.25">
      <c r="A585" s="23" t="s">
        <v>65</v>
      </c>
      <c r="B585" s="90" t="s">
        <v>12</v>
      </c>
      <c r="C585" s="128">
        <v>291346.28999865399</v>
      </c>
      <c r="D585" s="128">
        <v>344307.79999830102</v>
      </c>
      <c r="E585" s="128">
        <v>379041.34999820503</v>
      </c>
      <c r="F585" s="128">
        <v>327422.11999834102</v>
      </c>
      <c r="G585" s="128">
        <v>208303.57999891401</v>
      </c>
      <c r="H585" s="128">
        <v>84871.429999757005</v>
      </c>
      <c r="I585" s="128">
        <v>258477.969999147</v>
      </c>
      <c r="J585" s="128">
        <v>300974.93999907299</v>
      </c>
      <c r="K585" s="128">
        <v>383793.04999846697</v>
      </c>
      <c r="L585" s="128">
        <v>323411.76999821205</v>
      </c>
      <c r="M585" s="128">
        <v>335865.26999805385</v>
      </c>
      <c r="N585" s="128">
        <v>277488.75999846176</v>
      </c>
    </row>
    <row r="586" spans="1:14" x14ac:dyDescent="0.25">
      <c r="A586" s="23" t="s">
        <v>65</v>
      </c>
      <c r="B586" s="90" t="s">
        <v>13</v>
      </c>
      <c r="C586" s="128">
        <v>922737.72999612498</v>
      </c>
      <c r="D586" s="128">
        <v>1014918.599995085</v>
      </c>
      <c r="E586" s="128">
        <v>1153817.4099948569</v>
      </c>
      <c r="F586" s="128">
        <v>1016190.939994621</v>
      </c>
      <c r="G586" s="128">
        <v>509760.20999686199</v>
      </c>
      <c r="H586" s="128">
        <v>240500.32999867099</v>
      </c>
      <c r="I586" s="128">
        <v>630420.66999683995</v>
      </c>
      <c r="J586" s="128">
        <v>687673.52999655099</v>
      </c>
      <c r="K586" s="128">
        <v>699514.76999687694</v>
      </c>
      <c r="L586" s="128">
        <v>668489.88999726484</v>
      </c>
      <c r="M586" s="128">
        <v>664119.31999617373</v>
      </c>
      <c r="N586" s="128">
        <v>381353.09999799845</v>
      </c>
    </row>
    <row r="587" spans="1:14" x14ac:dyDescent="0.25">
      <c r="A587" s="23" t="s">
        <v>65</v>
      </c>
      <c r="B587" s="90" t="s">
        <v>14</v>
      </c>
      <c r="C587" s="128">
        <v>27347.819999905001</v>
      </c>
      <c r="D587" s="128">
        <v>34686.109999868</v>
      </c>
      <c r="E587" s="128">
        <v>35285.409999864998</v>
      </c>
      <c r="F587" s="128">
        <v>46560.189999750997</v>
      </c>
      <c r="G587" s="128">
        <v>29144.289999797998</v>
      </c>
      <c r="H587" s="128">
        <v>10951.629999946001</v>
      </c>
      <c r="I587" s="128">
        <v>34558.409999820004</v>
      </c>
      <c r="J587" s="128">
        <v>45402.359999770997</v>
      </c>
      <c r="K587" s="128">
        <v>48377.879999766003</v>
      </c>
      <c r="L587" s="128">
        <v>31153.159999846808</v>
      </c>
      <c r="M587" s="128">
        <v>34926.139999822044</v>
      </c>
      <c r="N587" s="128">
        <v>46596.949999763201</v>
      </c>
    </row>
    <row r="588" spans="1:14" x14ac:dyDescent="0.25">
      <c r="A588" s="23" t="s">
        <v>65</v>
      </c>
      <c r="B588" s="90" t="s">
        <v>15</v>
      </c>
      <c r="C588" s="128">
        <v>34341.579999756003</v>
      </c>
      <c r="D588" s="128">
        <v>35157.619999775998</v>
      </c>
      <c r="E588" s="128">
        <v>46804.439999711001</v>
      </c>
      <c r="F588" s="128">
        <v>34067.709999838</v>
      </c>
      <c r="G588" s="128">
        <v>19558.379999895002</v>
      </c>
      <c r="H588" s="128">
        <v>7426.3299999580004</v>
      </c>
      <c r="I588" s="128">
        <v>13578.669999915001</v>
      </c>
      <c r="J588" s="128">
        <v>13342.159999934</v>
      </c>
      <c r="K588" s="128">
        <v>34012.379999760997</v>
      </c>
      <c r="L588" s="128">
        <v>32163.249999819993</v>
      </c>
      <c r="M588" s="128">
        <v>34520.009999809874</v>
      </c>
      <c r="N588" s="128">
        <v>22972.549999849609</v>
      </c>
    </row>
    <row r="589" spans="1:14" x14ac:dyDescent="0.25">
      <c r="A589" s="23" t="s">
        <v>65</v>
      </c>
      <c r="B589" s="90" t="s">
        <v>16</v>
      </c>
      <c r="C589" s="128">
        <v>228.229999999</v>
      </c>
      <c r="D589" s="128">
        <v>169.109999999</v>
      </c>
      <c r="E589" s="128">
        <v>197.15999999799999</v>
      </c>
      <c r="F589" s="128">
        <v>249.199999999</v>
      </c>
      <c r="G589" s="128">
        <v>72.849999999999994</v>
      </c>
      <c r="H589" s="128">
        <v>44.83</v>
      </c>
      <c r="I589" s="128">
        <v>509.29999999799998</v>
      </c>
      <c r="J589" s="128">
        <v>591.15999999799999</v>
      </c>
      <c r="K589" s="128">
        <v>1343.309999991</v>
      </c>
      <c r="L589" s="128">
        <v>2392.9899999890476</v>
      </c>
      <c r="M589" s="128">
        <v>2129.4999999959255</v>
      </c>
      <c r="N589" s="128">
        <v>1042.6299999931362</v>
      </c>
    </row>
    <row r="590" spans="1:14" x14ac:dyDescent="0.25">
      <c r="A590" s="23" t="s">
        <v>65</v>
      </c>
      <c r="B590" s="90" t="s">
        <v>18</v>
      </c>
      <c r="C590" s="128">
        <v>5.85</v>
      </c>
      <c r="D590" s="128">
        <v>5.85</v>
      </c>
      <c r="E590" s="128">
        <v>0</v>
      </c>
      <c r="F590" s="128">
        <v>0</v>
      </c>
      <c r="G590" s="128">
        <v>32.5</v>
      </c>
      <c r="H590" s="128">
        <v>0</v>
      </c>
      <c r="I590" s="128">
        <v>10.11</v>
      </c>
      <c r="J590" s="128">
        <v>0</v>
      </c>
      <c r="K590" s="128">
        <v>0</v>
      </c>
      <c r="L590" s="128">
        <v>0</v>
      </c>
      <c r="M590" s="128">
        <v>0</v>
      </c>
      <c r="N590" s="128">
        <v>0</v>
      </c>
    </row>
    <row r="591" spans="1:14" x14ac:dyDescent="0.25">
      <c r="A591" s="23" t="s">
        <v>65</v>
      </c>
      <c r="B591" s="90" t="s">
        <v>19</v>
      </c>
      <c r="C591" s="128">
        <v>495.73999999699998</v>
      </c>
      <c r="D591" s="128">
        <v>347.49999999699997</v>
      </c>
      <c r="E591" s="128">
        <v>312.56999999800001</v>
      </c>
      <c r="F591" s="128">
        <v>364.90999999899998</v>
      </c>
      <c r="G591" s="128">
        <v>67.42</v>
      </c>
      <c r="H591" s="128">
        <v>743.33999999900004</v>
      </c>
      <c r="I591" s="128">
        <v>194.30999999700001</v>
      </c>
      <c r="J591" s="128">
        <v>379.28999999899997</v>
      </c>
      <c r="K591" s="128">
        <v>968.06999999499999</v>
      </c>
      <c r="L591" s="128">
        <v>374.26999999815598</v>
      </c>
      <c r="M591" s="128">
        <v>1251.9899999930058</v>
      </c>
      <c r="N591" s="128">
        <v>263.3099999986589</v>
      </c>
    </row>
    <row r="592" spans="1:14" x14ac:dyDescent="0.25">
      <c r="A592" s="23" t="s">
        <v>65</v>
      </c>
      <c r="B592" s="90" t="s">
        <v>20</v>
      </c>
      <c r="C592" s="128">
        <v>46250.489999848003</v>
      </c>
      <c r="D592" s="128">
        <v>55360.719999825997</v>
      </c>
      <c r="E592" s="128">
        <v>69275.159999772004</v>
      </c>
      <c r="F592" s="128">
        <v>55249.859999790002</v>
      </c>
      <c r="G592" s="128">
        <v>55822.709999844999</v>
      </c>
      <c r="H592" s="128">
        <v>18346.449999941</v>
      </c>
      <c r="I592" s="128">
        <v>239200.48999925199</v>
      </c>
      <c r="J592" s="128">
        <v>386364.93999891699</v>
      </c>
      <c r="K592" s="128">
        <v>437219.09999883</v>
      </c>
      <c r="L592" s="128">
        <v>416221.78999886196</v>
      </c>
      <c r="M592" s="128">
        <v>407027.25999896147</v>
      </c>
      <c r="N592" s="128">
        <v>311859.14999924699</v>
      </c>
    </row>
    <row r="593" spans="1:15" x14ac:dyDescent="0.25">
      <c r="A593" s="23" t="s">
        <v>65</v>
      </c>
      <c r="B593" s="90" t="s">
        <v>21</v>
      </c>
      <c r="C593" s="128">
        <v>3394.4399999739999</v>
      </c>
      <c r="D593" s="128">
        <v>3159.119999986</v>
      </c>
      <c r="E593" s="128">
        <v>2399.5199999880001</v>
      </c>
      <c r="F593" s="128">
        <v>689.63999999500004</v>
      </c>
      <c r="G593" s="128">
        <v>819.63999999500004</v>
      </c>
      <c r="H593" s="128">
        <v>502.89999999600002</v>
      </c>
      <c r="I593" s="128">
        <v>402.31999999800001</v>
      </c>
      <c r="J593" s="128">
        <v>204.57999999800001</v>
      </c>
      <c r="K593" s="128">
        <v>117.289999999</v>
      </c>
      <c r="L593" s="128">
        <v>0</v>
      </c>
      <c r="M593" s="128">
        <v>650.9499999973923</v>
      </c>
      <c r="N593" s="128">
        <v>349.91999999806285</v>
      </c>
    </row>
    <row r="594" spans="1:15" x14ac:dyDescent="0.25">
      <c r="A594" s="23" t="s">
        <v>65</v>
      </c>
      <c r="B594" s="90" t="s">
        <v>23</v>
      </c>
      <c r="C594" s="128">
        <v>7956.6699999599996</v>
      </c>
      <c r="D594" s="128">
        <v>5647.1799999770001</v>
      </c>
      <c r="E594" s="128">
        <v>5518.3899999790001</v>
      </c>
      <c r="F594" s="128">
        <v>3708.909999982</v>
      </c>
      <c r="G594" s="128">
        <v>7258.0899999410003</v>
      </c>
      <c r="H594" s="128">
        <v>1768.509999996</v>
      </c>
      <c r="I594" s="128">
        <v>1198.6099999959999</v>
      </c>
      <c r="J594" s="128">
        <v>1636.119999991</v>
      </c>
      <c r="K594" s="128">
        <v>1347.4999999930001</v>
      </c>
      <c r="L594" s="128">
        <v>902.73999999501393</v>
      </c>
      <c r="M594" s="128">
        <v>292.78999999881489</v>
      </c>
      <c r="N594" s="128">
        <v>770.18999999586958</v>
      </c>
    </row>
    <row r="595" spans="1:15" x14ac:dyDescent="0.25">
      <c r="A595" s="23" t="s">
        <v>65</v>
      </c>
      <c r="B595" s="90" t="s">
        <v>24</v>
      </c>
      <c r="C595" s="128">
        <v>9759.5</v>
      </c>
      <c r="D595" s="128">
        <v>8551.5</v>
      </c>
      <c r="E595" s="128">
        <v>7564</v>
      </c>
      <c r="F595" s="128">
        <v>6132.5599999779997</v>
      </c>
      <c r="G595" s="128">
        <v>5517.0399999769998</v>
      </c>
      <c r="H595" s="128">
        <v>816.73999999600005</v>
      </c>
      <c r="I595" s="128">
        <v>3719.219999984</v>
      </c>
      <c r="J595" s="128">
        <v>5896.8799999729999</v>
      </c>
      <c r="K595" s="128">
        <v>5928.3299999689998</v>
      </c>
      <c r="L595" s="128">
        <v>7454.0899999616668</v>
      </c>
      <c r="M595" s="128">
        <v>6000.6999999682885</v>
      </c>
      <c r="N595" s="128">
        <v>3224.4099999852479</v>
      </c>
    </row>
    <row r="596" spans="1:15" x14ac:dyDescent="0.25">
      <c r="A596" s="23" t="s">
        <v>65</v>
      </c>
      <c r="B596" s="90" t="s">
        <v>25</v>
      </c>
      <c r="C596" s="138">
        <v>0</v>
      </c>
      <c r="D596" s="138">
        <v>0</v>
      </c>
      <c r="E596" s="138">
        <v>0</v>
      </c>
      <c r="F596" s="138">
        <v>0</v>
      </c>
      <c r="G596" s="128">
        <v>1273.82</v>
      </c>
      <c r="H596" s="128">
        <v>2065.81</v>
      </c>
      <c r="I596" s="128">
        <v>9741.8847275000007</v>
      </c>
      <c r="J596" s="128">
        <v>8035.4025000000001</v>
      </c>
      <c r="K596" s="128">
        <v>8318.9521249999998</v>
      </c>
      <c r="L596" s="128">
        <v>6504.5600750000704</v>
      </c>
      <c r="M596" s="128">
        <v>4492.7650000000694</v>
      </c>
      <c r="N596" s="128">
        <v>4634.6175000000003</v>
      </c>
    </row>
    <row r="597" spans="1:15" x14ac:dyDescent="0.25">
      <c r="A597" s="23" t="s">
        <v>65</v>
      </c>
      <c r="B597" s="90" t="s">
        <v>26</v>
      </c>
      <c r="C597" s="146">
        <v>0</v>
      </c>
      <c r="D597" s="146">
        <v>0</v>
      </c>
      <c r="E597" s="146">
        <v>0</v>
      </c>
      <c r="F597" s="128">
        <v>501.2</v>
      </c>
      <c r="G597" s="128">
        <v>2929.0642857140001</v>
      </c>
      <c r="H597" s="128">
        <v>0</v>
      </c>
      <c r="I597" s="128">
        <v>0</v>
      </c>
      <c r="J597" s="128">
        <v>0</v>
      </c>
      <c r="K597" s="128">
        <v>0</v>
      </c>
      <c r="L597" s="128">
        <v>0</v>
      </c>
      <c r="M597" s="128">
        <v>0</v>
      </c>
      <c r="N597" s="128">
        <v>0</v>
      </c>
    </row>
    <row r="598" spans="1:15" x14ac:dyDescent="0.25">
      <c r="A598" s="23" t="s">
        <v>65</v>
      </c>
      <c r="B598" s="90" t="s">
        <v>47</v>
      </c>
      <c r="C598" s="128">
        <v>7183</v>
      </c>
      <c r="D598" s="128">
        <v>11427.5</v>
      </c>
      <c r="E598" s="128">
        <v>2285.5</v>
      </c>
      <c r="F598" s="128">
        <v>3265</v>
      </c>
      <c r="G598" s="128">
        <v>2938.5</v>
      </c>
      <c r="H598" s="128">
        <v>2612</v>
      </c>
      <c r="I598" s="128">
        <v>4244.5</v>
      </c>
      <c r="J598" s="128">
        <v>1959</v>
      </c>
      <c r="K598" s="128">
        <v>3591.5</v>
      </c>
      <c r="L598" s="128">
        <v>3265</v>
      </c>
      <c r="M598" s="128">
        <v>1632.5</v>
      </c>
      <c r="N598" s="128">
        <v>0</v>
      </c>
    </row>
    <row r="599" spans="1:15" x14ac:dyDescent="0.25">
      <c r="A599" s="23" t="s">
        <v>65</v>
      </c>
      <c r="B599" s="90" t="s">
        <v>48</v>
      </c>
      <c r="C599" s="128">
        <v>18247.389999936</v>
      </c>
      <c r="D599" s="128">
        <v>22466.929999929001</v>
      </c>
      <c r="E599" s="128">
        <v>30126.969999871999</v>
      </c>
      <c r="F599" s="128">
        <v>23801.379999905999</v>
      </c>
      <c r="G599" s="128">
        <v>17602.469999935001</v>
      </c>
      <c r="H599" s="128">
        <v>4927.0799999729998</v>
      </c>
      <c r="I599" s="128">
        <v>13189.419999936999</v>
      </c>
      <c r="J599" s="128">
        <v>9288.0999999470005</v>
      </c>
      <c r="K599" s="128">
        <v>8975.4899999709996</v>
      </c>
      <c r="L599" s="128">
        <v>9088.9799999622119</v>
      </c>
      <c r="M599" s="128">
        <v>5202.8699999712262</v>
      </c>
      <c r="N599" s="128">
        <v>861.77999999554595</v>
      </c>
    </row>
    <row r="600" spans="1:15" x14ac:dyDescent="0.25">
      <c r="A600" s="23" t="s">
        <v>65</v>
      </c>
      <c r="B600" s="90" t="s">
        <v>54</v>
      </c>
      <c r="C600" s="128">
        <v>9030</v>
      </c>
      <c r="D600" s="128">
        <v>14880</v>
      </c>
      <c r="E600" s="128">
        <v>7740</v>
      </c>
      <c r="F600" s="128">
        <v>0</v>
      </c>
      <c r="G600" s="128">
        <v>0</v>
      </c>
      <c r="H600" s="128">
        <v>0</v>
      </c>
      <c r="I600" s="128">
        <v>0</v>
      </c>
      <c r="J600" s="128">
        <v>12720</v>
      </c>
      <c r="K600" s="128">
        <v>0</v>
      </c>
      <c r="L600" s="128">
        <v>0</v>
      </c>
      <c r="M600" s="128">
        <v>0</v>
      </c>
      <c r="N600" s="128">
        <v>0</v>
      </c>
      <c r="O600" s="20"/>
    </row>
    <row r="601" spans="1:15" x14ac:dyDescent="0.25">
      <c r="A601" s="23" t="s">
        <v>65</v>
      </c>
      <c r="B601" s="90" t="s">
        <v>56</v>
      </c>
      <c r="C601" s="128">
        <v>0</v>
      </c>
      <c r="D601" s="128">
        <v>0</v>
      </c>
      <c r="E601" s="128">
        <v>17381</v>
      </c>
      <c r="F601" s="128">
        <v>0</v>
      </c>
      <c r="G601" s="128">
        <v>0</v>
      </c>
      <c r="H601" s="128">
        <v>7321</v>
      </c>
      <c r="I601" s="128">
        <v>-3044</v>
      </c>
      <c r="J601" s="128">
        <v>1909</v>
      </c>
      <c r="K601" s="128">
        <v>0</v>
      </c>
      <c r="L601" s="128">
        <v>91</v>
      </c>
      <c r="M601" s="128">
        <v>0</v>
      </c>
      <c r="N601" s="128">
        <v>0</v>
      </c>
      <c r="O601" s="20"/>
    </row>
    <row r="602" spans="1:15" x14ac:dyDescent="0.25">
      <c r="A602" s="23" t="s">
        <v>65</v>
      </c>
      <c r="B602" s="90" t="s">
        <v>57</v>
      </c>
      <c r="C602" s="128">
        <v>688.51999999700001</v>
      </c>
      <c r="D602" s="128">
        <v>894.57999999699996</v>
      </c>
      <c r="E602" s="128">
        <v>13166.199999991</v>
      </c>
      <c r="F602" s="128">
        <v>1267.609999994</v>
      </c>
      <c r="G602" s="128">
        <v>723.33999999699995</v>
      </c>
      <c r="H602" s="128">
        <v>983.12999999600004</v>
      </c>
      <c r="I602" s="128">
        <v>2071.3099999900001</v>
      </c>
      <c r="J602" s="128">
        <v>580.18999999599998</v>
      </c>
      <c r="K602" s="128">
        <v>3653.369999986</v>
      </c>
      <c r="L602" s="128">
        <v>13074.159999995027</v>
      </c>
      <c r="M602" s="128">
        <v>434.25999999942724</v>
      </c>
      <c r="N602" s="128">
        <v>3148.8799999989569</v>
      </c>
    </row>
    <row r="603" spans="1:15" x14ac:dyDescent="0.25">
      <c r="A603" s="8" t="s">
        <v>66</v>
      </c>
      <c r="B603" s="8" t="s">
        <v>0</v>
      </c>
      <c r="C603" s="9">
        <v>108635252.95958176</v>
      </c>
      <c r="D603" s="9">
        <v>122169608.62950774</v>
      </c>
      <c r="E603" s="9">
        <v>110332397.81959137</v>
      </c>
      <c r="F603" s="9">
        <v>121169944.76951782</v>
      </c>
      <c r="G603" s="9">
        <v>127936891.95941235</v>
      </c>
      <c r="H603" s="9">
        <v>127157891.28189474</v>
      </c>
      <c r="I603" s="9">
        <v>126989895.48011486</v>
      </c>
      <c r="J603" s="9">
        <v>142764079.25680131</v>
      </c>
      <c r="K603" s="9">
        <v>164870767.66400054</v>
      </c>
      <c r="L603" s="9">
        <v>193572944.85880157</v>
      </c>
      <c r="M603" s="9">
        <v>207600004.02898172</v>
      </c>
      <c r="N603" s="9">
        <v>223464180.05903426</v>
      </c>
    </row>
    <row r="604" spans="1:15" x14ac:dyDescent="0.25">
      <c r="A604" s="23" t="s">
        <v>66</v>
      </c>
      <c r="B604" s="90" t="s">
        <v>3</v>
      </c>
      <c r="C604" s="128">
        <v>51260070.199782416</v>
      </c>
      <c r="D604" s="128">
        <v>62297061.119734645</v>
      </c>
      <c r="E604" s="128">
        <v>53452792.529794745</v>
      </c>
      <c r="F604" s="128">
        <v>70631681.629706845</v>
      </c>
      <c r="G604" s="128">
        <v>78387017.519602031</v>
      </c>
      <c r="H604" s="128">
        <v>77436732.119581744</v>
      </c>
      <c r="I604" s="128">
        <v>77226466.449664459</v>
      </c>
      <c r="J604" s="128">
        <v>87189531.489507914</v>
      </c>
      <c r="K604" s="128">
        <v>103976119.13955304</v>
      </c>
      <c r="L604" s="128">
        <v>150610040.2091547</v>
      </c>
      <c r="M604" s="128">
        <v>175975254.65911606</v>
      </c>
      <c r="N604" s="128">
        <v>189681588.22920382</v>
      </c>
    </row>
    <row r="605" spans="1:15" x14ac:dyDescent="0.25">
      <c r="A605" s="23" t="s">
        <v>66</v>
      </c>
      <c r="B605" s="90" t="s">
        <v>682</v>
      </c>
      <c r="C605" s="128">
        <v>0</v>
      </c>
      <c r="D605" s="128">
        <v>0</v>
      </c>
      <c r="E605" s="128">
        <v>0</v>
      </c>
      <c r="F605" s="128">
        <v>0</v>
      </c>
      <c r="G605" s="128">
        <v>0</v>
      </c>
      <c r="H605" s="128">
        <v>0</v>
      </c>
      <c r="I605" s="128">
        <v>0</v>
      </c>
      <c r="J605" s="128">
        <v>0</v>
      </c>
      <c r="K605" s="128">
        <v>1234684.6999947799</v>
      </c>
      <c r="L605" s="128">
        <v>2463994.2799904756</v>
      </c>
      <c r="M605" s="128">
        <v>3083352.1399845332</v>
      </c>
      <c r="N605" s="128">
        <v>3796294.679984346</v>
      </c>
    </row>
    <row r="606" spans="1:15" x14ac:dyDescent="0.25">
      <c r="A606" s="23" t="s">
        <v>66</v>
      </c>
      <c r="B606" s="90" t="s">
        <v>9</v>
      </c>
      <c r="C606" s="128">
        <v>1863614.0499906209</v>
      </c>
      <c r="D606" s="128">
        <v>2485042.3799879882</v>
      </c>
      <c r="E606" s="128">
        <v>2352856.99998829</v>
      </c>
      <c r="F606" s="128">
        <v>1437234.579991438</v>
      </c>
      <c r="G606" s="128">
        <v>1341045.8699935761</v>
      </c>
      <c r="H606" s="128">
        <v>1025681.8699946851</v>
      </c>
      <c r="I606" s="128">
        <v>1017006.829994531</v>
      </c>
      <c r="J606" s="128">
        <v>1223578.8199934361</v>
      </c>
      <c r="K606" s="128">
        <v>958873.79999526998</v>
      </c>
      <c r="L606" s="128">
        <v>954875.94999517873</v>
      </c>
      <c r="M606" s="128">
        <v>855945.48999496736</v>
      </c>
      <c r="N606" s="128">
        <v>655347.20999612357</v>
      </c>
    </row>
    <row r="607" spans="1:15" x14ac:dyDescent="0.25">
      <c r="A607" s="23" t="s">
        <v>66</v>
      </c>
      <c r="B607" s="90" t="s">
        <v>10</v>
      </c>
      <c r="C607" s="128">
        <v>1852434.199991429</v>
      </c>
      <c r="D607" s="128">
        <v>2167464.6799891852</v>
      </c>
      <c r="E607" s="128">
        <v>1852696.7799908861</v>
      </c>
      <c r="F607" s="128">
        <v>960425.92999522702</v>
      </c>
      <c r="G607" s="128">
        <v>1118711.5699946671</v>
      </c>
      <c r="H607" s="128">
        <v>1013277.979994906</v>
      </c>
      <c r="I607" s="128">
        <v>892058.85999548796</v>
      </c>
      <c r="J607" s="128">
        <v>878392.77999529405</v>
      </c>
      <c r="K607" s="128">
        <v>825007.81999605498</v>
      </c>
      <c r="L607" s="128">
        <v>630192.87999664072</v>
      </c>
      <c r="M607" s="128">
        <v>644604.75999692827</v>
      </c>
      <c r="N607" s="128">
        <v>253636.06999867735</v>
      </c>
    </row>
    <row r="608" spans="1:15" x14ac:dyDescent="0.25">
      <c r="A608" s="23" t="s">
        <v>66</v>
      </c>
      <c r="B608" s="90" t="s">
        <v>11</v>
      </c>
      <c r="C608" s="128">
        <v>4036272.5299796779</v>
      </c>
      <c r="D608" s="128">
        <v>4205476.3899770733</v>
      </c>
      <c r="E608" s="128">
        <v>3994423.8699800689</v>
      </c>
      <c r="F608" s="128">
        <v>1810859.619991536</v>
      </c>
      <c r="G608" s="128">
        <v>2053996.6099888079</v>
      </c>
      <c r="H608" s="128">
        <v>1289618.6999936791</v>
      </c>
      <c r="I608" s="128">
        <v>1173994.879994106</v>
      </c>
      <c r="J608" s="128">
        <v>1693631.6099909311</v>
      </c>
      <c r="K608" s="128">
        <v>1189946.969995009</v>
      </c>
      <c r="L608" s="128">
        <v>586488.33999780682</v>
      </c>
      <c r="M608" s="128">
        <v>306985.58999846841</v>
      </c>
      <c r="N608" s="128">
        <v>145125.03999912494</v>
      </c>
    </row>
    <row r="609" spans="1:14" x14ac:dyDescent="0.25">
      <c r="A609" s="23" t="s">
        <v>66</v>
      </c>
      <c r="B609" s="90" t="s">
        <v>12</v>
      </c>
      <c r="C609" s="128">
        <v>345766.54999827198</v>
      </c>
      <c r="D609" s="128">
        <v>369908.43999825401</v>
      </c>
      <c r="E609" s="128">
        <v>333556.27999853803</v>
      </c>
      <c r="F609" s="128">
        <v>166256.22999926101</v>
      </c>
      <c r="G609" s="128">
        <v>122979.479999448</v>
      </c>
      <c r="H609" s="128">
        <v>65572.899999760994</v>
      </c>
      <c r="I609" s="128">
        <v>42459.679999827</v>
      </c>
      <c r="J609" s="128">
        <v>48516.639999810002</v>
      </c>
      <c r="K609" s="128">
        <v>60415.709999765</v>
      </c>
      <c r="L609" s="128">
        <v>34198.62999983607</v>
      </c>
      <c r="M609" s="128">
        <v>33433.589999829317</v>
      </c>
      <c r="N609" s="128">
        <v>23222.219999914349</v>
      </c>
    </row>
    <row r="610" spans="1:14" x14ac:dyDescent="0.25">
      <c r="A610" s="23" t="s">
        <v>66</v>
      </c>
      <c r="B610" s="90" t="s">
        <v>13</v>
      </c>
      <c r="C610" s="128">
        <v>2551730.9699868062</v>
      </c>
      <c r="D610" s="128">
        <v>2694515.0099860509</v>
      </c>
      <c r="E610" s="128">
        <v>2678408.5199868591</v>
      </c>
      <c r="F610" s="128">
        <v>1444265.169993428</v>
      </c>
      <c r="G610" s="128">
        <v>1529162.5399957299</v>
      </c>
      <c r="H610" s="128">
        <v>1197464.1599963889</v>
      </c>
      <c r="I610" s="128">
        <v>933218.12999594596</v>
      </c>
      <c r="J610" s="128">
        <v>887956.54999682202</v>
      </c>
      <c r="K610" s="128">
        <v>788995.88999703899</v>
      </c>
      <c r="L610" s="128">
        <v>557388.01999740396</v>
      </c>
      <c r="M610" s="128">
        <v>535443.95999719959</v>
      </c>
      <c r="N610" s="128">
        <v>258856.5099984988</v>
      </c>
    </row>
    <row r="611" spans="1:14" x14ac:dyDescent="0.25">
      <c r="A611" s="23" t="s">
        <v>66</v>
      </c>
      <c r="B611" s="90" t="s">
        <v>14</v>
      </c>
      <c r="C611" s="128">
        <v>661523.19999743998</v>
      </c>
      <c r="D611" s="128">
        <v>776513.09999719902</v>
      </c>
      <c r="E611" s="128">
        <v>817363.20999678597</v>
      </c>
      <c r="F611" s="128">
        <v>546583.78999769397</v>
      </c>
      <c r="G611" s="128">
        <v>389315.909997968</v>
      </c>
      <c r="H611" s="128">
        <v>202616.049999065</v>
      </c>
      <c r="I611" s="128">
        <v>129247.55999948199</v>
      </c>
      <c r="J611" s="128">
        <v>132962.51999951</v>
      </c>
      <c r="K611" s="128">
        <v>154967.629999431</v>
      </c>
      <c r="L611" s="128">
        <v>159791.40999925474</v>
      </c>
      <c r="M611" s="128">
        <v>165999.65999930422</v>
      </c>
      <c r="N611" s="128">
        <v>136826.05999923495</v>
      </c>
    </row>
    <row r="612" spans="1:14" x14ac:dyDescent="0.25">
      <c r="A612" s="23" t="s">
        <v>66</v>
      </c>
      <c r="B612" s="90" t="s">
        <v>15</v>
      </c>
      <c r="C612" s="128">
        <v>465042.49999738199</v>
      </c>
      <c r="D612" s="128">
        <v>508675.679997286</v>
      </c>
      <c r="E612" s="128">
        <v>441125.68999780499</v>
      </c>
      <c r="F612" s="128">
        <v>144794.029999244</v>
      </c>
      <c r="G612" s="128">
        <v>125541.979999378</v>
      </c>
      <c r="H612" s="128">
        <v>91388.109999627995</v>
      </c>
      <c r="I612" s="128">
        <v>55267.599999728001</v>
      </c>
      <c r="J612" s="128">
        <v>72796.279999641003</v>
      </c>
      <c r="K612" s="128">
        <v>79433.339999593998</v>
      </c>
      <c r="L612" s="128">
        <v>53042.129999771074</v>
      </c>
      <c r="M612" s="128">
        <v>46940.45999979991</v>
      </c>
      <c r="N612" s="128">
        <v>16621.829999910755</v>
      </c>
    </row>
    <row r="613" spans="1:14" x14ac:dyDescent="0.25">
      <c r="A613" s="23" t="s">
        <v>66</v>
      </c>
      <c r="B613" s="90" t="s">
        <v>16</v>
      </c>
      <c r="C613" s="128">
        <v>233116.98999846101</v>
      </c>
      <c r="D613" s="128">
        <v>263867.38999909902</v>
      </c>
      <c r="E613" s="128">
        <v>260792.40999948201</v>
      </c>
      <c r="F613" s="128">
        <v>182483.47999938001</v>
      </c>
      <c r="G613" s="128">
        <v>177682.62999883399</v>
      </c>
      <c r="H613" s="128">
        <v>136568.26999931</v>
      </c>
      <c r="I613" s="128">
        <v>101198.029999506</v>
      </c>
      <c r="J613" s="128">
        <v>99762.059999436999</v>
      </c>
      <c r="K613" s="128">
        <v>94688.939999648996</v>
      </c>
      <c r="L613" s="128">
        <v>67399.019999710028</v>
      </c>
      <c r="M613" s="128">
        <v>58672.879999690689</v>
      </c>
      <c r="N613" s="128">
        <v>19663.449999920773</v>
      </c>
    </row>
    <row r="614" spans="1:14" x14ac:dyDescent="0.25">
      <c r="A614" s="23" t="s">
        <v>66</v>
      </c>
      <c r="B614" s="90" t="s">
        <v>17</v>
      </c>
      <c r="C614" s="128">
        <v>125.14</v>
      </c>
      <c r="D614" s="128">
        <v>374.87</v>
      </c>
      <c r="E614" s="128">
        <v>45.37</v>
      </c>
      <c r="F614" s="128">
        <v>0</v>
      </c>
      <c r="G614" s="128">
        <v>0</v>
      </c>
      <c r="H614" s="128">
        <v>0</v>
      </c>
      <c r="I614" s="128">
        <v>0</v>
      </c>
      <c r="J614" s="128">
        <v>419.01999999899999</v>
      </c>
      <c r="K614" s="128">
        <v>0</v>
      </c>
      <c r="L614" s="128">
        <v>0</v>
      </c>
      <c r="M614" s="128">
        <v>0</v>
      </c>
      <c r="N614" s="128">
        <v>1493.9499999913387</v>
      </c>
    </row>
    <row r="615" spans="1:14" x14ac:dyDescent="0.25">
      <c r="A615" s="23" t="s">
        <v>66</v>
      </c>
      <c r="B615" s="90" t="s">
        <v>18</v>
      </c>
      <c r="C615" s="128">
        <v>364957.97999906499</v>
      </c>
      <c r="D615" s="128">
        <v>409598.92999914801</v>
      </c>
      <c r="E615" s="128">
        <v>536955.73999904096</v>
      </c>
      <c r="F615" s="128">
        <v>620885.89999903599</v>
      </c>
      <c r="G615" s="128">
        <v>815358.14999830304</v>
      </c>
      <c r="H615" s="128">
        <v>799678.67999820597</v>
      </c>
      <c r="I615" s="128">
        <v>887478.71999813302</v>
      </c>
      <c r="J615" s="128">
        <v>1196241.1299973661</v>
      </c>
      <c r="K615" s="128">
        <v>1220150.3199975679</v>
      </c>
      <c r="L615" s="128">
        <v>1242762.3099976594</v>
      </c>
      <c r="M615" s="128">
        <v>1233855.8899976972</v>
      </c>
      <c r="N615" s="128">
        <v>1145757.4099978572</v>
      </c>
    </row>
    <row r="616" spans="1:14" x14ac:dyDescent="0.25">
      <c r="A616" s="23" t="s">
        <v>66</v>
      </c>
      <c r="B616" s="90" t="s">
        <v>19</v>
      </c>
      <c r="C616" s="128">
        <v>88224.619999339993</v>
      </c>
      <c r="D616" s="128">
        <v>102430.029999437</v>
      </c>
      <c r="E616" s="128">
        <v>83081.939999517999</v>
      </c>
      <c r="F616" s="128">
        <v>52474.749999746004</v>
      </c>
      <c r="G616" s="128">
        <v>73811.399999654997</v>
      </c>
      <c r="H616" s="128">
        <v>123268.26999948799</v>
      </c>
      <c r="I616" s="128">
        <v>213220.06999910501</v>
      </c>
      <c r="J616" s="128">
        <v>181318.48999932801</v>
      </c>
      <c r="K616" s="128">
        <v>125215.74999933899</v>
      </c>
      <c r="L616" s="128">
        <v>99031.719999488821</v>
      </c>
      <c r="M616" s="128">
        <v>77679.669999637757</v>
      </c>
      <c r="N616" s="128">
        <v>76540.379999594763</v>
      </c>
    </row>
    <row r="617" spans="1:14" x14ac:dyDescent="0.25">
      <c r="A617" s="23" t="s">
        <v>66</v>
      </c>
      <c r="B617" s="90" t="s">
        <v>20</v>
      </c>
      <c r="C617" s="128">
        <v>16681887.029911961</v>
      </c>
      <c r="D617" s="128">
        <v>17639512.389904883</v>
      </c>
      <c r="E617" s="128">
        <v>18131705.779904924</v>
      </c>
      <c r="F617" s="128">
        <v>18026389.869904753</v>
      </c>
      <c r="G617" s="128">
        <v>17803267.889905386</v>
      </c>
      <c r="H617" s="128">
        <v>17563026.699905977</v>
      </c>
      <c r="I617" s="128">
        <v>19283784.869896468</v>
      </c>
      <c r="J617" s="128">
        <v>21025470.719887402</v>
      </c>
      <c r="K617" s="128">
        <v>22160838.789898541</v>
      </c>
      <c r="L617" s="128">
        <v>22850230.989900108</v>
      </c>
      <c r="M617" s="128">
        <v>20956431.379910961</v>
      </c>
      <c r="N617" s="128">
        <v>23003241.719902035</v>
      </c>
    </row>
    <row r="618" spans="1:14" x14ac:dyDescent="0.25">
      <c r="A618" s="23" t="s">
        <v>66</v>
      </c>
      <c r="B618" s="90" t="s">
        <v>21</v>
      </c>
      <c r="C618" s="128">
        <v>31900.999999815998</v>
      </c>
      <c r="D618" s="128">
        <v>22788.429999880002</v>
      </c>
      <c r="E618" s="128">
        <v>16963.029999877999</v>
      </c>
      <c r="F618" s="128">
        <v>9877.3099999269998</v>
      </c>
      <c r="G618" s="128">
        <v>3443.8999999749999</v>
      </c>
      <c r="H618" s="128">
        <v>1614.4999999910001</v>
      </c>
      <c r="I618" s="128">
        <v>4565.089999971</v>
      </c>
      <c r="J618" s="128">
        <v>1886.329999992</v>
      </c>
      <c r="K618" s="128">
        <v>1279.1299999969999</v>
      </c>
      <c r="L618" s="128">
        <v>2009.1499999817461</v>
      </c>
      <c r="M618" s="128">
        <v>0</v>
      </c>
      <c r="N618" s="128">
        <v>559.04999999888241</v>
      </c>
    </row>
    <row r="619" spans="1:14" x14ac:dyDescent="0.25">
      <c r="A619" s="23" t="s">
        <v>66</v>
      </c>
      <c r="B619" s="90" t="s">
        <v>22</v>
      </c>
      <c r="C619" s="128">
        <v>0</v>
      </c>
      <c r="D619" s="128">
        <v>0</v>
      </c>
      <c r="E619" s="128">
        <v>0</v>
      </c>
      <c r="F619" s="128">
        <v>0</v>
      </c>
      <c r="G619" s="128">
        <v>0</v>
      </c>
      <c r="H619" s="128">
        <v>0</v>
      </c>
      <c r="I619" s="128">
        <v>40004.959999776998</v>
      </c>
      <c r="J619" s="128">
        <v>13845.569999948</v>
      </c>
      <c r="K619" s="128">
        <v>0</v>
      </c>
      <c r="L619" s="128">
        <v>1207.1399999856949</v>
      </c>
      <c r="M619" s="128">
        <v>0</v>
      </c>
      <c r="N619" s="128">
        <v>2025.3699999898672</v>
      </c>
    </row>
    <row r="620" spans="1:14" x14ac:dyDescent="0.25">
      <c r="A620" s="23" t="s">
        <v>66</v>
      </c>
      <c r="B620" s="90" t="s">
        <v>23</v>
      </c>
      <c r="C620" s="128">
        <v>215010.70999916</v>
      </c>
      <c r="D620" s="128">
        <v>297941.51999877498</v>
      </c>
      <c r="E620" s="128">
        <v>301977.96999883599</v>
      </c>
      <c r="F620" s="128">
        <v>236145.789999028</v>
      </c>
      <c r="G620" s="128">
        <v>180410.519999187</v>
      </c>
      <c r="H620" s="128">
        <v>175549.709999324</v>
      </c>
      <c r="I620" s="128">
        <v>210778.09999908699</v>
      </c>
      <c r="J620" s="128">
        <v>230599.80999903099</v>
      </c>
      <c r="K620" s="128">
        <v>213608.24999905701</v>
      </c>
      <c r="L620" s="128">
        <v>143960.8499992915</v>
      </c>
      <c r="M620" s="128">
        <v>167852.55999920782</v>
      </c>
      <c r="N620" s="128">
        <v>88104.839999605756</v>
      </c>
    </row>
    <row r="621" spans="1:14" x14ac:dyDescent="0.25">
      <c r="A621" s="23" t="s">
        <v>66</v>
      </c>
      <c r="B621" s="90" t="s">
        <v>24</v>
      </c>
      <c r="C621" s="128">
        <v>39382.5</v>
      </c>
      <c r="D621" s="128">
        <v>44461.5</v>
      </c>
      <c r="E621" s="128">
        <v>60685.25</v>
      </c>
      <c r="F621" s="128">
        <v>31549.119999882001</v>
      </c>
      <c r="G621" s="128">
        <v>34154.739999826001</v>
      </c>
      <c r="H621" s="128">
        <v>32991.159999844996</v>
      </c>
      <c r="I621" s="128">
        <v>30856.289999846998</v>
      </c>
      <c r="J621" s="128">
        <v>25237.889999876999</v>
      </c>
      <c r="K621" s="128">
        <v>22268.139999895</v>
      </c>
      <c r="L621" s="128">
        <v>15964.719999921275</v>
      </c>
      <c r="M621" s="128">
        <v>17568.079999906942</v>
      </c>
      <c r="N621" s="128">
        <v>8926.2599999532104</v>
      </c>
    </row>
    <row r="622" spans="1:14" x14ac:dyDescent="0.25">
      <c r="A622" s="23" t="s">
        <v>66</v>
      </c>
      <c r="B622" s="90" t="s">
        <v>25</v>
      </c>
      <c r="C622" s="146">
        <v>0</v>
      </c>
      <c r="D622" s="146">
        <v>0</v>
      </c>
      <c r="E622" s="146">
        <v>0</v>
      </c>
      <c r="F622" s="146">
        <v>0</v>
      </c>
      <c r="G622" s="128">
        <v>75043.550000015995</v>
      </c>
      <c r="H622" s="128">
        <v>86515.502500004994</v>
      </c>
      <c r="I622" s="128">
        <v>109494.600625002</v>
      </c>
      <c r="J622" s="128">
        <v>93738.837500010995</v>
      </c>
      <c r="K622" s="128">
        <v>87225.994675006994</v>
      </c>
      <c r="L622" s="128">
        <v>50284.069799994497</v>
      </c>
      <c r="M622" s="128">
        <v>45027.04999999432</v>
      </c>
      <c r="N622" s="128">
        <v>75422.030000003346</v>
      </c>
    </row>
    <row r="623" spans="1:14" x14ac:dyDescent="0.25">
      <c r="A623" s="23" t="s">
        <v>66</v>
      </c>
      <c r="B623" s="90" t="s">
        <v>32</v>
      </c>
      <c r="C623" s="128">
        <v>0</v>
      </c>
      <c r="D623" s="128">
        <v>0</v>
      </c>
      <c r="E623" s="128">
        <v>0</v>
      </c>
      <c r="F623" s="128">
        <v>0</v>
      </c>
      <c r="G623" s="128">
        <v>0</v>
      </c>
      <c r="H623" s="128">
        <v>0</v>
      </c>
      <c r="I623" s="128">
        <v>0</v>
      </c>
      <c r="J623" s="128">
        <v>56814.839999511998</v>
      </c>
      <c r="K623" s="128">
        <v>0</v>
      </c>
      <c r="L623" s="128">
        <v>0</v>
      </c>
      <c r="M623" s="128">
        <v>0</v>
      </c>
      <c r="N623" s="128">
        <v>173906.7799994126</v>
      </c>
    </row>
    <row r="624" spans="1:14" x14ac:dyDescent="0.25">
      <c r="A624" s="23" t="s">
        <v>66</v>
      </c>
      <c r="B624" s="90" t="s">
        <v>33</v>
      </c>
      <c r="C624" s="128">
        <v>0</v>
      </c>
      <c r="D624" s="128">
        <v>0</v>
      </c>
      <c r="E624" s="128">
        <v>52003</v>
      </c>
      <c r="F624" s="128">
        <v>0</v>
      </c>
      <c r="G624" s="128">
        <v>0</v>
      </c>
      <c r="H624" s="128">
        <v>84182.099999814993</v>
      </c>
      <c r="I624" s="128">
        <v>267751.239998698</v>
      </c>
      <c r="J624" s="128">
        <v>6531.3599999549997</v>
      </c>
      <c r="K624" s="128">
        <v>102079.51999926601</v>
      </c>
      <c r="L624" s="128">
        <v>0</v>
      </c>
      <c r="M624" s="128">
        <v>0</v>
      </c>
      <c r="N624" s="128">
        <v>0</v>
      </c>
    </row>
    <row r="625" spans="1:14" x14ac:dyDescent="0.25">
      <c r="A625" s="23" t="s">
        <v>66</v>
      </c>
      <c r="B625" s="90" t="s">
        <v>37</v>
      </c>
      <c r="C625" s="128">
        <v>249545.67999905799</v>
      </c>
      <c r="D625" s="128">
        <v>204738.79999926599</v>
      </c>
      <c r="E625" s="128">
        <v>341392.89999891602</v>
      </c>
      <c r="F625" s="128">
        <v>331011.60999854701</v>
      </c>
      <c r="G625" s="128">
        <v>337610.07999850402</v>
      </c>
      <c r="H625" s="128">
        <v>331888.87999853701</v>
      </c>
      <c r="I625" s="128">
        <v>320053.24999958201</v>
      </c>
      <c r="J625" s="128">
        <v>442039.78999778099</v>
      </c>
      <c r="K625" s="128">
        <v>284426.68999856501</v>
      </c>
      <c r="L625" s="128">
        <v>167711.17999917432</v>
      </c>
      <c r="M625" s="128">
        <v>37430.619999824092</v>
      </c>
      <c r="N625" s="128">
        <v>13160.309999900404</v>
      </c>
    </row>
    <row r="626" spans="1:14" x14ac:dyDescent="0.25">
      <c r="A626" s="23" t="s">
        <v>66</v>
      </c>
      <c r="B626" s="90" t="s">
        <v>38</v>
      </c>
      <c r="C626" s="128">
        <v>223732.04999914099</v>
      </c>
      <c r="D626" s="128">
        <v>410925.73999852</v>
      </c>
      <c r="E626" s="128">
        <v>482911.459997645</v>
      </c>
      <c r="F626" s="128">
        <v>693786.26999635505</v>
      </c>
      <c r="G626" s="128">
        <v>662634.53999631503</v>
      </c>
      <c r="H626" s="128">
        <v>473042.36999761802</v>
      </c>
      <c r="I626" s="128">
        <v>488991.229997741</v>
      </c>
      <c r="J626" s="128">
        <v>395639.50999750203</v>
      </c>
      <c r="K626" s="128">
        <v>223782.51999866599</v>
      </c>
      <c r="L626" s="128">
        <v>88671.839999384945</v>
      </c>
      <c r="M626" s="128">
        <v>114278.03999939632</v>
      </c>
      <c r="N626" s="128">
        <v>265690.97999855463</v>
      </c>
    </row>
    <row r="627" spans="1:14" x14ac:dyDescent="0.25">
      <c r="A627" s="23" t="s">
        <v>66</v>
      </c>
      <c r="B627" s="90" t="s">
        <v>39</v>
      </c>
      <c r="C627" s="128">
        <v>11781.479999936</v>
      </c>
      <c r="D627" s="128">
        <v>13059.359999922999</v>
      </c>
      <c r="E627" s="128">
        <v>18533.539999895998</v>
      </c>
      <c r="F627" s="128">
        <v>24298.649999877998</v>
      </c>
      <c r="G627" s="128">
        <v>19191.269999908</v>
      </c>
      <c r="H627" s="128">
        <v>13184.549999942999</v>
      </c>
      <c r="I627" s="128">
        <v>21319.129999903998</v>
      </c>
      <c r="J627" s="128">
        <v>18595.679999920001</v>
      </c>
      <c r="K627" s="128">
        <v>12840.049999938999</v>
      </c>
      <c r="L627" s="128">
        <v>4041.0699999812059</v>
      </c>
      <c r="M627" s="128">
        <v>8006.3399999607354</v>
      </c>
      <c r="N627" s="128">
        <v>21582.239999887068</v>
      </c>
    </row>
    <row r="628" spans="1:14" x14ac:dyDescent="0.25">
      <c r="A628" s="23" t="s">
        <v>66</v>
      </c>
      <c r="B628" s="90" t="s">
        <v>40</v>
      </c>
      <c r="C628" s="128">
        <v>70739.399999831003</v>
      </c>
      <c r="D628" s="128">
        <v>28173.939999860999</v>
      </c>
      <c r="E628" s="128">
        <v>40924.239999698999</v>
      </c>
      <c r="F628" s="128">
        <v>48331.319999658997</v>
      </c>
      <c r="G628" s="128">
        <v>91882.959999259998</v>
      </c>
      <c r="H628" s="128">
        <v>123924.119999699</v>
      </c>
      <c r="I628" s="128">
        <v>63385.929999840002</v>
      </c>
      <c r="J628" s="128">
        <v>115485.809999455</v>
      </c>
      <c r="K628" s="128">
        <v>133371.79999933299</v>
      </c>
      <c r="L628" s="128">
        <v>0</v>
      </c>
      <c r="M628" s="128">
        <v>6833.8299999488518</v>
      </c>
      <c r="N628" s="128">
        <v>54110.489999669604</v>
      </c>
    </row>
    <row r="629" spans="1:14" x14ac:dyDescent="0.25">
      <c r="A629" s="23" t="s">
        <v>66</v>
      </c>
      <c r="B629" s="90" t="s">
        <v>41</v>
      </c>
      <c r="C629" s="128">
        <v>40280.849999630998</v>
      </c>
      <c r="D629" s="128">
        <v>96058.299999729003</v>
      </c>
      <c r="E629" s="128">
        <v>238732.92999817801</v>
      </c>
      <c r="F629" s="128">
        <v>78432.839999283999</v>
      </c>
      <c r="G629" s="128">
        <v>12487.859999917</v>
      </c>
      <c r="H629" s="128">
        <v>125218.709999295</v>
      </c>
      <c r="I629" s="128">
        <v>142740.91999936799</v>
      </c>
      <c r="J629" s="128">
        <v>245872.049999087</v>
      </c>
      <c r="K629" s="128">
        <v>25219.469999867</v>
      </c>
      <c r="L629" s="128">
        <v>17632.599999919534</v>
      </c>
      <c r="M629" s="128">
        <v>7752.7799999732524</v>
      </c>
      <c r="N629" s="128">
        <v>0</v>
      </c>
    </row>
    <row r="630" spans="1:14" x14ac:dyDescent="0.25">
      <c r="A630" s="23" t="s">
        <v>66</v>
      </c>
      <c r="B630" s="90" t="s">
        <v>42</v>
      </c>
      <c r="C630" s="128">
        <v>37054.849999812002</v>
      </c>
      <c r="D630" s="128">
        <v>54434.979999843999</v>
      </c>
      <c r="E630" s="128">
        <v>171229.249999247</v>
      </c>
      <c r="F630" s="128">
        <v>181665.509999353</v>
      </c>
      <c r="G630" s="128">
        <v>29529.549999863</v>
      </c>
      <c r="H630" s="128">
        <v>43573.279999831997</v>
      </c>
      <c r="I630" s="128">
        <v>42026.689999825001</v>
      </c>
      <c r="J630" s="128">
        <v>124131.36999934701</v>
      </c>
      <c r="K630" s="128">
        <v>40808.319999726999</v>
      </c>
      <c r="L630" s="128">
        <v>62769.989999788813</v>
      </c>
      <c r="M630" s="128">
        <v>169011.84999922663</v>
      </c>
      <c r="N630" s="128">
        <v>399490.6599980325</v>
      </c>
    </row>
    <row r="631" spans="1:14" x14ac:dyDescent="0.25">
      <c r="A631" s="23" t="s">
        <v>66</v>
      </c>
      <c r="B631" s="90" t="s">
        <v>43</v>
      </c>
      <c r="C631" s="128">
        <v>23821.989999991001</v>
      </c>
      <c r="D631" s="128">
        <v>2387.1699999870002</v>
      </c>
      <c r="E631" s="128">
        <v>499</v>
      </c>
      <c r="F631" s="128">
        <v>2032.7299999859999</v>
      </c>
      <c r="G631" s="128">
        <v>1579.899999987</v>
      </c>
      <c r="H631" s="128">
        <v>0</v>
      </c>
      <c r="I631" s="128">
        <v>288.95999999700001</v>
      </c>
      <c r="J631" s="128">
        <v>0</v>
      </c>
      <c r="K631" s="128">
        <v>0</v>
      </c>
      <c r="L631" s="128">
        <v>0</v>
      </c>
      <c r="M631" s="128">
        <v>0</v>
      </c>
      <c r="N631" s="128">
        <v>2797.0299999862909</v>
      </c>
    </row>
    <row r="632" spans="1:14" x14ac:dyDescent="0.25">
      <c r="A632" s="23" t="s">
        <v>66</v>
      </c>
      <c r="B632" s="90" t="s">
        <v>45</v>
      </c>
      <c r="C632" s="128">
        <v>5963.5999999490004</v>
      </c>
      <c r="D632" s="128">
        <v>2455.5999999790001</v>
      </c>
      <c r="E632" s="128">
        <v>3683.399999969</v>
      </c>
      <c r="F632" s="128">
        <v>3157.1999999730001</v>
      </c>
      <c r="G632" s="128">
        <v>10348.599999911999</v>
      </c>
      <c r="H632" s="128">
        <v>6665.199999943</v>
      </c>
      <c r="I632" s="128">
        <v>11751.7999999</v>
      </c>
      <c r="J632" s="128">
        <v>11328.539999928</v>
      </c>
      <c r="K632" s="128">
        <v>5097.3299999700002</v>
      </c>
      <c r="L632" s="128">
        <v>13835.60999991931</v>
      </c>
      <c r="M632" s="128">
        <v>22088.429999871179</v>
      </c>
      <c r="N632" s="128">
        <v>36409.499999787658</v>
      </c>
    </row>
    <row r="633" spans="1:14" x14ac:dyDescent="0.25">
      <c r="A633" s="23" t="s">
        <v>66</v>
      </c>
      <c r="B633" s="90" t="s">
        <v>46</v>
      </c>
      <c r="C633" s="128">
        <v>153455</v>
      </c>
      <c r="D633" s="128">
        <v>107840.829999999</v>
      </c>
      <c r="E633" s="128">
        <v>114275</v>
      </c>
      <c r="F633" s="128">
        <v>99582.5</v>
      </c>
      <c r="G633" s="128">
        <v>85543</v>
      </c>
      <c r="H633" s="128">
        <v>93705.5</v>
      </c>
      <c r="I633" s="128">
        <v>92726</v>
      </c>
      <c r="J633" s="128">
        <v>101215</v>
      </c>
      <c r="K633" s="128">
        <v>97297</v>
      </c>
      <c r="L633" s="128">
        <v>92532.719999980181</v>
      </c>
      <c r="M633" s="128">
        <v>71252.189999995753</v>
      </c>
      <c r="N633" s="128">
        <v>93705.5</v>
      </c>
    </row>
    <row r="634" spans="1:14" x14ac:dyDescent="0.25">
      <c r="A634" s="23" t="s">
        <v>66</v>
      </c>
      <c r="B634" s="90" t="s">
        <v>47</v>
      </c>
      <c r="C634" s="128">
        <v>1946311.429999995</v>
      </c>
      <c r="D634" s="128">
        <v>2349612.320000005</v>
      </c>
      <c r="E634" s="128">
        <v>2518294.5</v>
      </c>
      <c r="F634" s="128">
        <v>2781453.5</v>
      </c>
      <c r="G634" s="128">
        <v>2735669</v>
      </c>
      <c r="H634" s="128">
        <v>2451035.5</v>
      </c>
      <c r="I634" s="128">
        <v>2355697.5</v>
      </c>
      <c r="J634" s="128">
        <v>2668811</v>
      </c>
      <c r="K634" s="128">
        <v>2881689</v>
      </c>
      <c r="L634" s="128">
        <v>1372606</v>
      </c>
      <c r="M634" s="128">
        <v>34609</v>
      </c>
      <c r="N634" s="128">
        <v>17304.5</v>
      </c>
    </row>
    <row r="635" spans="1:14" x14ac:dyDescent="0.25">
      <c r="A635" s="23" t="s">
        <v>66</v>
      </c>
      <c r="B635" s="90" t="s">
        <v>48</v>
      </c>
      <c r="C635" s="128">
        <v>53312.649999763002</v>
      </c>
      <c r="D635" s="128">
        <v>56114.909999766001</v>
      </c>
      <c r="E635" s="128">
        <v>71868.479999718998</v>
      </c>
      <c r="F635" s="128">
        <v>35380.409999871001</v>
      </c>
      <c r="G635" s="128">
        <v>25857.229999883999</v>
      </c>
      <c r="H635" s="128">
        <v>21119.579999911999</v>
      </c>
      <c r="I635" s="128">
        <v>19979.889999948002</v>
      </c>
      <c r="J635" s="128">
        <v>19497.979999936</v>
      </c>
      <c r="K635" s="128">
        <v>13021.389999962001</v>
      </c>
      <c r="L635" s="128">
        <v>14622.389999918189</v>
      </c>
      <c r="M635" s="128">
        <v>9859.6199999425044</v>
      </c>
      <c r="N635" s="128">
        <v>1892.7799999861018</v>
      </c>
    </row>
    <row r="636" spans="1:14" x14ac:dyDescent="0.25">
      <c r="A636" s="23" t="s">
        <v>66</v>
      </c>
      <c r="B636" s="90" t="s">
        <v>49</v>
      </c>
      <c r="C636" s="128">
        <v>2938.5</v>
      </c>
      <c r="D636" s="128">
        <v>13375.019999992001</v>
      </c>
      <c r="E636" s="128">
        <v>24106.399999999001</v>
      </c>
      <c r="F636" s="128">
        <v>14975.379999999001</v>
      </c>
      <c r="G636" s="128">
        <v>706.65</v>
      </c>
      <c r="H636" s="128">
        <v>6189.8999999990001</v>
      </c>
      <c r="I636" s="128">
        <v>6398.6899999979996</v>
      </c>
      <c r="J636" s="128">
        <v>10502.4</v>
      </c>
      <c r="K636" s="128">
        <v>9447.4399999979996</v>
      </c>
      <c r="L636" s="128">
        <v>7273.5199999958277</v>
      </c>
      <c r="M636" s="128">
        <v>6072.8999999985099</v>
      </c>
      <c r="N636" s="128">
        <v>8265.9099999964237</v>
      </c>
    </row>
    <row r="637" spans="1:14" x14ac:dyDescent="0.25">
      <c r="A637" s="23" t="s">
        <v>66</v>
      </c>
      <c r="B637" s="90" t="s">
        <v>51</v>
      </c>
      <c r="C637" s="128">
        <v>120685.68999942399</v>
      </c>
      <c r="D637" s="128">
        <v>114591.49999963499</v>
      </c>
      <c r="E637" s="128">
        <v>73564.719999716006</v>
      </c>
      <c r="F637" s="128">
        <v>130124.809999384</v>
      </c>
      <c r="G637" s="128">
        <v>114895.67999942601</v>
      </c>
      <c r="H637" s="128">
        <v>357136.549998542</v>
      </c>
      <c r="I637" s="128">
        <v>91791.499999531006</v>
      </c>
      <c r="J637" s="128">
        <v>21891.549999833001</v>
      </c>
      <c r="K637" s="128">
        <v>96235.099999501996</v>
      </c>
      <c r="L637" s="128">
        <v>77487.869999557734</v>
      </c>
      <c r="M637" s="128">
        <v>45032.399999827147</v>
      </c>
      <c r="N637" s="128">
        <v>39994.199999839067</v>
      </c>
    </row>
    <row r="638" spans="1:14" x14ac:dyDescent="0.25">
      <c r="A638" s="23" t="s">
        <v>66</v>
      </c>
      <c r="B638" s="90" t="s">
        <v>52</v>
      </c>
      <c r="C638" s="128">
        <v>91271.659999594005</v>
      </c>
      <c r="D638" s="128">
        <v>69498.939999602997</v>
      </c>
      <c r="E638" s="128">
        <v>39034.599999815</v>
      </c>
      <c r="F638" s="128">
        <v>80963.979999571995</v>
      </c>
      <c r="G638" s="128">
        <v>123454.929999545</v>
      </c>
      <c r="H638" s="128">
        <v>147061.10999909</v>
      </c>
      <c r="I638" s="128">
        <v>113918.08999914399</v>
      </c>
      <c r="J638" s="128">
        <v>74687.279999606006</v>
      </c>
      <c r="K638" s="128">
        <v>104306.399999402</v>
      </c>
      <c r="L638" s="128">
        <v>43998.739999860525</v>
      </c>
      <c r="M638" s="128">
        <v>29056.409999877214</v>
      </c>
      <c r="N638" s="128">
        <v>86333.629999496043</v>
      </c>
    </row>
    <row r="639" spans="1:14" x14ac:dyDescent="0.25">
      <c r="A639" s="23" t="s">
        <v>66</v>
      </c>
      <c r="B639" s="90" t="s">
        <v>53</v>
      </c>
      <c r="C639" s="128">
        <v>3290016.4399870071</v>
      </c>
      <c r="D639" s="128">
        <v>4283753.9999834532</v>
      </c>
      <c r="E639" s="128">
        <v>4580637.2499930859</v>
      </c>
      <c r="F639" s="128">
        <v>4332345.0299939374</v>
      </c>
      <c r="G639" s="128">
        <v>2657762.4599956148</v>
      </c>
      <c r="H639" s="128">
        <v>3360675.9199939868</v>
      </c>
      <c r="I639" s="128">
        <v>3259929.9899963778</v>
      </c>
      <c r="J639" s="128">
        <v>2567433.0899960031</v>
      </c>
      <c r="K639" s="128">
        <v>3136903.8199972711</v>
      </c>
      <c r="L639" s="128">
        <v>2546863.3199987859</v>
      </c>
      <c r="M639" s="128">
        <v>2417792.6599976309</v>
      </c>
      <c r="N639" s="128">
        <v>2650367.2799983234</v>
      </c>
    </row>
    <row r="640" spans="1:14" x14ac:dyDescent="0.25">
      <c r="A640" s="23" t="s">
        <v>66</v>
      </c>
      <c r="B640" s="90" t="s">
        <v>54</v>
      </c>
      <c r="C640" s="128">
        <v>11036767.899999997</v>
      </c>
      <c r="D640" s="128">
        <v>7859281.0299999993</v>
      </c>
      <c r="E640" s="128">
        <v>5295211.7999999896</v>
      </c>
      <c r="F640" s="128">
        <v>4910588.67</v>
      </c>
      <c r="G640" s="128">
        <v>5341017.9199999981</v>
      </c>
      <c r="H640" s="128">
        <v>5386603</v>
      </c>
      <c r="I640" s="128">
        <v>4730910.3600000003</v>
      </c>
      <c r="J640" s="128">
        <v>6423801.5300000003</v>
      </c>
      <c r="K640" s="128">
        <v>8691967.5399999991</v>
      </c>
      <c r="L640" s="128">
        <v>2492117.4999999944</v>
      </c>
      <c r="M640" s="128">
        <v>56961.11999999918</v>
      </c>
      <c r="N640" s="128">
        <v>38340</v>
      </c>
    </row>
    <row r="641" spans="1:14" x14ac:dyDescent="0.25">
      <c r="A641" s="23" t="s">
        <v>66</v>
      </c>
      <c r="B641" s="90" t="s">
        <v>55</v>
      </c>
      <c r="C641" s="128">
        <v>9303774.9499638919</v>
      </c>
      <c r="D641" s="128">
        <v>10586374.479955979</v>
      </c>
      <c r="E641" s="128">
        <v>9159823.7999626789</v>
      </c>
      <c r="F641" s="128">
        <v>9410110.609965723</v>
      </c>
      <c r="G641" s="128">
        <v>9991472.5899643842</v>
      </c>
      <c r="H641" s="128">
        <v>11142648.019964026</v>
      </c>
      <c r="I641" s="128">
        <v>10941631.899964944</v>
      </c>
      <c r="J641" s="128">
        <v>12186364.959961571</v>
      </c>
      <c r="K641" s="128">
        <v>12851679.279965824</v>
      </c>
      <c r="L641" s="128">
        <v>4540273.3099897634</v>
      </c>
      <c r="M641" s="128">
        <v>37041.419999926817</v>
      </c>
      <c r="N641" s="128">
        <v>4383.5999999903142</v>
      </c>
    </row>
    <row r="642" spans="1:14" x14ac:dyDescent="0.25">
      <c r="A642" s="23" t="s">
        <v>66</v>
      </c>
      <c r="B642" s="90" t="s">
        <v>56</v>
      </c>
      <c r="C642" s="128">
        <v>368958</v>
      </c>
      <c r="D642" s="128">
        <v>612846</v>
      </c>
      <c r="E642" s="128">
        <v>443773</v>
      </c>
      <c r="F642" s="128">
        <v>283251</v>
      </c>
      <c r="G642" s="128">
        <v>241614</v>
      </c>
      <c r="H642" s="128">
        <v>103343.53</v>
      </c>
      <c r="I642" s="128">
        <v>12049</v>
      </c>
      <c r="J642" s="128">
        <v>44787</v>
      </c>
      <c r="K642" s="128">
        <v>67154.53</v>
      </c>
      <c r="L642" s="128">
        <v>51968</v>
      </c>
      <c r="M642" s="128">
        <v>910</v>
      </c>
      <c r="N642" s="128">
        <v>0</v>
      </c>
    </row>
    <row r="643" spans="1:14" x14ac:dyDescent="0.25">
      <c r="A643" s="23" t="s">
        <v>66</v>
      </c>
      <c r="B643" s="90" t="s">
        <v>57</v>
      </c>
      <c r="C643" s="128">
        <v>388656.97999909299</v>
      </c>
      <c r="D643" s="128">
        <v>460788.58999911102</v>
      </c>
      <c r="E643" s="128">
        <v>618173.69999881706</v>
      </c>
      <c r="F643" s="128">
        <v>660166.549998731</v>
      </c>
      <c r="G643" s="128">
        <v>352490.23999884201</v>
      </c>
      <c r="H643" s="128">
        <v>410429.659999125</v>
      </c>
      <c r="I643" s="128">
        <v>316554.469999191</v>
      </c>
      <c r="J643" s="128">
        <v>554499.76999891701</v>
      </c>
      <c r="K643" s="128">
        <v>659318.52999919595</v>
      </c>
      <c r="L643" s="128">
        <v>361077.38999968371</v>
      </c>
      <c r="M643" s="128">
        <v>43539.219999938039</v>
      </c>
      <c r="N643" s="128">
        <v>6447.8599999947473</v>
      </c>
    </row>
    <row r="644" spans="1:14" x14ac:dyDescent="0.25">
      <c r="A644" s="23" t="s">
        <v>66</v>
      </c>
      <c r="B644" s="90" t="s">
        <v>58</v>
      </c>
      <c r="C644" s="128">
        <v>354207.929998821</v>
      </c>
      <c r="D644" s="128">
        <v>406510.819998605</v>
      </c>
      <c r="E644" s="128">
        <v>488537.47999803501</v>
      </c>
      <c r="F644" s="128">
        <v>436610.49999796</v>
      </c>
      <c r="G644" s="128">
        <v>204557.57999887099</v>
      </c>
      <c r="H644" s="128">
        <v>309180.619998537</v>
      </c>
      <c r="I644" s="128">
        <v>230659.219999033</v>
      </c>
      <c r="J644" s="128">
        <v>133424.199999506</v>
      </c>
      <c r="K644" s="128">
        <v>106008.619999456</v>
      </c>
      <c r="L644" s="128">
        <v>178424.83999908715</v>
      </c>
      <c r="M644" s="128">
        <v>205143.09999919124</v>
      </c>
      <c r="N644" s="128">
        <v>135545.93999946862</v>
      </c>
    </row>
    <row r="645" spans="1:14" x14ac:dyDescent="0.25">
      <c r="A645" s="23" t="s">
        <v>66</v>
      </c>
      <c r="B645" s="90" t="s">
        <v>59</v>
      </c>
      <c r="C645" s="128">
        <v>170915.75999900699</v>
      </c>
      <c r="D645" s="128">
        <v>151154.43999963999</v>
      </c>
      <c r="E645" s="128">
        <v>239756</v>
      </c>
      <c r="F645" s="128">
        <v>329768.5</v>
      </c>
      <c r="G645" s="128">
        <v>665641.66000001098</v>
      </c>
      <c r="H645" s="128">
        <v>925518.5</v>
      </c>
      <c r="I645" s="128">
        <v>1108239</v>
      </c>
      <c r="J645" s="128">
        <v>1544838</v>
      </c>
      <c r="K645" s="128">
        <v>2134393</v>
      </c>
      <c r="L645" s="128">
        <v>916175.14999999851</v>
      </c>
      <c r="M645" s="128">
        <v>72284.279999741819</v>
      </c>
      <c r="N645" s="128">
        <v>25198.559999993071</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12" manualBreakCount="12">
    <brk id="45" max="16383" man="1"/>
    <brk id="96" max="16383" man="1"/>
    <brk id="128" max="16383" man="1"/>
    <brk id="171" max="16383" man="1"/>
    <brk id="219" max="16383" man="1"/>
    <brk id="268" max="16383" man="1"/>
    <brk id="315" max="16383" man="1"/>
    <brk id="365" max="16383" man="1"/>
    <brk id="418" max="16383" man="1"/>
    <brk id="485" max="16383" man="1"/>
    <brk id="544" max="16383" man="1"/>
    <brk id="60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425"/>
  <sheetViews>
    <sheetView zoomScaleNormal="100" zoomScaleSheetLayoutView="90" workbookViewId="0">
      <selection activeCell="B8" sqref="B8"/>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116</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c r="N2" s="3">
        <v>14820790420.050898</v>
      </c>
    </row>
    <row r="3" spans="1:14" x14ac:dyDescent="0.25">
      <c r="A3" s="8" t="s">
        <v>67</v>
      </c>
      <c r="B3" s="8" t="s">
        <v>0</v>
      </c>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c r="M3" s="9">
        <v>2191284046.2427874</v>
      </c>
      <c r="N3" s="9">
        <v>2442158444.5792551</v>
      </c>
    </row>
    <row r="4" spans="1:14" x14ac:dyDescent="0.25">
      <c r="A4" s="23" t="s">
        <v>67</v>
      </c>
      <c r="B4" s="90" t="s">
        <v>78</v>
      </c>
      <c r="C4" s="128">
        <v>0</v>
      </c>
      <c r="D4" s="128">
        <v>0</v>
      </c>
      <c r="E4" s="128">
        <v>0</v>
      </c>
      <c r="F4" s="128">
        <v>0</v>
      </c>
      <c r="G4" s="128">
        <v>0</v>
      </c>
      <c r="H4" s="128">
        <v>0</v>
      </c>
      <c r="I4" s="128">
        <v>13.39</v>
      </c>
      <c r="J4" s="128">
        <v>0</v>
      </c>
      <c r="K4" s="128">
        <v>0</v>
      </c>
      <c r="L4" s="128">
        <v>0</v>
      </c>
      <c r="M4" s="128">
        <v>0</v>
      </c>
      <c r="N4" s="128">
        <v>0</v>
      </c>
    </row>
    <row r="5" spans="1:14" x14ac:dyDescent="0.25">
      <c r="A5" s="23" t="s">
        <v>67</v>
      </c>
      <c r="B5" s="90" t="s">
        <v>79</v>
      </c>
      <c r="C5" s="128">
        <v>12865.289999901001</v>
      </c>
      <c r="D5" s="128">
        <v>0</v>
      </c>
      <c r="E5" s="128">
        <v>203.27999999799999</v>
      </c>
      <c r="F5" s="128">
        <v>0</v>
      </c>
      <c r="G5" s="128">
        <v>911.10999999499995</v>
      </c>
      <c r="H5" s="128">
        <v>871.08999999699995</v>
      </c>
      <c r="I5" s="128">
        <v>54.767499999999998</v>
      </c>
      <c r="J5" s="128">
        <v>6.3849999999999998</v>
      </c>
      <c r="K5" s="128">
        <v>0</v>
      </c>
      <c r="L5" s="128">
        <v>0</v>
      </c>
      <c r="M5" s="128">
        <v>0</v>
      </c>
      <c r="N5" s="128">
        <v>0</v>
      </c>
    </row>
    <row r="6" spans="1:14" x14ac:dyDescent="0.25">
      <c r="A6" s="23" t="s">
        <v>67</v>
      </c>
      <c r="B6" s="90" t="s">
        <v>80</v>
      </c>
      <c r="C6" s="128">
        <v>749.97999999800004</v>
      </c>
      <c r="D6" s="128">
        <v>1144.459999999</v>
      </c>
      <c r="E6" s="128">
        <v>10827.799999962001</v>
      </c>
      <c r="F6" s="128">
        <v>4003.6199999720002</v>
      </c>
      <c r="G6" s="128">
        <v>0</v>
      </c>
      <c r="H6" s="128">
        <v>30.127500000000001</v>
      </c>
      <c r="I6" s="128">
        <v>1234.6149999960001</v>
      </c>
      <c r="J6" s="128">
        <v>47.102499999999999</v>
      </c>
      <c r="K6" s="128">
        <v>0</v>
      </c>
      <c r="L6" s="128">
        <v>0</v>
      </c>
      <c r="M6" s="128">
        <v>0</v>
      </c>
      <c r="N6" s="128">
        <v>19278.209999870509</v>
      </c>
    </row>
    <row r="7" spans="1:14" x14ac:dyDescent="0.25">
      <c r="A7" s="23" t="s">
        <v>67</v>
      </c>
      <c r="B7" s="90" t="s">
        <v>81</v>
      </c>
      <c r="C7" s="128">
        <v>0</v>
      </c>
      <c r="D7" s="128">
        <v>15889.289999929</v>
      </c>
      <c r="E7" s="128">
        <v>11258.769999949</v>
      </c>
      <c r="F7" s="128">
        <v>0</v>
      </c>
      <c r="G7" s="128">
        <v>0</v>
      </c>
      <c r="H7" s="128">
        <v>547.11999999499994</v>
      </c>
      <c r="I7" s="128">
        <v>20.085000000000001</v>
      </c>
      <c r="J7" s="128">
        <v>0</v>
      </c>
      <c r="K7" s="128">
        <v>0</v>
      </c>
      <c r="L7" s="128">
        <v>0</v>
      </c>
      <c r="M7" s="128">
        <v>0</v>
      </c>
      <c r="N7" s="128">
        <v>0</v>
      </c>
    </row>
    <row r="8" spans="1:14" x14ac:dyDescent="0.25">
      <c r="A8" s="23" t="s">
        <v>67</v>
      </c>
      <c r="B8" s="90" t="s">
        <v>82</v>
      </c>
      <c r="C8" s="128">
        <v>16249.729999945999</v>
      </c>
      <c r="D8" s="128">
        <v>0</v>
      </c>
      <c r="E8" s="128">
        <v>38.25</v>
      </c>
      <c r="F8" s="128">
        <v>5897.4099999560003</v>
      </c>
      <c r="G8" s="128">
        <v>0</v>
      </c>
      <c r="H8" s="128">
        <v>47.25</v>
      </c>
      <c r="I8" s="128">
        <v>624.03908999999999</v>
      </c>
      <c r="J8" s="128">
        <v>877.55749999800003</v>
      </c>
      <c r="K8" s="128">
        <v>141.04999999899999</v>
      </c>
      <c r="L8" s="128">
        <v>1743.5</v>
      </c>
      <c r="M8" s="128">
        <v>0</v>
      </c>
      <c r="N8" s="128">
        <v>0</v>
      </c>
    </row>
    <row r="9" spans="1:14" x14ac:dyDescent="0.25">
      <c r="A9" s="23" t="s">
        <v>67</v>
      </c>
      <c r="B9" s="90" t="s">
        <v>83</v>
      </c>
      <c r="C9" s="128">
        <v>391853.53999815701</v>
      </c>
      <c r="D9" s="128">
        <v>302648.25999879901</v>
      </c>
      <c r="E9" s="128">
        <v>161328.42999934399</v>
      </c>
      <c r="F9" s="128">
        <v>94889.905565520006</v>
      </c>
      <c r="G9" s="128">
        <v>229307.689678314</v>
      </c>
      <c r="H9" s="128">
        <v>76490.378676977998</v>
      </c>
      <c r="I9" s="128">
        <v>159759.003343016</v>
      </c>
      <c r="J9" s="128">
        <v>182479.96792560801</v>
      </c>
      <c r="K9" s="128">
        <v>114259.90906809299</v>
      </c>
      <c r="L9" s="128">
        <v>95544.960899556361</v>
      </c>
      <c r="M9" s="128">
        <v>57409.304999744243</v>
      </c>
      <c r="N9" s="128">
        <v>252749.19296254506</v>
      </c>
    </row>
    <row r="10" spans="1:14" x14ac:dyDescent="0.25">
      <c r="A10" s="23" t="s">
        <v>67</v>
      </c>
      <c r="B10" s="90" t="s">
        <v>84</v>
      </c>
      <c r="C10" s="128">
        <v>1042036122.1254174</v>
      </c>
      <c r="D10" s="128">
        <v>1090126018.6251509</v>
      </c>
      <c r="E10" s="128">
        <v>1096171912.4651003</v>
      </c>
      <c r="F10" s="128">
        <v>1339215144.5212812</v>
      </c>
      <c r="G10" s="128">
        <v>1410255789.9544911</v>
      </c>
      <c r="H10" s="128">
        <v>1490398916.7764671</v>
      </c>
      <c r="I10" s="128">
        <v>1564817111.3304613</v>
      </c>
      <c r="J10" s="128">
        <v>1786890895.0035586</v>
      </c>
      <c r="K10" s="128">
        <v>1996872781.6009951</v>
      </c>
      <c r="L10" s="128">
        <v>2055548521.288862</v>
      </c>
      <c r="M10" s="128">
        <v>2191226636.9383211</v>
      </c>
      <c r="N10" s="128">
        <v>2441886417.1762986</v>
      </c>
    </row>
    <row r="11" spans="1:14" x14ac:dyDescent="0.25">
      <c r="A11" s="8" t="s">
        <v>68</v>
      </c>
      <c r="B11" s="8"/>
      <c r="C11" s="9">
        <v>2618639560.4350586</v>
      </c>
      <c r="D11" s="9">
        <v>2890690124.6384797</v>
      </c>
      <c r="E11" s="9">
        <v>2895625344.4682951</v>
      </c>
      <c r="F11" s="9">
        <v>3334677963.0729389</v>
      </c>
      <c r="G11" s="9">
        <v>3541592105.4814143</v>
      </c>
      <c r="H11" s="9">
        <v>3762036248.2394671</v>
      </c>
      <c r="I11" s="9">
        <v>4016855474.7040772</v>
      </c>
      <c r="J11" s="9">
        <v>4185073807.8789496</v>
      </c>
      <c r="K11" s="9">
        <v>4311668417.9760571</v>
      </c>
      <c r="L11" s="9">
        <v>4435792038.2438183</v>
      </c>
      <c r="M11" s="9">
        <v>4486093957.4308043</v>
      </c>
      <c r="N11" s="9">
        <v>4717547884.4540844</v>
      </c>
    </row>
    <row r="12" spans="1:14" x14ac:dyDescent="0.25">
      <c r="A12" s="23" t="s">
        <v>68</v>
      </c>
      <c r="B12" s="90" t="s">
        <v>78</v>
      </c>
      <c r="C12" s="128">
        <v>5383476.739977818</v>
      </c>
      <c r="D12" s="128">
        <v>6933682.5499645229</v>
      </c>
      <c r="E12" s="128">
        <v>5720451.8099686382</v>
      </c>
      <c r="F12" s="128">
        <v>5829280.589971018</v>
      </c>
      <c r="G12" s="128">
        <v>5541925.3149359748</v>
      </c>
      <c r="H12" s="128">
        <v>8777407.0674551204</v>
      </c>
      <c r="I12" s="128">
        <v>7152776.7363476781</v>
      </c>
      <c r="J12" s="128">
        <v>8509937.0168572254</v>
      </c>
      <c r="K12" s="128">
        <v>11139169.903548999</v>
      </c>
      <c r="L12" s="128">
        <v>9520885.385451261</v>
      </c>
      <c r="M12" s="128">
        <v>11511806.819928512</v>
      </c>
      <c r="N12" s="128">
        <v>7550900.5674549406</v>
      </c>
    </row>
    <row r="13" spans="1:14" x14ac:dyDescent="0.25">
      <c r="A13" s="23" t="s">
        <v>68</v>
      </c>
      <c r="B13" s="90" t="s">
        <v>79</v>
      </c>
      <c r="C13" s="128">
        <v>62389684.444747247</v>
      </c>
      <c r="D13" s="128">
        <v>71291716.462192789</v>
      </c>
      <c r="E13" s="128">
        <v>69374029.459677622</v>
      </c>
      <c r="F13" s="128">
        <v>69477380.634830713</v>
      </c>
      <c r="G13" s="128">
        <v>72907941.867866188</v>
      </c>
      <c r="H13" s="128">
        <v>94635984.547332361</v>
      </c>
      <c r="I13" s="128">
        <v>104468398.54854052</v>
      </c>
      <c r="J13" s="128">
        <v>120593694.34057245</v>
      </c>
      <c r="K13" s="128">
        <v>128290806.55848166</v>
      </c>
      <c r="L13" s="128">
        <v>129463630.70698138</v>
      </c>
      <c r="M13" s="128">
        <v>124840379.83186685</v>
      </c>
      <c r="N13" s="128">
        <v>124686636.06295961</v>
      </c>
    </row>
    <row r="14" spans="1:14" x14ac:dyDescent="0.25">
      <c r="A14" s="23" t="s">
        <v>68</v>
      </c>
      <c r="B14" s="90" t="s">
        <v>80</v>
      </c>
      <c r="C14" s="128">
        <v>276136999.05397707</v>
      </c>
      <c r="D14" s="128">
        <v>290665677.24388963</v>
      </c>
      <c r="E14" s="128">
        <v>274103053.78899801</v>
      </c>
      <c r="F14" s="128">
        <v>290170459.22728312</v>
      </c>
      <c r="G14" s="128">
        <v>314311721.8688575</v>
      </c>
      <c r="H14" s="128">
        <v>399034724.61514914</v>
      </c>
      <c r="I14" s="128">
        <v>458592545.81828654</v>
      </c>
      <c r="J14" s="128">
        <v>501633684.10586452</v>
      </c>
      <c r="K14" s="128">
        <v>573533879.91101038</v>
      </c>
      <c r="L14" s="128">
        <v>653490481.6301142</v>
      </c>
      <c r="M14" s="128">
        <v>748600490.66650701</v>
      </c>
      <c r="N14" s="128">
        <v>810873490.9648912</v>
      </c>
    </row>
    <row r="15" spans="1:14" x14ac:dyDescent="0.25">
      <c r="A15" s="23" t="s">
        <v>68</v>
      </c>
      <c r="B15" s="90" t="s">
        <v>81</v>
      </c>
      <c r="C15" s="128">
        <v>60763861.44975809</v>
      </c>
      <c r="D15" s="128">
        <v>68868864.129735246</v>
      </c>
      <c r="E15" s="128">
        <v>65250464.809758916</v>
      </c>
      <c r="F15" s="128">
        <v>65286078.790502183</v>
      </c>
      <c r="G15" s="128">
        <v>64882501.145874061</v>
      </c>
      <c r="H15" s="128">
        <v>66749103.273608856</v>
      </c>
      <c r="I15" s="128">
        <v>69387267.393193677</v>
      </c>
      <c r="J15" s="128">
        <v>79030314.899470106</v>
      </c>
      <c r="K15" s="128">
        <v>91952134.540798247</v>
      </c>
      <c r="L15" s="128">
        <v>105799421.77441293</v>
      </c>
      <c r="M15" s="128">
        <v>113515606.13472322</v>
      </c>
      <c r="N15" s="128">
        <v>123052210.91979104</v>
      </c>
    </row>
    <row r="16" spans="1:14" x14ac:dyDescent="0.25">
      <c r="A16" s="23" t="s">
        <v>68</v>
      </c>
      <c r="B16" s="90" t="s">
        <v>82</v>
      </c>
      <c r="C16" s="128">
        <v>861731492.6468991</v>
      </c>
      <c r="D16" s="128">
        <v>921792667.85407627</v>
      </c>
      <c r="E16" s="128">
        <v>918676489.89644957</v>
      </c>
      <c r="F16" s="128">
        <v>1046451420.4392976</v>
      </c>
      <c r="G16" s="128">
        <v>1097751808.7856207</v>
      </c>
      <c r="H16" s="128">
        <v>1123657516.3651261</v>
      </c>
      <c r="I16" s="128">
        <v>1196203635.8664408</v>
      </c>
      <c r="J16" s="128">
        <v>1281058090.9819329</v>
      </c>
      <c r="K16" s="128">
        <v>1363911520.2635109</v>
      </c>
      <c r="L16" s="128">
        <v>1426758629.7114091</v>
      </c>
      <c r="M16" s="128">
        <v>1489208745.3960097</v>
      </c>
      <c r="N16" s="128">
        <v>1576388129.0403464</v>
      </c>
    </row>
    <row r="17" spans="1:14" x14ac:dyDescent="0.25">
      <c r="A17" s="23" t="s">
        <v>68</v>
      </c>
      <c r="B17" s="90" t="s">
        <v>83</v>
      </c>
      <c r="C17" s="128">
        <v>1286925718.4094589</v>
      </c>
      <c r="D17" s="128">
        <v>1444099712.4687874</v>
      </c>
      <c r="E17" s="128">
        <v>1458701960.5736408</v>
      </c>
      <c r="F17" s="128">
        <v>1697886062.2503469</v>
      </c>
      <c r="G17" s="128">
        <v>1793483965.79878</v>
      </c>
      <c r="H17" s="128">
        <v>1845696360.7116745</v>
      </c>
      <c r="I17" s="128">
        <v>1929209664.8565955</v>
      </c>
      <c r="J17" s="128">
        <v>2030122328.946403</v>
      </c>
      <c r="K17" s="128">
        <v>2107471975.0537088</v>
      </c>
      <c r="L17" s="128">
        <v>2083568785.7980676</v>
      </c>
      <c r="M17" s="128">
        <v>1971597048.5895998</v>
      </c>
      <c r="N17" s="128">
        <v>2026865026.3564353</v>
      </c>
    </row>
    <row r="18" spans="1:14" x14ac:dyDescent="0.25">
      <c r="A18" s="23" t="s">
        <v>68</v>
      </c>
      <c r="B18" s="90" t="s">
        <v>84</v>
      </c>
      <c r="C18" s="128">
        <v>65308327.689697228</v>
      </c>
      <c r="D18" s="128">
        <v>87037803.929600775</v>
      </c>
      <c r="E18" s="128">
        <v>103798894.12953842</v>
      </c>
      <c r="F18" s="128">
        <v>159577281.13352865</v>
      </c>
      <c r="G18" s="128">
        <v>192712240.69188461</v>
      </c>
      <c r="H18" s="128">
        <v>223485151.65126607</v>
      </c>
      <c r="I18" s="128">
        <v>251841185.48862109</v>
      </c>
      <c r="J18" s="128">
        <v>164125757.59011358</v>
      </c>
      <c r="K18" s="128">
        <v>35368931.740446351</v>
      </c>
      <c r="L18" s="128">
        <v>27190203.241265513</v>
      </c>
      <c r="M18" s="128">
        <v>26819879.994628999</v>
      </c>
      <c r="N18" s="128">
        <v>48131490.539418966</v>
      </c>
    </row>
    <row r="19" spans="1:14" x14ac:dyDescent="0.25">
      <c r="A19" s="8" t="s">
        <v>684</v>
      </c>
      <c r="B19" s="8"/>
      <c r="C19" s="9">
        <v>13504032.469934013</v>
      </c>
      <c r="D19" s="9">
        <v>15079132.369924076</v>
      </c>
      <c r="E19" s="9">
        <v>16304964.199921327</v>
      </c>
      <c r="F19" s="9">
        <v>18732197.139910091</v>
      </c>
      <c r="G19" s="9">
        <v>22665865.629691839</v>
      </c>
      <c r="H19" s="9">
        <v>24933608.327402793</v>
      </c>
      <c r="I19" s="9">
        <v>23343797.135378141</v>
      </c>
      <c r="J19" s="9">
        <v>23698764.036992963</v>
      </c>
      <c r="K19" s="9">
        <v>19115842.447589088</v>
      </c>
      <c r="L19" s="9">
        <v>20651193.656856745</v>
      </c>
      <c r="M19" s="9">
        <v>16779669.499130741</v>
      </c>
      <c r="N19" s="9">
        <v>16866410.810721021</v>
      </c>
    </row>
    <row r="20" spans="1:14" x14ac:dyDescent="0.25">
      <c r="A20" s="23" t="s">
        <v>684</v>
      </c>
      <c r="B20" s="90" t="s">
        <v>78</v>
      </c>
      <c r="C20" s="128">
        <v>0</v>
      </c>
      <c r="D20" s="128">
        <v>0</v>
      </c>
      <c r="E20" s="128">
        <v>0</v>
      </c>
      <c r="F20" s="128">
        <v>0</v>
      </c>
      <c r="G20" s="128">
        <v>0</v>
      </c>
      <c r="H20" s="128">
        <v>0</v>
      </c>
      <c r="I20" s="128">
        <v>194.375</v>
      </c>
      <c r="J20" s="128">
        <v>238.979999999</v>
      </c>
      <c r="K20" s="128">
        <v>0</v>
      </c>
      <c r="L20" s="128">
        <v>0</v>
      </c>
      <c r="M20" s="128">
        <v>0</v>
      </c>
      <c r="N20" s="128">
        <v>0</v>
      </c>
    </row>
    <row r="21" spans="1:14" x14ac:dyDescent="0.25">
      <c r="A21" s="23" t="s">
        <v>684</v>
      </c>
      <c r="B21" s="90" t="s">
        <v>79</v>
      </c>
      <c r="C21" s="128">
        <v>0</v>
      </c>
      <c r="D21" s="128">
        <v>0</v>
      </c>
      <c r="E21" s="128">
        <v>0</v>
      </c>
      <c r="F21" s="128">
        <v>0</v>
      </c>
      <c r="G21" s="128">
        <v>0</v>
      </c>
      <c r="H21" s="128">
        <v>0</v>
      </c>
      <c r="I21" s="128">
        <v>1045.339064993</v>
      </c>
      <c r="J21" s="128">
        <v>1.91</v>
      </c>
      <c r="K21" s="128">
        <v>0</v>
      </c>
      <c r="L21" s="128">
        <v>0</v>
      </c>
      <c r="M21" s="128">
        <v>0</v>
      </c>
      <c r="N21" s="128">
        <v>0</v>
      </c>
    </row>
    <row r="22" spans="1:14" x14ac:dyDescent="0.25">
      <c r="A22" s="23" t="s">
        <v>684</v>
      </c>
      <c r="B22" s="90" t="s">
        <v>80</v>
      </c>
      <c r="C22" s="128">
        <v>739.13999999800001</v>
      </c>
      <c r="D22" s="128">
        <v>0</v>
      </c>
      <c r="E22" s="128">
        <v>0</v>
      </c>
      <c r="F22" s="128">
        <v>0</v>
      </c>
      <c r="G22" s="128">
        <v>0</v>
      </c>
      <c r="H22" s="128">
        <v>1796.2499999920001</v>
      </c>
      <c r="I22" s="128">
        <v>110.599999999</v>
      </c>
      <c r="J22" s="128">
        <v>0</v>
      </c>
      <c r="K22" s="128">
        <v>0</v>
      </c>
      <c r="L22" s="128">
        <v>0</v>
      </c>
      <c r="M22" s="128">
        <v>0</v>
      </c>
      <c r="N22" s="128">
        <v>0</v>
      </c>
    </row>
    <row r="23" spans="1:14" x14ac:dyDescent="0.25">
      <c r="A23" s="23" t="s">
        <v>684</v>
      </c>
      <c r="B23" s="90" t="s">
        <v>81</v>
      </c>
      <c r="C23" s="128">
        <v>9079.8599999479993</v>
      </c>
      <c r="D23" s="128">
        <v>11666.709999967999</v>
      </c>
      <c r="E23" s="128">
        <v>12014.229999956</v>
      </c>
      <c r="F23" s="128">
        <v>8221.1099999559992</v>
      </c>
      <c r="G23" s="128">
        <v>52.24</v>
      </c>
      <c r="H23" s="128">
        <v>0</v>
      </c>
      <c r="I23" s="128">
        <v>15.11271</v>
      </c>
      <c r="J23" s="128">
        <v>822.07999999699996</v>
      </c>
      <c r="K23" s="128">
        <v>12048.554999938</v>
      </c>
      <c r="L23" s="128">
        <v>56.259999999776483</v>
      </c>
      <c r="M23" s="128">
        <v>0</v>
      </c>
      <c r="N23" s="128">
        <v>0</v>
      </c>
    </row>
    <row r="24" spans="1:14" x14ac:dyDescent="0.25">
      <c r="A24" s="23" t="s">
        <v>684</v>
      </c>
      <c r="B24" s="90" t="s">
        <v>82</v>
      </c>
      <c r="C24" s="128">
        <v>2375116.9799887072</v>
      </c>
      <c r="D24" s="128">
        <v>2803548.45998536</v>
      </c>
      <c r="E24" s="128">
        <v>3463516.5199828981</v>
      </c>
      <c r="F24" s="128">
        <v>4051824.469980204</v>
      </c>
      <c r="G24" s="128">
        <v>4743882.7474528262</v>
      </c>
      <c r="H24" s="128">
        <v>5718630.3099717721</v>
      </c>
      <c r="I24" s="128">
        <v>5156384.144032686</v>
      </c>
      <c r="J24" s="128">
        <v>5137537.1174756847</v>
      </c>
      <c r="K24" s="128">
        <v>4197586.8156809974</v>
      </c>
      <c r="L24" s="128">
        <v>4217801.8806790467</v>
      </c>
      <c r="M24" s="128">
        <v>3586821.8242297769</v>
      </c>
      <c r="N24" s="128">
        <v>3446112.3595735859</v>
      </c>
    </row>
    <row r="25" spans="1:14" x14ac:dyDescent="0.25">
      <c r="A25" s="23" t="s">
        <v>684</v>
      </c>
      <c r="B25" s="90" t="s">
        <v>83</v>
      </c>
      <c r="C25" s="128">
        <v>11118455.899945326</v>
      </c>
      <c r="D25" s="128">
        <v>12262745.189938761</v>
      </c>
      <c r="E25" s="128">
        <v>12827703.399938473</v>
      </c>
      <c r="F25" s="128">
        <v>14660415.549929999</v>
      </c>
      <c r="G25" s="128">
        <v>17914856.621649794</v>
      </c>
      <c r="H25" s="128">
        <v>19200601.064632569</v>
      </c>
      <c r="I25" s="128">
        <v>18176585.256508343</v>
      </c>
      <c r="J25" s="128">
        <v>18544262.970176104</v>
      </c>
      <c r="K25" s="128">
        <v>14902036.108508263</v>
      </c>
      <c r="L25" s="128">
        <v>16416592.258592242</v>
      </c>
      <c r="M25" s="128">
        <v>13183004.22820578</v>
      </c>
      <c r="N25" s="128">
        <v>13190886.284314267</v>
      </c>
    </row>
    <row r="26" spans="1:14" x14ac:dyDescent="0.25">
      <c r="A26" s="23" t="s">
        <v>684</v>
      </c>
      <c r="B26" s="90" t="s">
        <v>84</v>
      </c>
      <c r="C26" s="128">
        <v>640.58999999800005</v>
      </c>
      <c r="D26" s="128">
        <v>1172.0099999930001</v>
      </c>
      <c r="E26" s="128">
        <v>1730.049999998</v>
      </c>
      <c r="F26" s="128">
        <v>11736.009999960999</v>
      </c>
      <c r="G26" s="128">
        <v>7074.0205889509998</v>
      </c>
      <c r="H26" s="128">
        <v>12580.702798434</v>
      </c>
      <c r="I26" s="128">
        <v>9462.3080622430007</v>
      </c>
      <c r="J26" s="128">
        <v>15900.979341065</v>
      </c>
      <c r="K26" s="128">
        <v>4170.9683999890003</v>
      </c>
      <c r="L26" s="128">
        <v>16743.257585444921</v>
      </c>
      <c r="M26" s="128">
        <v>9843.4466952045332</v>
      </c>
      <c r="N26" s="128">
        <v>229412.16683317311</v>
      </c>
    </row>
    <row r="27" spans="1:14" x14ac:dyDescent="0.25">
      <c r="A27" s="8" t="s">
        <v>687</v>
      </c>
      <c r="B27" s="8"/>
      <c r="C27" s="9">
        <v>15332972.069929466</v>
      </c>
      <c r="D27" s="9">
        <v>18661958.689919803</v>
      </c>
      <c r="E27" s="9">
        <v>20202546.119912811</v>
      </c>
      <c r="F27" s="9">
        <v>24073646.979885377</v>
      </c>
      <c r="G27" s="9">
        <v>23325654.609901041</v>
      </c>
      <c r="H27" s="9">
        <v>26523155.999884419</v>
      </c>
      <c r="I27" s="9">
        <v>25967727.209890943</v>
      </c>
      <c r="J27" s="9">
        <v>31920586.399857394</v>
      </c>
      <c r="K27" s="9">
        <v>36370117.289838128</v>
      </c>
      <c r="L27" s="9">
        <v>28024011.239883319</v>
      </c>
      <c r="M27" s="9">
        <v>45150002.209784843</v>
      </c>
      <c r="N27" s="9">
        <v>66076370.139673457</v>
      </c>
    </row>
    <row r="28" spans="1:14" x14ac:dyDescent="0.25">
      <c r="A28" s="23" t="s">
        <v>687</v>
      </c>
      <c r="B28" s="90" t="s">
        <v>78</v>
      </c>
      <c r="C28" s="128">
        <v>39.200000000000003</v>
      </c>
      <c r="D28" s="128">
        <v>40645.229999691001</v>
      </c>
      <c r="E28" s="128">
        <v>3885.1299999839998</v>
      </c>
      <c r="F28" s="128">
        <v>0</v>
      </c>
      <c r="G28" s="128">
        <v>6407.979999958</v>
      </c>
      <c r="H28" s="128">
        <v>34851.409999759999</v>
      </c>
      <c r="I28" s="128">
        <v>9575.8399999779995</v>
      </c>
      <c r="J28" s="128">
        <v>63708.869999720999</v>
      </c>
      <c r="K28" s="128">
        <v>0</v>
      </c>
      <c r="L28" s="128">
        <v>2707.7499999768334</v>
      </c>
      <c r="M28" s="128">
        <v>29788.869999876828</v>
      </c>
      <c r="N28" s="128">
        <v>590.79999999608845</v>
      </c>
    </row>
    <row r="29" spans="1:14" x14ac:dyDescent="0.25">
      <c r="A29" s="23" t="s">
        <v>687</v>
      </c>
      <c r="B29" s="90" t="s">
        <v>79</v>
      </c>
      <c r="C29" s="128">
        <v>62268.139999726998</v>
      </c>
      <c r="D29" s="128">
        <v>51126.059999751</v>
      </c>
      <c r="E29" s="128">
        <v>36855.019999821001</v>
      </c>
      <c r="F29" s="128">
        <v>48850.019999732001</v>
      </c>
      <c r="G29" s="128">
        <v>43641.129999855999</v>
      </c>
      <c r="H29" s="128">
        <v>51297.059999759003</v>
      </c>
      <c r="I29" s="128">
        <v>78014.889999602005</v>
      </c>
      <c r="J29" s="128">
        <v>232956.59999899101</v>
      </c>
      <c r="K29" s="128">
        <v>334954.609998976</v>
      </c>
      <c r="L29" s="128">
        <v>373962.22999792499</v>
      </c>
      <c r="M29" s="128">
        <v>482260.81999737199</v>
      </c>
      <c r="N29" s="128">
        <v>233912.75999863038</v>
      </c>
    </row>
    <row r="30" spans="1:14" x14ac:dyDescent="0.25">
      <c r="A30" s="23" t="s">
        <v>687</v>
      </c>
      <c r="B30" s="90" t="s">
        <v>80</v>
      </c>
      <c r="C30" s="128">
        <v>658739.80999652296</v>
      </c>
      <c r="D30" s="128">
        <v>786568.25999543897</v>
      </c>
      <c r="E30" s="128">
        <v>732752.39999661897</v>
      </c>
      <c r="F30" s="128">
        <v>989966.22999327001</v>
      </c>
      <c r="G30" s="128">
        <v>972847.59999499505</v>
      </c>
      <c r="H30" s="128">
        <v>1038424.819994814</v>
      </c>
      <c r="I30" s="128">
        <v>1697797.0099916509</v>
      </c>
      <c r="J30" s="128">
        <v>1259066.4999938861</v>
      </c>
      <c r="K30" s="128">
        <v>1712862.9299915349</v>
      </c>
      <c r="L30" s="128">
        <v>1370147.7999928552</v>
      </c>
      <c r="M30" s="128">
        <v>2235371.3199896044</v>
      </c>
      <c r="N30" s="128">
        <v>2134873.9099882022</v>
      </c>
    </row>
    <row r="31" spans="1:14" x14ac:dyDescent="0.25">
      <c r="A31" s="23" t="s">
        <v>687</v>
      </c>
      <c r="B31" s="90" t="s">
        <v>81</v>
      </c>
      <c r="C31" s="128">
        <v>67813.099999842001</v>
      </c>
      <c r="D31" s="128">
        <v>47217.709999728999</v>
      </c>
      <c r="E31" s="128">
        <v>65888.639999827006</v>
      </c>
      <c r="F31" s="128">
        <v>25085.759999811002</v>
      </c>
      <c r="G31" s="128">
        <v>311592.43999855901</v>
      </c>
      <c r="H31" s="128">
        <v>157131.689999355</v>
      </c>
      <c r="I31" s="128">
        <v>391029.05999903003</v>
      </c>
      <c r="J31" s="128">
        <v>643708.50999813003</v>
      </c>
      <c r="K31" s="128">
        <v>475231.93999806599</v>
      </c>
      <c r="L31" s="128">
        <v>315773.68999894406</v>
      </c>
      <c r="M31" s="128">
        <v>728238.17999513284</v>
      </c>
      <c r="N31" s="128">
        <v>638482.64999659022</v>
      </c>
    </row>
    <row r="32" spans="1:14" x14ac:dyDescent="0.25">
      <c r="A32" s="23" t="s">
        <v>687</v>
      </c>
      <c r="B32" s="90" t="s">
        <v>82</v>
      </c>
      <c r="C32" s="128">
        <v>4817218.4999803426</v>
      </c>
      <c r="D32" s="128">
        <v>6424653.6899774643</v>
      </c>
      <c r="E32" s="128">
        <v>7118499.4999694778</v>
      </c>
      <c r="F32" s="128">
        <v>6990405.7899710741</v>
      </c>
      <c r="G32" s="128">
        <v>7490612.3299693028</v>
      </c>
      <c r="H32" s="128">
        <v>8697297.4999661054</v>
      </c>
      <c r="I32" s="128">
        <v>7297798.3899703659</v>
      </c>
      <c r="J32" s="128">
        <v>7524099.8599640289</v>
      </c>
      <c r="K32" s="128">
        <v>10738268.099947689</v>
      </c>
      <c r="L32" s="128">
        <v>7760678.9099688036</v>
      </c>
      <c r="M32" s="128">
        <v>15886000.139923153</v>
      </c>
      <c r="N32" s="128">
        <v>23893041.959882826</v>
      </c>
    </row>
    <row r="33" spans="1:14" x14ac:dyDescent="0.25">
      <c r="A33" s="23" t="s">
        <v>687</v>
      </c>
      <c r="B33" s="90" t="s">
        <v>83</v>
      </c>
      <c r="C33" s="128">
        <v>3228922.829985973</v>
      </c>
      <c r="D33" s="128">
        <v>4202845.4299814561</v>
      </c>
      <c r="E33" s="128">
        <v>4021364.2199842939</v>
      </c>
      <c r="F33" s="128">
        <v>5289873.6199778467</v>
      </c>
      <c r="G33" s="128">
        <v>5614176.8899805639</v>
      </c>
      <c r="H33" s="128">
        <v>5489931.5899765911</v>
      </c>
      <c r="I33" s="128">
        <v>5334052.0799825713</v>
      </c>
      <c r="J33" s="128">
        <v>8384247.5099648098</v>
      </c>
      <c r="K33" s="128">
        <v>8323936.7399694286</v>
      </c>
      <c r="L33" s="128">
        <v>7038074.4499728158</v>
      </c>
      <c r="M33" s="128">
        <v>12336023.969940318</v>
      </c>
      <c r="N33" s="128">
        <v>25357011.399874784</v>
      </c>
    </row>
    <row r="34" spans="1:14" x14ac:dyDescent="0.25">
      <c r="A34" s="23" t="s">
        <v>687</v>
      </c>
      <c r="B34" s="90" t="s">
        <v>84</v>
      </c>
      <c r="C34" s="128">
        <v>6497970.4899670715</v>
      </c>
      <c r="D34" s="128">
        <v>7108902.309966254</v>
      </c>
      <c r="E34" s="128">
        <v>8223301.2099627992</v>
      </c>
      <c r="F34" s="128">
        <v>10729465.559943672</v>
      </c>
      <c r="G34" s="128">
        <v>8886376.2399578057</v>
      </c>
      <c r="H34" s="128">
        <v>11054221.929948032</v>
      </c>
      <c r="I34" s="128">
        <v>11159459.939947752</v>
      </c>
      <c r="J34" s="128">
        <v>13812798.549937859</v>
      </c>
      <c r="K34" s="128">
        <v>14784862.969932521</v>
      </c>
      <c r="L34" s="128">
        <v>11162666.409952026</v>
      </c>
      <c r="M34" s="128">
        <v>13452318.909939485</v>
      </c>
      <c r="N34" s="128">
        <v>13818456.659932146</v>
      </c>
    </row>
    <row r="35" spans="1:14" x14ac:dyDescent="0.25">
      <c r="A35" s="8" t="s">
        <v>70</v>
      </c>
      <c r="B35" s="8"/>
      <c r="C35" s="9">
        <v>18182337.099929735</v>
      </c>
      <c r="D35" s="9">
        <v>18086290.519928422</v>
      </c>
      <c r="E35" s="9">
        <v>16559134.60992885</v>
      </c>
      <c r="F35" s="9">
        <v>97443232.489829943</v>
      </c>
      <c r="G35" s="9">
        <v>101448501.67766374</v>
      </c>
      <c r="H35" s="9">
        <v>104052878.20731458</v>
      </c>
      <c r="I35" s="9">
        <v>109710712.61297807</v>
      </c>
      <c r="J35" s="9">
        <v>118973379.52657348</v>
      </c>
      <c r="K35" s="9">
        <v>121660501.05465136</v>
      </c>
      <c r="L35" s="9">
        <v>124355058.72501847</v>
      </c>
      <c r="M35" s="9">
        <v>134292882.13753679</v>
      </c>
      <c r="N35" s="9">
        <v>138234618.84158474</v>
      </c>
    </row>
    <row r="36" spans="1:14" x14ac:dyDescent="0.25">
      <c r="A36" s="23" t="s">
        <v>70</v>
      </c>
      <c r="B36" s="90" t="s">
        <v>78</v>
      </c>
      <c r="C36" s="128">
        <v>0</v>
      </c>
      <c r="D36" s="128">
        <v>0</v>
      </c>
      <c r="E36" s="128">
        <v>0</v>
      </c>
      <c r="F36" s="128">
        <v>0</v>
      </c>
      <c r="G36" s="128">
        <v>15.05</v>
      </c>
      <c r="H36" s="128">
        <v>0</v>
      </c>
      <c r="I36" s="128">
        <v>0</v>
      </c>
      <c r="J36" s="128">
        <v>0</v>
      </c>
      <c r="K36" s="128">
        <v>0</v>
      </c>
      <c r="L36" s="128">
        <v>0</v>
      </c>
      <c r="M36" s="128">
        <v>0</v>
      </c>
      <c r="N36" s="128">
        <v>0</v>
      </c>
    </row>
    <row r="37" spans="1:14" x14ac:dyDescent="0.25">
      <c r="A37" s="23" t="s">
        <v>70</v>
      </c>
      <c r="B37" s="90" t="s">
        <v>79</v>
      </c>
      <c r="C37" s="128">
        <v>0</v>
      </c>
      <c r="D37" s="128">
        <v>0</v>
      </c>
      <c r="E37" s="128">
        <v>0</v>
      </c>
      <c r="F37" s="128">
        <v>0</v>
      </c>
      <c r="G37" s="128">
        <v>317.67999999900002</v>
      </c>
      <c r="H37" s="128">
        <v>778.93999999699997</v>
      </c>
      <c r="I37" s="128">
        <v>0</v>
      </c>
      <c r="J37" s="128">
        <v>0</v>
      </c>
      <c r="K37" s="128">
        <v>0</v>
      </c>
      <c r="L37" s="128">
        <v>0</v>
      </c>
      <c r="M37" s="128">
        <v>0</v>
      </c>
      <c r="N37" s="128">
        <v>0</v>
      </c>
    </row>
    <row r="38" spans="1:14" x14ac:dyDescent="0.25">
      <c r="A38" s="23" t="s">
        <v>70</v>
      </c>
      <c r="B38" s="90" t="s">
        <v>80</v>
      </c>
      <c r="C38" s="128">
        <v>0</v>
      </c>
      <c r="D38" s="128">
        <v>0</v>
      </c>
      <c r="E38" s="128">
        <v>0</v>
      </c>
      <c r="F38" s="128">
        <v>0</v>
      </c>
      <c r="G38" s="128">
        <v>0</v>
      </c>
      <c r="H38" s="128">
        <v>0</v>
      </c>
      <c r="I38" s="128">
        <v>370.069999999</v>
      </c>
      <c r="J38" s="128">
        <v>0</v>
      </c>
      <c r="K38" s="128">
        <v>0</v>
      </c>
      <c r="L38" s="128">
        <v>0</v>
      </c>
      <c r="M38" s="128">
        <v>0</v>
      </c>
      <c r="N38" s="128">
        <v>0</v>
      </c>
    </row>
    <row r="39" spans="1:14" x14ac:dyDescent="0.25">
      <c r="A39" s="23" t="s">
        <v>70</v>
      </c>
      <c r="B39" s="90" t="s">
        <v>81</v>
      </c>
      <c r="C39" s="128">
        <v>578.519999998</v>
      </c>
      <c r="D39" s="128">
        <v>3171.6499999890002</v>
      </c>
      <c r="E39" s="128">
        <v>1555.809999991</v>
      </c>
      <c r="F39" s="128">
        <v>15187.109999988999</v>
      </c>
      <c r="G39" s="128">
        <v>14934.529999994</v>
      </c>
      <c r="H39" s="128">
        <v>13189.689999992999</v>
      </c>
      <c r="I39" s="128">
        <v>8109.3199999950002</v>
      </c>
      <c r="J39" s="128">
        <v>10358.439999996001</v>
      </c>
      <c r="K39" s="128">
        <v>7839.249999998</v>
      </c>
      <c r="L39" s="128">
        <v>11251.849999996164</v>
      </c>
      <c r="M39" s="128">
        <v>20611.084999980194</v>
      </c>
      <c r="N39" s="128">
        <v>7686.9149999894835</v>
      </c>
    </row>
    <row r="40" spans="1:14" x14ac:dyDescent="0.25">
      <c r="A40" s="23" t="s">
        <v>70</v>
      </c>
      <c r="B40" s="90" t="s">
        <v>82</v>
      </c>
      <c r="C40" s="128">
        <v>2831415.1899884511</v>
      </c>
      <c r="D40" s="128">
        <v>3076098.1199871162</v>
      </c>
      <c r="E40" s="128">
        <v>2850879.6299876352</v>
      </c>
      <c r="F40" s="128">
        <v>12408494.719985021</v>
      </c>
      <c r="G40" s="128">
        <v>12692412.002841957</v>
      </c>
      <c r="H40" s="128">
        <v>12423050.302484753</v>
      </c>
      <c r="I40" s="128">
        <v>12246226.39528805</v>
      </c>
      <c r="J40" s="128">
        <v>12458138.336652828</v>
      </c>
      <c r="K40" s="128">
        <v>11943670.647471668</v>
      </c>
      <c r="L40" s="128">
        <v>12047368.202038497</v>
      </c>
      <c r="M40" s="128">
        <v>12865640.819986893</v>
      </c>
      <c r="N40" s="128">
        <v>12434195.024156529</v>
      </c>
    </row>
    <row r="41" spans="1:14" x14ac:dyDescent="0.25">
      <c r="A41" s="23" t="s">
        <v>70</v>
      </c>
      <c r="B41" s="90" t="s">
        <v>83</v>
      </c>
      <c r="C41" s="128">
        <v>7623921.3199699568</v>
      </c>
      <c r="D41" s="128">
        <v>7597739.109968896</v>
      </c>
      <c r="E41" s="128">
        <v>7066169.2399685904</v>
      </c>
      <c r="F41" s="128">
        <v>38958825.839957826</v>
      </c>
      <c r="G41" s="128">
        <v>41422808.384955168</v>
      </c>
      <c r="H41" s="128">
        <v>42362077.179952636</v>
      </c>
      <c r="I41" s="128">
        <v>44907124.537320063</v>
      </c>
      <c r="J41" s="128">
        <v>48217645.28995762</v>
      </c>
      <c r="K41" s="128">
        <v>49048548.82956145</v>
      </c>
      <c r="L41" s="128">
        <v>49551906.733462512</v>
      </c>
      <c r="M41" s="128">
        <v>52667217.844983108</v>
      </c>
      <c r="N41" s="128">
        <v>52433509.13496466</v>
      </c>
    </row>
    <row r="42" spans="1:14" x14ac:dyDescent="0.25">
      <c r="A42" s="23" t="s">
        <v>70</v>
      </c>
      <c r="B42" s="90" t="s">
        <v>84</v>
      </c>
      <c r="C42" s="128">
        <v>7726422.0699711032</v>
      </c>
      <c r="D42" s="128">
        <v>7409281.6399724605</v>
      </c>
      <c r="E42" s="128">
        <v>6640529.9299726589</v>
      </c>
      <c r="F42" s="128">
        <v>46060724.819963478</v>
      </c>
      <c r="G42" s="128">
        <v>47318014.029946297</v>
      </c>
      <c r="H42" s="128">
        <v>49253782.094954409</v>
      </c>
      <c r="I42" s="128">
        <v>52548882.290504768</v>
      </c>
      <c r="J42" s="128">
        <v>58287237.459963404</v>
      </c>
      <c r="K42" s="128">
        <v>60660442.327618286</v>
      </c>
      <c r="L42" s="128">
        <v>62744531.939517416</v>
      </c>
      <c r="M42" s="128">
        <v>68739412.387509882</v>
      </c>
      <c r="N42" s="128">
        <v>73359227.767466635</v>
      </c>
    </row>
    <row r="43" spans="1:14" x14ac:dyDescent="0.25">
      <c r="A43" s="8" t="s">
        <v>60</v>
      </c>
      <c r="B43" s="8"/>
      <c r="C43" s="9">
        <v>1330790360.0555477</v>
      </c>
      <c r="D43" s="9">
        <v>1453215921.7465796</v>
      </c>
      <c r="E43" s="9">
        <v>1292634913.3748269</v>
      </c>
      <c r="F43" s="9">
        <v>1426047562.0937195</v>
      </c>
      <c r="G43" s="9">
        <v>1520564348.1572585</v>
      </c>
      <c r="H43" s="9">
        <v>1514211427.1891949</v>
      </c>
      <c r="I43" s="9">
        <v>1524840205.1856561</v>
      </c>
      <c r="J43" s="9">
        <v>1610118100.0038693</v>
      </c>
      <c r="K43" s="9">
        <v>1647058459.0717201</v>
      </c>
      <c r="L43" s="9">
        <v>1690155478.4964318</v>
      </c>
      <c r="M43" s="9">
        <v>1773765065.2913854</v>
      </c>
      <c r="N43" s="9">
        <v>1894733792.5957475</v>
      </c>
    </row>
    <row r="44" spans="1:14" x14ac:dyDescent="0.25">
      <c r="A44" s="23" t="s">
        <v>60</v>
      </c>
      <c r="B44" s="90" t="s">
        <v>78</v>
      </c>
      <c r="C44" s="128">
        <v>295380003.96862727</v>
      </c>
      <c r="D44" s="128">
        <v>310621290.6285274</v>
      </c>
      <c r="E44" s="128">
        <v>264264894.39876786</v>
      </c>
      <c r="F44" s="128">
        <v>289511636.92202616</v>
      </c>
      <c r="G44" s="128">
        <v>309495698.9766385</v>
      </c>
      <c r="H44" s="128">
        <v>305122806.7010076</v>
      </c>
      <c r="I44" s="128">
        <v>319897378.66412115</v>
      </c>
      <c r="J44" s="128">
        <v>326422760.26639718</v>
      </c>
      <c r="K44" s="128">
        <v>334819062.24703586</v>
      </c>
      <c r="L44" s="128">
        <v>333320944.36429429</v>
      </c>
      <c r="M44" s="128">
        <v>347841813.11848277</v>
      </c>
      <c r="N44" s="128">
        <v>340774640.51995236</v>
      </c>
    </row>
    <row r="45" spans="1:14" x14ac:dyDescent="0.25">
      <c r="A45" s="23" t="s">
        <v>60</v>
      </c>
      <c r="B45" s="90" t="s">
        <v>79</v>
      </c>
      <c r="C45" s="128">
        <v>314048926.9239102</v>
      </c>
      <c r="D45" s="128">
        <v>362272366.69136286</v>
      </c>
      <c r="E45" s="128">
        <v>318433481.75874782</v>
      </c>
      <c r="F45" s="128">
        <v>353585785.83775437</v>
      </c>
      <c r="G45" s="128">
        <v>372901648.97291875</v>
      </c>
      <c r="H45" s="128">
        <v>356107891.79835117</v>
      </c>
      <c r="I45" s="128">
        <v>341964639.07981008</v>
      </c>
      <c r="J45" s="128">
        <v>356827854.52282983</v>
      </c>
      <c r="K45" s="128">
        <v>371171774.18081248</v>
      </c>
      <c r="L45" s="128">
        <v>388255823.87130469</v>
      </c>
      <c r="M45" s="128">
        <v>480368870.35642737</v>
      </c>
      <c r="N45" s="128">
        <v>520605359.1515196</v>
      </c>
    </row>
    <row r="46" spans="1:14" x14ac:dyDescent="0.25">
      <c r="A46" s="23" t="s">
        <v>60</v>
      </c>
      <c r="B46" s="90" t="s">
        <v>80</v>
      </c>
      <c r="C46" s="128">
        <v>717333873.252509</v>
      </c>
      <c r="D46" s="128">
        <v>776207885.42714429</v>
      </c>
      <c r="E46" s="128">
        <v>706295308.31780803</v>
      </c>
      <c r="F46" s="128">
        <v>779075101.47770989</v>
      </c>
      <c r="G46" s="128">
        <v>832976789.87387908</v>
      </c>
      <c r="H46" s="128">
        <v>848604772.07884824</v>
      </c>
      <c r="I46" s="128">
        <v>858934798.22692013</v>
      </c>
      <c r="J46" s="128">
        <v>922720518.50247157</v>
      </c>
      <c r="K46" s="128">
        <v>936448285.02303874</v>
      </c>
      <c r="L46" s="128">
        <v>962626088.4246124</v>
      </c>
      <c r="M46" s="128">
        <v>939140062.58485138</v>
      </c>
      <c r="N46" s="128">
        <v>1006745221.3660302</v>
      </c>
    </row>
    <row r="47" spans="1:14" x14ac:dyDescent="0.25">
      <c r="A47" s="23" t="s">
        <v>60</v>
      </c>
      <c r="B47" s="90" t="s">
        <v>81</v>
      </c>
      <c r="C47" s="128">
        <v>3642222.0299844751</v>
      </c>
      <c r="D47" s="128">
        <v>3872620.6499827858</v>
      </c>
      <c r="E47" s="128">
        <v>3488289.769985999</v>
      </c>
      <c r="F47" s="128">
        <v>3805424.0606707549</v>
      </c>
      <c r="G47" s="128">
        <v>4256802.7584545324</v>
      </c>
      <c r="H47" s="128">
        <v>4255686.4767766437</v>
      </c>
      <c r="I47" s="128">
        <v>3996097.1755861542</v>
      </c>
      <c r="J47" s="128">
        <v>4113762.8228885401</v>
      </c>
      <c r="K47" s="128">
        <v>4590194.4272679258</v>
      </c>
      <c r="L47" s="128">
        <v>5926493.9127384201</v>
      </c>
      <c r="M47" s="128">
        <v>6312761.0555249359</v>
      </c>
      <c r="N47" s="128">
        <v>26546605.791884415</v>
      </c>
    </row>
    <row r="48" spans="1:14" x14ac:dyDescent="0.25">
      <c r="A48" s="23" t="s">
        <v>60</v>
      </c>
      <c r="B48" s="90" t="s">
        <v>82</v>
      </c>
      <c r="C48" s="128">
        <v>384155.799997636</v>
      </c>
      <c r="D48" s="128">
        <v>238894.049998993</v>
      </c>
      <c r="E48" s="128">
        <v>150658.08999922001</v>
      </c>
      <c r="F48" s="128">
        <v>65671.847844008007</v>
      </c>
      <c r="G48" s="128">
        <v>218035.09094187801</v>
      </c>
      <c r="H48" s="128">
        <v>116200.701992913</v>
      </c>
      <c r="I48" s="128">
        <v>44010.699056097001</v>
      </c>
      <c r="J48" s="128">
        <v>34968.829499961997</v>
      </c>
      <c r="K48" s="128">
        <v>31921.182060593001</v>
      </c>
      <c r="L48" s="128">
        <v>23227.534212122235</v>
      </c>
      <c r="M48" s="128">
        <v>42053.655151472994</v>
      </c>
      <c r="N48" s="128">
        <v>58161.971651359207</v>
      </c>
    </row>
    <row r="49" spans="1:14" x14ac:dyDescent="0.25">
      <c r="A49" s="23" t="s">
        <v>60</v>
      </c>
      <c r="B49" s="90" t="s">
        <v>83</v>
      </c>
      <c r="C49" s="128">
        <v>1178.0799999989999</v>
      </c>
      <c r="D49" s="128">
        <v>2121.8099999890001</v>
      </c>
      <c r="E49" s="128">
        <v>2281.0399999870001</v>
      </c>
      <c r="F49" s="128">
        <v>1679.1485093179999</v>
      </c>
      <c r="G49" s="128">
        <v>123755.379999999</v>
      </c>
      <c r="H49" s="128">
        <v>4325.62</v>
      </c>
      <c r="I49" s="128">
        <v>1870.4399999990001</v>
      </c>
      <c r="J49" s="128">
        <v>196.259999999</v>
      </c>
      <c r="K49" s="128">
        <v>-2509.9899999999998</v>
      </c>
      <c r="L49" s="128">
        <v>1152.3899999936111</v>
      </c>
      <c r="M49" s="128">
        <v>762.22249999980443</v>
      </c>
      <c r="N49" s="128">
        <v>2087.4399999908728</v>
      </c>
    </row>
    <row r="50" spans="1:14" x14ac:dyDescent="0.25">
      <c r="A50" s="23" t="s">
        <v>60</v>
      </c>
      <c r="B50" s="90" t="s">
        <v>84</v>
      </c>
      <c r="C50" s="128">
        <v>0</v>
      </c>
      <c r="D50" s="128">
        <v>742.48999999499995</v>
      </c>
      <c r="E50" s="128">
        <v>0</v>
      </c>
      <c r="F50" s="128">
        <v>2262.8000000000002</v>
      </c>
      <c r="G50" s="128">
        <v>591617.10000000102</v>
      </c>
      <c r="H50" s="128">
        <v>-256.19</v>
      </c>
      <c r="I50" s="128">
        <v>1410.9</v>
      </c>
      <c r="J50" s="128">
        <v>-1961.2</v>
      </c>
      <c r="K50" s="128">
        <v>-268</v>
      </c>
      <c r="L50" s="128">
        <v>1748</v>
      </c>
      <c r="M50" s="128">
        <v>58742.29999972284</v>
      </c>
      <c r="N50" s="128">
        <v>1716.3500000104314</v>
      </c>
    </row>
    <row r="51" spans="1:14" x14ac:dyDescent="0.25">
      <c r="A51" s="8" t="s">
        <v>63</v>
      </c>
      <c r="B51" s="8"/>
      <c r="C51" s="9">
        <v>122222562.40953477</v>
      </c>
      <c r="D51" s="9">
        <v>113772169.53956826</v>
      </c>
      <c r="E51" s="9">
        <v>110332202.46963105</v>
      </c>
      <c r="F51" s="9">
        <v>110285920.63850757</v>
      </c>
      <c r="G51" s="9">
        <v>93089848.814834729</v>
      </c>
      <c r="H51" s="9">
        <v>103405526.3669741</v>
      </c>
      <c r="I51" s="9">
        <v>106873138.55488828</v>
      </c>
      <c r="J51" s="9">
        <v>110226609.65803581</v>
      </c>
      <c r="K51" s="9">
        <v>94814294.025172889</v>
      </c>
      <c r="L51" s="9">
        <v>95001249.140711814</v>
      </c>
      <c r="M51" s="9">
        <v>94709871.882948115</v>
      </c>
      <c r="N51" s="9">
        <v>92272043.56549418</v>
      </c>
    </row>
    <row r="52" spans="1:14" x14ac:dyDescent="0.25">
      <c r="A52" s="23" t="s">
        <v>63</v>
      </c>
      <c r="B52" s="90" t="s">
        <v>78</v>
      </c>
      <c r="C52" s="128">
        <v>2445946.5499858279</v>
      </c>
      <c r="D52" s="128">
        <v>1856007.099992641</v>
      </c>
      <c r="E52" s="128">
        <v>2323753.2899842542</v>
      </c>
      <c r="F52" s="128">
        <v>1764909.1799924199</v>
      </c>
      <c r="G52" s="128">
        <v>2071499.3399915609</v>
      </c>
      <c r="H52" s="128">
        <v>2188274.354991761</v>
      </c>
      <c r="I52" s="128">
        <v>2327724.297457092</v>
      </c>
      <c r="J52" s="128">
        <v>2392994.299993664</v>
      </c>
      <c r="K52" s="128">
        <v>1857654.2617916609</v>
      </c>
      <c r="L52" s="128">
        <v>2274061.6301409993</v>
      </c>
      <c r="M52" s="128">
        <v>3489248.7324870466</v>
      </c>
      <c r="N52" s="128">
        <v>3252509.4174835947</v>
      </c>
    </row>
    <row r="53" spans="1:14" x14ac:dyDescent="0.25">
      <c r="A53" s="23" t="s">
        <v>63</v>
      </c>
      <c r="B53" s="90" t="s">
        <v>79</v>
      </c>
      <c r="C53" s="128">
        <v>8696834.4799656533</v>
      </c>
      <c r="D53" s="128">
        <v>9987524.179960547</v>
      </c>
      <c r="E53" s="128">
        <v>9379411.1799609531</v>
      </c>
      <c r="F53" s="128">
        <v>9209148.1949686129</v>
      </c>
      <c r="G53" s="128">
        <v>7255252.8953581182</v>
      </c>
      <c r="H53" s="128">
        <v>10505129.813285138</v>
      </c>
      <c r="I53" s="128">
        <v>12223065.008064451</v>
      </c>
      <c r="J53" s="128">
        <v>13902292.718683155</v>
      </c>
      <c r="K53" s="128">
        <v>12459021.568575025</v>
      </c>
      <c r="L53" s="128">
        <v>14278710.531709723</v>
      </c>
      <c r="M53" s="128">
        <v>14804547.30495836</v>
      </c>
      <c r="N53" s="128">
        <v>16478591.443247298</v>
      </c>
    </row>
    <row r="54" spans="1:14" x14ac:dyDescent="0.25">
      <c r="A54" s="23" t="s">
        <v>63</v>
      </c>
      <c r="B54" s="90" t="s">
        <v>80</v>
      </c>
      <c r="C54" s="128">
        <v>103407159.25961041</v>
      </c>
      <c r="D54" s="128">
        <v>94666087.939636976</v>
      </c>
      <c r="E54" s="128">
        <v>92019892.25970754</v>
      </c>
      <c r="F54" s="128">
        <v>92772590.319388896</v>
      </c>
      <c r="G54" s="128">
        <v>78598539.680330828</v>
      </c>
      <c r="H54" s="128">
        <v>86012429.837285951</v>
      </c>
      <c r="I54" s="128">
        <v>88242220.662361324</v>
      </c>
      <c r="J54" s="128">
        <v>91260800.470652953</v>
      </c>
      <c r="K54" s="128">
        <v>78743605.491974801</v>
      </c>
      <c r="L54" s="128">
        <v>75922595.550011992</v>
      </c>
      <c r="M54" s="128">
        <v>74059420.029444009</v>
      </c>
      <c r="N54" s="128">
        <v>69623838.76806809</v>
      </c>
    </row>
    <row r="55" spans="1:14" x14ac:dyDescent="0.25">
      <c r="A55" s="23" t="s">
        <v>63</v>
      </c>
      <c r="B55" s="90" t="s">
        <v>81</v>
      </c>
      <c r="C55" s="128">
        <v>7455485.6999733048</v>
      </c>
      <c r="D55" s="128">
        <v>7055343.0999771468</v>
      </c>
      <c r="E55" s="128">
        <v>6454737.4399799276</v>
      </c>
      <c r="F55" s="128">
        <v>6402039.2812719224</v>
      </c>
      <c r="G55" s="128">
        <v>5043671.958059499</v>
      </c>
      <c r="H55" s="128">
        <v>4584163.6468444448</v>
      </c>
      <c r="I55" s="128">
        <v>3967789.228365378</v>
      </c>
      <c r="J55" s="128">
        <v>2605135.1151044881</v>
      </c>
      <c r="K55" s="128">
        <v>1719321.316864426</v>
      </c>
      <c r="L55" s="128">
        <v>2488678.7462269836</v>
      </c>
      <c r="M55" s="128">
        <v>2286573.0818819385</v>
      </c>
      <c r="N55" s="128">
        <v>2768602.7476409143</v>
      </c>
    </row>
    <row r="56" spans="1:14" x14ac:dyDescent="0.25">
      <c r="A56" s="23" t="s">
        <v>63</v>
      </c>
      <c r="B56" s="90" t="s">
        <v>82</v>
      </c>
      <c r="C56" s="128">
        <v>217136.41999925399</v>
      </c>
      <c r="D56" s="128">
        <v>207207.219999266</v>
      </c>
      <c r="E56" s="128">
        <v>154408.299999499</v>
      </c>
      <c r="F56" s="128">
        <v>137233.66288646901</v>
      </c>
      <c r="G56" s="128">
        <v>120884.941097298</v>
      </c>
      <c r="H56" s="128">
        <v>115528.71456594901</v>
      </c>
      <c r="I56" s="128">
        <v>112339.358640672</v>
      </c>
      <c r="J56" s="128">
        <v>65387.053602594002</v>
      </c>
      <c r="K56" s="128">
        <v>34691.385973639997</v>
      </c>
      <c r="L56" s="128">
        <v>37202.682621590953</v>
      </c>
      <c r="M56" s="128">
        <v>69590.7341764905</v>
      </c>
      <c r="N56" s="128">
        <v>148453.99905475485</v>
      </c>
    </row>
    <row r="57" spans="1:14" s="45" customFormat="1" x14ac:dyDescent="0.25">
      <c r="A57" s="23" t="s">
        <v>63</v>
      </c>
      <c r="B57" s="90" t="s">
        <v>83</v>
      </c>
      <c r="C57" s="128">
        <v>0</v>
      </c>
      <c r="D57" s="128">
        <v>0</v>
      </c>
      <c r="E57" s="128">
        <v>0</v>
      </c>
      <c r="F57" s="128">
        <v>0</v>
      </c>
      <c r="G57" s="128">
        <v>0</v>
      </c>
      <c r="H57" s="128">
        <v>0</v>
      </c>
      <c r="I57" s="128">
        <v>0</v>
      </c>
      <c r="J57" s="128">
        <v>0</v>
      </c>
      <c r="K57" s="128">
        <v>0</v>
      </c>
      <c r="L57" s="128">
        <v>0</v>
      </c>
      <c r="M57" s="128">
        <v>492</v>
      </c>
      <c r="N57" s="128">
        <v>47.18999999971129</v>
      </c>
    </row>
    <row r="58" spans="1:14" s="45" customFormat="1" x14ac:dyDescent="0.25">
      <c r="A58" s="23" t="s">
        <v>63</v>
      </c>
      <c r="B58" s="90" t="s">
        <v>84</v>
      </c>
      <c r="C58" s="128">
        <v>0</v>
      </c>
      <c r="D58" s="128">
        <v>0</v>
      </c>
      <c r="E58" s="128">
        <v>0</v>
      </c>
      <c r="F58" s="128">
        <v>0</v>
      </c>
      <c r="G58" s="128">
        <v>0</v>
      </c>
      <c r="H58" s="128">
        <v>0</v>
      </c>
      <c r="I58" s="128">
        <v>0</v>
      </c>
      <c r="J58" s="128">
        <v>0</v>
      </c>
      <c r="K58" s="128">
        <v>0</v>
      </c>
      <c r="L58" s="128">
        <v>0</v>
      </c>
      <c r="M58" s="128">
        <v>0</v>
      </c>
      <c r="N58" s="128">
        <v>0</v>
      </c>
    </row>
    <row r="59" spans="1:14" s="45" customFormat="1" x14ac:dyDescent="0.25">
      <c r="A59" s="8" t="s">
        <v>685</v>
      </c>
      <c r="B59" s="8"/>
      <c r="C59" s="9">
        <v>7379485.3899711082</v>
      </c>
      <c r="D59" s="9">
        <v>8809152.149967093</v>
      </c>
      <c r="E59" s="9">
        <v>9765484.6399608124</v>
      </c>
      <c r="F59" s="9">
        <v>25735661.918117233</v>
      </c>
      <c r="G59" s="9">
        <v>59590527.01883129</v>
      </c>
      <c r="H59" s="9">
        <v>64970481.492195591</v>
      </c>
      <c r="I59" s="9">
        <v>69140589.814423054</v>
      </c>
      <c r="J59" s="9">
        <v>69272010.291861832</v>
      </c>
      <c r="K59" s="9">
        <v>68553345.859954327</v>
      </c>
      <c r="L59" s="9">
        <v>82744090.224647656</v>
      </c>
      <c r="M59" s="9">
        <v>86673819.005004108</v>
      </c>
      <c r="N59" s="9">
        <v>89569963.544636324</v>
      </c>
    </row>
    <row r="60" spans="1:14" s="45" customFormat="1" x14ac:dyDescent="0.25">
      <c r="A60" s="23" t="s">
        <v>685</v>
      </c>
      <c r="B60" s="90" t="s">
        <v>78</v>
      </c>
      <c r="C60" s="128">
        <v>721.32999999499998</v>
      </c>
      <c r="D60" s="128">
        <v>3048.4599999850002</v>
      </c>
      <c r="E60" s="128">
        <v>4239.7699999810002</v>
      </c>
      <c r="F60" s="128">
        <v>45461.989999805999</v>
      </c>
      <c r="G60" s="128">
        <v>117279.579999396</v>
      </c>
      <c r="H60" s="128">
        <v>18418.244999900999</v>
      </c>
      <c r="I60" s="128">
        <v>72234.380161939</v>
      </c>
      <c r="J60" s="128">
        <v>46289.257499778003</v>
      </c>
      <c r="K60" s="128">
        <v>50190.914349637002</v>
      </c>
      <c r="L60" s="128">
        <v>43400.381699776161</v>
      </c>
      <c r="M60" s="128">
        <v>17910.002499866205</v>
      </c>
      <c r="N60" s="128">
        <v>248349.42499944207</v>
      </c>
    </row>
    <row r="61" spans="1:14" x14ac:dyDescent="0.25">
      <c r="A61" s="23" t="s">
        <v>685</v>
      </c>
      <c r="B61" s="90" t="s">
        <v>79</v>
      </c>
      <c r="C61" s="128">
        <v>403203.339998157</v>
      </c>
      <c r="D61" s="128">
        <v>311600.719998646</v>
      </c>
      <c r="E61" s="128">
        <v>711452.97999647795</v>
      </c>
      <c r="F61" s="128">
        <v>1724860.9699921331</v>
      </c>
      <c r="G61" s="128">
        <v>4063145.7099851961</v>
      </c>
      <c r="H61" s="128">
        <v>4240889.0416453956</v>
      </c>
      <c r="I61" s="128">
        <v>3839062.9585216469</v>
      </c>
      <c r="J61" s="128">
        <v>4031441.8024817179</v>
      </c>
      <c r="K61" s="128">
        <v>5173182.2585079381</v>
      </c>
      <c r="L61" s="128">
        <v>7268945.391312209</v>
      </c>
      <c r="M61" s="128">
        <v>7760338.7584423861</v>
      </c>
      <c r="N61" s="128">
        <v>7481587.5681333309</v>
      </c>
    </row>
    <row r="62" spans="1:14" x14ac:dyDescent="0.25">
      <c r="A62" s="23" t="s">
        <v>685</v>
      </c>
      <c r="B62" s="90" t="s">
        <v>80</v>
      </c>
      <c r="C62" s="128">
        <v>6329961.1399758197</v>
      </c>
      <c r="D62" s="128">
        <v>7113021.5999717498</v>
      </c>
      <c r="E62" s="128">
        <v>7796658.0199696291</v>
      </c>
      <c r="F62" s="128">
        <v>22732594.14858738</v>
      </c>
      <c r="G62" s="128">
        <v>51879184.589749739</v>
      </c>
      <c r="H62" s="128">
        <v>57034320.873334192</v>
      </c>
      <c r="I62" s="128">
        <v>60847572.035664007</v>
      </c>
      <c r="J62" s="128">
        <v>60712149.638601087</v>
      </c>
      <c r="K62" s="128">
        <v>57952364.568129644</v>
      </c>
      <c r="L62" s="128">
        <v>68439030.965368703</v>
      </c>
      <c r="M62" s="128">
        <v>72363004.40170452</v>
      </c>
      <c r="N62" s="128">
        <v>74162273.259652168</v>
      </c>
    </row>
    <row r="63" spans="1:14" x14ac:dyDescent="0.25">
      <c r="A63" s="23" t="s">
        <v>685</v>
      </c>
      <c r="B63" s="90" t="s">
        <v>81</v>
      </c>
      <c r="C63" s="128">
        <v>636125.419997141</v>
      </c>
      <c r="D63" s="128">
        <v>1365179.43999684</v>
      </c>
      <c r="E63" s="128">
        <v>1137204.24999501</v>
      </c>
      <c r="F63" s="128">
        <v>1201180.7605442081</v>
      </c>
      <c r="G63" s="128">
        <v>3395675.1898815581</v>
      </c>
      <c r="H63" s="128">
        <v>3575418.085089304</v>
      </c>
      <c r="I63" s="128">
        <v>4219221.7137854854</v>
      </c>
      <c r="J63" s="128">
        <v>4331985.8641143106</v>
      </c>
      <c r="K63" s="128">
        <v>5212469.0997394258</v>
      </c>
      <c r="L63" s="128">
        <v>6787922.7886040108</v>
      </c>
      <c r="M63" s="128">
        <v>6258087.1747652749</v>
      </c>
      <c r="N63" s="128">
        <v>6651615.155267925</v>
      </c>
    </row>
    <row r="64" spans="1:14" x14ac:dyDescent="0.25">
      <c r="A64" s="23" t="s">
        <v>685</v>
      </c>
      <c r="B64" s="90" t="s">
        <v>82</v>
      </c>
      <c r="C64" s="128">
        <v>9474.1599999680002</v>
      </c>
      <c r="D64" s="128">
        <v>16301.929999872</v>
      </c>
      <c r="E64" s="128">
        <v>115929.619999698</v>
      </c>
      <c r="F64" s="128">
        <v>31564.048993512999</v>
      </c>
      <c r="G64" s="128">
        <v>135241.94921686201</v>
      </c>
      <c r="H64" s="128">
        <v>101435.24712703101</v>
      </c>
      <c r="I64" s="128">
        <v>162498.726290202</v>
      </c>
      <c r="J64" s="128">
        <v>150143.72916380901</v>
      </c>
      <c r="K64" s="128">
        <v>165139.01923033901</v>
      </c>
      <c r="L64" s="128">
        <v>204790.69766414005</v>
      </c>
      <c r="M64" s="128">
        <v>274478.6675936032</v>
      </c>
      <c r="N64" s="128">
        <v>1026138.1365844177</v>
      </c>
    </row>
    <row r="65" spans="1:14" x14ac:dyDescent="0.25">
      <c r="A65" s="8" t="s">
        <v>61</v>
      </c>
      <c r="B65" s="8"/>
      <c r="C65" s="9">
        <v>440345561.8380695</v>
      </c>
      <c r="D65" s="9">
        <v>590216594.28705812</v>
      </c>
      <c r="E65" s="9">
        <v>516540424.36788613</v>
      </c>
      <c r="F65" s="9">
        <v>611631686.56534934</v>
      </c>
      <c r="G65" s="9">
        <v>649319359.79665458</v>
      </c>
      <c r="H65" s="9">
        <v>675084413.05727386</v>
      </c>
      <c r="I65" s="9">
        <v>759454372.81039274</v>
      </c>
      <c r="J65" s="9">
        <v>767472069.63371015</v>
      </c>
      <c r="K65" s="9">
        <v>868005208.18230653</v>
      </c>
      <c r="L65" s="9">
        <v>774948061.49707663</v>
      </c>
      <c r="M65" s="9">
        <v>688585434.49108851</v>
      </c>
      <c r="N65" s="9">
        <v>792603165.65080619</v>
      </c>
    </row>
    <row r="66" spans="1:14" x14ac:dyDescent="0.25">
      <c r="A66" s="23" t="s">
        <v>61</v>
      </c>
      <c r="B66" s="90" t="s">
        <v>78</v>
      </c>
      <c r="C66" s="128">
        <v>0</v>
      </c>
      <c r="D66" s="128">
        <v>0</v>
      </c>
      <c r="E66" s="128">
        <v>0</v>
      </c>
      <c r="F66" s="128">
        <v>0</v>
      </c>
      <c r="G66" s="128">
        <v>0</v>
      </c>
      <c r="H66" s="128">
        <v>2586.9299999790001</v>
      </c>
      <c r="I66" s="128">
        <v>822.61999999900002</v>
      </c>
      <c r="J66" s="128">
        <v>0</v>
      </c>
      <c r="K66" s="128">
        <v>0</v>
      </c>
      <c r="L66" s="128">
        <v>0</v>
      </c>
      <c r="M66" s="128">
        <v>0</v>
      </c>
      <c r="N66" s="128">
        <v>0</v>
      </c>
    </row>
    <row r="67" spans="1:14" x14ac:dyDescent="0.25">
      <c r="A67" s="23" t="s">
        <v>61</v>
      </c>
      <c r="B67" s="90" t="s">
        <v>79</v>
      </c>
      <c r="C67" s="128">
        <v>0</v>
      </c>
      <c r="D67" s="128">
        <v>0</v>
      </c>
      <c r="E67" s="128">
        <v>0</v>
      </c>
      <c r="F67" s="128">
        <v>0</v>
      </c>
      <c r="G67" s="128">
        <v>0</v>
      </c>
      <c r="H67" s="128">
        <v>355.17499999900002</v>
      </c>
      <c r="I67" s="128">
        <v>4200.0749049779997</v>
      </c>
      <c r="J67" s="128">
        <v>0</v>
      </c>
      <c r="K67" s="128">
        <v>0</v>
      </c>
      <c r="L67" s="128">
        <v>0</v>
      </c>
      <c r="M67" s="128">
        <v>0</v>
      </c>
      <c r="N67" s="128">
        <v>0</v>
      </c>
    </row>
    <row r="68" spans="1:14" x14ac:dyDescent="0.25">
      <c r="A68" s="23" t="s">
        <v>61</v>
      </c>
      <c r="B68" s="90" t="s">
        <v>80</v>
      </c>
      <c r="C68" s="128">
        <v>0</v>
      </c>
      <c r="D68" s="128">
        <v>0</v>
      </c>
      <c r="E68" s="128">
        <v>0</v>
      </c>
      <c r="F68" s="128">
        <v>0</v>
      </c>
      <c r="G68" s="128">
        <v>18404.749999938998</v>
      </c>
      <c r="H68" s="128">
        <v>305014.29499887698</v>
      </c>
      <c r="I68" s="128">
        <v>285482.30289151799</v>
      </c>
      <c r="J68" s="128">
        <v>151633.44999939599</v>
      </c>
      <c r="K68" s="128">
        <v>271484.31159921101</v>
      </c>
      <c r="L68" s="128">
        <v>246199.80292406847</v>
      </c>
      <c r="M68" s="128">
        <v>308975.07999903092</v>
      </c>
      <c r="N68" s="128">
        <v>261484.30749916559</v>
      </c>
    </row>
    <row r="69" spans="1:14" x14ac:dyDescent="0.25">
      <c r="A69" s="23" t="s">
        <v>61</v>
      </c>
      <c r="B69" s="90" t="s">
        <v>81</v>
      </c>
      <c r="C69" s="128">
        <v>13892609.429941624</v>
      </c>
      <c r="D69" s="128">
        <v>15168078.7899362</v>
      </c>
      <c r="E69" s="128">
        <v>11879466.079955066</v>
      </c>
      <c r="F69" s="128">
        <v>11135155.635634292</v>
      </c>
      <c r="G69" s="128">
        <v>9549742.4696404431</v>
      </c>
      <c r="H69" s="128">
        <v>8930824.178408673</v>
      </c>
      <c r="I69" s="128">
        <v>8926407.0059920643</v>
      </c>
      <c r="J69" s="128">
        <v>9670376.1957058012</v>
      </c>
      <c r="K69" s="128">
        <v>10115684.854882196</v>
      </c>
      <c r="L69" s="128">
        <v>9779348.4789771158</v>
      </c>
      <c r="M69" s="128">
        <v>8898684.7506679259</v>
      </c>
      <c r="N69" s="128">
        <v>9615440.1441216338</v>
      </c>
    </row>
    <row r="70" spans="1:14" x14ac:dyDescent="0.25">
      <c r="A70" s="23" t="s">
        <v>61</v>
      </c>
      <c r="B70" s="90" t="s">
        <v>82</v>
      </c>
      <c r="C70" s="128">
        <v>372014612.33841896</v>
      </c>
      <c r="D70" s="128">
        <v>498613727.28745782</v>
      </c>
      <c r="E70" s="128">
        <v>437351699.44829375</v>
      </c>
      <c r="F70" s="128">
        <v>519413102.63839805</v>
      </c>
      <c r="G70" s="128">
        <v>549017769.03280663</v>
      </c>
      <c r="H70" s="128">
        <v>560252339.84345448</v>
      </c>
      <c r="I70" s="128">
        <v>626064381.87069154</v>
      </c>
      <c r="J70" s="128">
        <v>629928035.43680882</v>
      </c>
      <c r="K70" s="128">
        <v>716746130.86109746</v>
      </c>
      <c r="L70" s="128">
        <v>625941872.02813888</v>
      </c>
      <c r="M70" s="128">
        <v>582266255.24260902</v>
      </c>
      <c r="N70" s="128">
        <v>664734728.44533741</v>
      </c>
    </row>
    <row r="71" spans="1:14" x14ac:dyDescent="0.25">
      <c r="A71" s="23" t="s">
        <v>61</v>
      </c>
      <c r="B71" s="90" t="s">
        <v>83</v>
      </c>
      <c r="C71" s="128">
        <v>54308879.009710334</v>
      </c>
      <c r="D71" s="128">
        <v>76250400.249589518</v>
      </c>
      <c r="E71" s="128">
        <v>67122205.399666011</v>
      </c>
      <c r="F71" s="128">
        <v>80769666.166839212</v>
      </c>
      <c r="G71" s="128">
        <v>90425867.778545022</v>
      </c>
      <c r="H71" s="128">
        <v>105134913.16041234</v>
      </c>
      <c r="I71" s="128">
        <v>123693291.97188839</v>
      </c>
      <c r="J71" s="128">
        <v>127233914.37969229</v>
      </c>
      <c r="K71" s="128">
        <v>140266393.19338891</v>
      </c>
      <c r="L71" s="128">
        <v>138211304.0032492</v>
      </c>
      <c r="M71" s="128">
        <v>96180040.163455606</v>
      </c>
      <c r="N71" s="128">
        <v>116463507.76199618</v>
      </c>
    </row>
    <row r="72" spans="1:14" x14ac:dyDescent="0.25">
      <c r="A72" s="23" t="s">
        <v>61</v>
      </c>
      <c r="B72" s="90" t="s">
        <v>84</v>
      </c>
      <c r="C72" s="128">
        <v>129461.05999937801</v>
      </c>
      <c r="D72" s="128">
        <v>184387.95999908101</v>
      </c>
      <c r="E72" s="128">
        <v>187053.439999016</v>
      </c>
      <c r="F72" s="128">
        <v>313762.124523437</v>
      </c>
      <c r="G72" s="128">
        <v>307575.76524570503</v>
      </c>
      <c r="H72" s="128">
        <v>458379.47510908497</v>
      </c>
      <c r="I72" s="128">
        <v>479786.964260593</v>
      </c>
      <c r="J72" s="128">
        <v>488110.17159109103</v>
      </c>
      <c r="K72" s="128">
        <v>605514.96164378198</v>
      </c>
      <c r="L72" s="128">
        <v>769337.18381898187</v>
      </c>
      <c r="M72" s="128">
        <v>931479.2543915821</v>
      </c>
      <c r="N72" s="128">
        <v>1528004.9919198314</v>
      </c>
    </row>
    <row r="73" spans="1:14" x14ac:dyDescent="0.25">
      <c r="A73" s="8" t="s">
        <v>62</v>
      </c>
      <c r="B73" s="8"/>
      <c r="C73" s="9">
        <v>114376317.06948732</v>
      </c>
      <c r="D73" s="9">
        <v>123012132.12940882</v>
      </c>
      <c r="E73" s="9">
        <v>112197086.60951692</v>
      </c>
      <c r="F73" s="9">
        <v>115432106.88595583</v>
      </c>
      <c r="G73" s="9">
        <v>120776223.8001965</v>
      </c>
      <c r="H73" s="9">
        <v>129637578.44357975</v>
      </c>
      <c r="I73" s="9">
        <v>138512023.33120495</v>
      </c>
      <c r="J73" s="9">
        <v>132407050.2322759</v>
      </c>
      <c r="K73" s="9">
        <v>139612774.81567284</v>
      </c>
      <c r="L73" s="9">
        <v>180449319.83696935</v>
      </c>
      <c r="M73" s="9">
        <v>238223795.0777978</v>
      </c>
      <c r="N73" s="9">
        <v>239192094.6910947</v>
      </c>
    </row>
    <row r="74" spans="1:14" x14ac:dyDescent="0.25">
      <c r="A74" s="23" t="s">
        <v>62</v>
      </c>
      <c r="B74" s="90" t="s">
        <v>79</v>
      </c>
      <c r="C74" s="128">
        <v>0</v>
      </c>
      <c r="D74" s="128">
        <v>0</v>
      </c>
      <c r="E74" s="128">
        <v>0</v>
      </c>
      <c r="F74" s="128">
        <v>0</v>
      </c>
      <c r="G74" s="128">
        <v>0</v>
      </c>
      <c r="H74" s="128">
        <v>47222.949999755001</v>
      </c>
      <c r="I74" s="128">
        <v>0</v>
      </c>
      <c r="J74" s="128">
        <v>0</v>
      </c>
      <c r="K74" s="128">
        <v>0</v>
      </c>
      <c r="L74" s="128">
        <v>0</v>
      </c>
      <c r="M74" s="128">
        <v>0</v>
      </c>
      <c r="N74" s="128">
        <v>0</v>
      </c>
    </row>
    <row r="75" spans="1:14" x14ac:dyDescent="0.25">
      <c r="A75" s="23" t="s">
        <v>62</v>
      </c>
      <c r="B75" s="90" t="s">
        <v>80</v>
      </c>
      <c r="C75" s="128">
        <v>3757630.6599837001</v>
      </c>
      <c r="D75" s="128">
        <v>3205553.9499855838</v>
      </c>
      <c r="E75" s="128">
        <v>2558461.3299893872</v>
      </c>
      <c r="F75" s="128">
        <v>2260849.7533217459</v>
      </c>
      <c r="G75" s="128">
        <v>1613800.433991014</v>
      </c>
      <c r="H75" s="128">
        <v>656784.02749674895</v>
      </c>
      <c r="I75" s="128">
        <v>286235.82433611999</v>
      </c>
      <c r="J75" s="128">
        <v>339507.41883170401</v>
      </c>
      <c r="K75" s="128">
        <v>259736.406898922</v>
      </c>
      <c r="L75" s="128">
        <v>258719.02808197189</v>
      </c>
      <c r="M75" s="128">
        <v>421023.43083151267</v>
      </c>
      <c r="N75" s="128">
        <v>322129.41388821194</v>
      </c>
    </row>
    <row r="76" spans="1:14" x14ac:dyDescent="0.25">
      <c r="A76" s="23" t="s">
        <v>62</v>
      </c>
      <c r="B76" s="90" t="s">
        <v>81</v>
      </c>
      <c r="C76" s="128">
        <v>18007457.929919485</v>
      </c>
      <c r="D76" s="128">
        <v>17568882.759919047</v>
      </c>
      <c r="E76" s="128">
        <v>15745085.289933104</v>
      </c>
      <c r="F76" s="128">
        <v>12742569.508850414</v>
      </c>
      <c r="G76" s="128">
        <v>12069858.884070592</v>
      </c>
      <c r="H76" s="128">
        <v>12124958.244025195</v>
      </c>
      <c r="I76" s="128">
        <v>10746673.261560207</v>
      </c>
      <c r="J76" s="128">
        <v>9695270.2211202942</v>
      </c>
      <c r="K76" s="128">
        <v>9998069.2678508982</v>
      </c>
      <c r="L76" s="128">
        <v>14860034.98914624</v>
      </c>
      <c r="M76" s="128">
        <v>19925813.974191204</v>
      </c>
      <c r="N76" s="128">
        <v>16322167.234963438</v>
      </c>
    </row>
    <row r="77" spans="1:14" x14ac:dyDescent="0.25">
      <c r="A77" s="23" t="s">
        <v>62</v>
      </c>
      <c r="B77" s="90" t="s">
        <v>82</v>
      </c>
      <c r="C77" s="128">
        <v>92460031.689586684</v>
      </c>
      <c r="D77" s="128">
        <v>102037788.66950279</v>
      </c>
      <c r="E77" s="128">
        <v>93758492.599595606</v>
      </c>
      <c r="F77" s="128">
        <v>100243872.06458989</v>
      </c>
      <c r="G77" s="128">
        <v>106867101.94109747</v>
      </c>
      <c r="H77" s="128">
        <v>116528739.500691</v>
      </c>
      <c r="I77" s="128">
        <v>127180273.57516381</v>
      </c>
      <c r="J77" s="128">
        <v>121987352.89925955</v>
      </c>
      <c r="K77" s="128">
        <v>128983143.2338763</v>
      </c>
      <c r="L77" s="128">
        <v>164951286.76598874</v>
      </c>
      <c r="M77" s="128">
        <v>217406619.96430323</v>
      </c>
      <c r="N77" s="128">
        <v>222084597.76255426</v>
      </c>
    </row>
    <row r="78" spans="1:14" x14ac:dyDescent="0.25">
      <c r="A78" s="23" t="s">
        <v>62</v>
      </c>
      <c r="B78" s="90" t="s">
        <v>83</v>
      </c>
      <c r="C78" s="128">
        <v>151196.78999924299</v>
      </c>
      <c r="D78" s="128">
        <v>199906.74999890701</v>
      </c>
      <c r="E78" s="128">
        <v>135047.38999926901</v>
      </c>
      <c r="F78" s="128">
        <v>184815.55919265101</v>
      </c>
      <c r="G78" s="128">
        <v>225462.54104624101</v>
      </c>
      <c r="H78" s="128">
        <v>279483.63823554001</v>
      </c>
      <c r="I78" s="128">
        <v>298686.55014458101</v>
      </c>
      <c r="J78" s="128">
        <v>384756.23306669598</v>
      </c>
      <c r="K78" s="128">
        <v>371825.90704214299</v>
      </c>
      <c r="L78" s="128">
        <v>379279.05375422188</v>
      </c>
      <c r="M78" s="128">
        <v>445275.64847290324</v>
      </c>
      <c r="N78" s="128">
        <v>473326.44469105196</v>
      </c>
    </row>
    <row r="79" spans="1:14" x14ac:dyDescent="0.25">
      <c r="A79" s="23" t="s">
        <v>62</v>
      </c>
      <c r="B79" s="90" t="s">
        <v>84</v>
      </c>
      <c r="C79" s="128">
        <v>0</v>
      </c>
      <c r="D79" s="128">
        <v>0</v>
      </c>
      <c r="E79" s="128">
        <v>0</v>
      </c>
      <c r="F79" s="128">
        <v>0</v>
      </c>
      <c r="G79" s="128">
        <v>0</v>
      </c>
      <c r="H79" s="128">
        <v>390.08312785099997</v>
      </c>
      <c r="I79" s="128">
        <v>154.11999999899999</v>
      </c>
      <c r="J79" s="128">
        <v>163.45999999899999</v>
      </c>
      <c r="K79" s="128">
        <v>0</v>
      </c>
      <c r="L79" s="128">
        <v>0</v>
      </c>
      <c r="M79" s="128">
        <v>25062.059999912977</v>
      </c>
      <c r="N79" s="128">
        <v>-10126.164999969602</v>
      </c>
    </row>
    <row r="80" spans="1:14" x14ac:dyDescent="0.25">
      <c r="A80" s="8" t="s">
        <v>688</v>
      </c>
      <c r="B80" s="8"/>
      <c r="C80" s="9">
        <v>24979468.009872004</v>
      </c>
      <c r="D80" s="9">
        <v>26103930.959874511</v>
      </c>
      <c r="E80" s="9">
        <v>25740389.129871178</v>
      </c>
      <c r="F80" s="9">
        <v>22258229.13987907</v>
      </c>
      <c r="G80" s="9">
        <v>18199270.799899939</v>
      </c>
      <c r="H80" s="9">
        <v>20750197.399884097</v>
      </c>
      <c r="I80" s="9">
        <v>24158547.269890349</v>
      </c>
      <c r="J80" s="9">
        <v>20220485.409895331</v>
      </c>
      <c r="K80" s="9">
        <v>24142826.969879404</v>
      </c>
      <c r="L80" s="9">
        <v>20605591.8799056</v>
      </c>
      <c r="M80" s="9">
        <v>24883491.319874141</v>
      </c>
      <c r="N80" s="9">
        <v>23555388.239866599</v>
      </c>
    </row>
    <row r="81" spans="1:14" x14ac:dyDescent="0.25">
      <c r="A81" s="23" t="s">
        <v>688</v>
      </c>
      <c r="B81" s="90" t="s">
        <v>80</v>
      </c>
      <c r="C81" s="128">
        <v>513099.70999741001</v>
      </c>
      <c r="D81" s="128">
        <v>587666.04999722401</v>
      </c>
      <c r="E81" s="128">
        <v>431828.64999768499</v>
      </c>
      <c r="F81" s="128">
        <v>443558.819997449</v>
      </c>
      <c r="G81" s="128">
        <v>294251.65999848698</v>
      </c>
      <c r="H81" s="128">
        <v>197452.99999881801</v>
      </c>
      <c r="I81" s="128">
        <v>268634.32999849803</v>
      </c>
      <c r="J81" s="128">
        <v>36956.419999739999</v>
      </c>
      <c r="K81" s="128">
        <v>68652.489999666999</v>
      </c>
      <c r="L81" s="128">
        <v>60165.929999701912</v>
      </c>
      <c r="M81" s="128">
        <v>50184.34999976377</v>
      </c>
      <c r="N81" s="128">
        <v>24069.519999790005</v>
      </c>
    </row>
    <row r="82" spans="1:14" x14ac:dyDescent="0.25">
      <c r="A82" s="23" t="s">
        <v>688</v>
      </c>
      <c r="B82" s="90" t="s">
        <v>81</v>
      </c>
      <c r="C82" s="128">
        <v>1521747.289992308</v>
      </c>
      <c r="D82" s="128">
        <v>1358856.3599936711</v>
      </c>
      <c r="E82" s="128">
        <v>1167161.809993966</v>
      </c>
      <c r="F82" s="128">
        <v>1143009.829993526</v>
      </c>
      <c r="G82" s="128">
        <v>808678.37999547296</v>
      </c>
      <c r="H82" s="128">
        <v>1278479.48999322</v>
      </c>
      <c r="I82" s="128">
        <v>1280889.859994191</v>
      </c>
      <c r="J82" s="128">
        <v>1175376.389993903</v>
      </c>
      <c r="K82" s="128">
        <v>1423056.2599931899</v>
      </c>
      <c r="L82" s="128">
        <v>1327148.8599939661</v>
      </c>
      <c r="M82" s="128">
        <v>1755893.8199914242</v>
      </c>
      <c r="N82" s="128">
        <v>1583295.3599902415</v>
      </c>
    </row>
    <row r="83" spans="1:14" x14ac:dyDescent="0.25">
      <c r="A83" s="23" t="s">
        <v>688</v>
      </c>
      <c r="B83" s="90" t="s">
        <v>82</v>
      </c>
      <c r="C83" s="128">
        <v>22908695.859882515</v>
      </c>
      <c r="D83" s="128">
        <v>24110035.359883931</v>
      </c>
      <c r="E83" s="128">
        <v>24100535.269879866</v>
      </c>
      <c r="F83" s="128">
        <v>20623399.979888409</v>
      </c>
      <c r="G83" s="128">
        <v>17036234.069906332</v>
      </c>
      <c r="H83" s="128">
        <v>19224307.599892341</v>
      </c>
      <c r="I83" s="128">
        <v>22543817.679898079</v>
      </c>
      <c r="J83" s="128">
        <v>18827053.989903711</v>
      </c>
      <c r="K83" s="128">
        <v>22498242.299887452</v>
      </c>
      <c r="L83" s="128">
        <v>19134012.929912284</v>
      </c>
      <c r="M83" s="128">
        <v>23009216.239883378</v>
      </c>
      <c r="N83" s="128">
        <v>21862218.989877041</v>
      </c>
    </row>
    <row r="84" spans="1:14" x14ac:dyDescent="0.25">
      <c r="A84" s="23" t="s">
        <v>688</v>
      </c>
      <c r="B84" s="90" t="s">
        <v>83</v>
      </c>
      <c r="C84" s="128">
        <v>35925.149999790003</v>
      </c>
      <c r="D84" s="128">
        <v>47373.189999745002</v>
      </c>
      <c r="E84" s="128">
        <v>40863.399999775</v>
      </c>
      <c r="F84" s="128">
        <v>48260.509999718</v>
      </c>
      <c r="G84" s="128">
        <v>60106.689999631999</v>
      </c>
      <c r="H84" s="128">
        <v>49957.309999721001</v>
      </c>
      <c r="I84" s="128">
        <v>65205.399999633999</v>
      </c>
      <c r="J84" s="128">
        <v>181098.609998019</v>
      </c>
      <c r="K84" s="128">
        <v>152875.91999910201</v>
      </c>
      <c r="L84" s="128">
        <v>84264.159999579715</v>
      </c>
      <c r="M84" s="128">
        <v>68196.909999611235</v>
      </c>
      <c r="N84" s="128">
        <v>85804.36999952585</v>
      </c>
    </row>
    <row r="85" spans="1:14" x14ac:dyDescent="0.25">
      <c r="A85" s="8" t="s">
        <v>689</v>
      </c>
      <c r="B85" s="8"/>
      <c r="C85" s="9">
        <v>2130430.329990034</v>
      </c>
      <c r="D85" s="9">
        <v>1810385.4999913019</v>
      </c>
      <c r="E85" s="9">
        <v>1485446.5399923781</v>
      </c>
      <c r="F85" s="9">
        <v>1923778.4899905061</v>
      </c>
      <c r="G85" s="9">
        <v>1839453.2996225359</v>
      </c>
      <c r="H85" s="9">
        <v>1879853.579990969</v>
      </c>
      <c r="I85" s="9">
        <v>1420047.7612210431</v>
      </c>
      <c r="J85" s="9">
        <v>1533534.737492726</v>
      </c>
      <c r="K85" s="9">
        <v>883269.42914576596</v>
      </c>
      <c r="L85" s="9">
        <v>339477.83414823067</v>
      </c>
      <c r="M85" s="9">
        <v>36278.452499847546</v>
      </c>
      <c r="N85" s="9">
        <v>5031.5724999742743</v>
      </c>
    </row>
    <row r="86" spans="1:14" x14ac:dyDescent="0.25">
      <c r="A86" s="23" t="s">
        <v>689</v>
      </c>
      <c r="B86" s="90" t="s">
        <v>78</v>
      </c>
      <c r="C86" s="128">
        <v>0</v>
      </c>
      <c r="D86" s="128">
        <v>0</v>
      </c>
      <c r="E86" s="128">
        <v>0</v>
      </c>
      <c r="F86" s="128">
        <v>0</v>
      </c>
      <c r="G86" s="128">
        <v>2000.839999989</v>
      </c>
      <c r="H86" s="128">
        <v>2468.017499991</v>
      </c>
      <c r="I86" s="128">
        <v>201.91</v>
      </c>
      <c r="J86" s="128">
        <v>0.47749999999999998</v>
      </c>
      <c r="K86" s="128">
        <v>0</v>
      </c>
      <c r="L86" s="128">
        <v>0</v>
      </c>
      <c r="M86" s="128">
        <v>125.89999999927358</v>
      </c>
      <c r="N86" s="128">
        <v>10.854999999999999</v>
      </c>
    </row>
    <row r="87" spans="1:14" x14ac:dyDescent="0.25">
      <c r="A87" s="23" t="s">
        <v>689</v>
      </c>
      <c r="B87" s="90" t="s">
        <v>79</v>
      </c>
      <c r="C87" s="128">
        <v>1084.9299999919999</v>
      </c>
      <c r="D87" s="128">
        <v>763.98999999600005</v>
      </c>
      <c r="E87" s="128">
        <v>0</v>
      </c>
      <c r="F87" s="128">
        <v>0</v>
      </c>
      <c r="G87" s="128">
        <v>15588.679999939</v>
      </c>
      <c r="H87" s="128">
        <v>23064.152499930002</v>
      </c>
      <c r="I87" s="128">
        <v>4672.4682924799999</v>
      </c>
      <c r="J87" s="128">
        <v>1073.1049999950001</v>
      </c>
      <c r="K87" s="128">
        <v>227.17639999799999</v>
      </c>
      <c r="L87" s="128">
        <v>0</v>
      </c>
      <c r="M87" s="128">
        <v>0</v>
      </c>
      <c r="N87" s="128">
        <v>0.44500000000000001</v>
      </c>
    </row>
    <row r="88" spans="1:14" x14ac:dyDescent="0.25">
      <c r="A88" s="23" t="s">
        <v>689</v>
      </c>
      <c r="B88" s="90" t="s">
        <v>80</v>
      </c>
      <c r="C88" s="128">
        <v>271537.46999884001</v>
      </c>
      <c r="D88" s="128">
        <v>229759.69999906101</v>
      </c>
      <c r="E88" s="128">
        <v>67995.559999659003</v>
      </c>
      <c r="F88" s="128">
        <v>24105.269999898999</v>
      </c>
      <c r="G88" s="128">
        <v>24044.459999891002</v>
      </c>
      <c r="H88" s="128">
        <v>39334.282499850997</v>
      </c>
      <c r="I88" s="128">
        <v>35134.589449844003</v>
      </c>
      <c r="J88" s="128">
        <v>41408.679999765001</v>
      </c>
      <c r="K88" s="128">
        <v>2736.1246499929998</v>
      </c>
      <c r="L88" s="128">
        <v>1029.2122499964398</v>
      </c>
      <c r="M88" s="128">
        <v>4444.4424999909106</v>
      </c>
      <c r="N88" s="128">
        <v>428.33499999848891</v>
      </c>
    </row>
    <row r="89" spans="1:14" x14ac:dyDescent="0.25">
      <c r="A89" s="23" t="s">
        <v>689</v>
      </c>
      <c r="B89" s="90" t="s">
        <v>81</v>
      </c>
      <c r="C89" s="128">
        <v>198820.45999928701</v>
      </c>
      <c r="D89" s="128">
        <v>188134.209999176</v>
      </c>
      <c r="E89" s="128">
        <v>115400.479999456</v>
      </c>
      <c r="F89" s="128">
        <v>147458.58999939001</v>
      </c>
      <c r="G89" s="128">
        <v>90979.279999606006</v>
      </c>
      <c r="H89" s="128">
        <v>96258.124999558</v>
      </c>
      <c r="I89" s="128">
        <v>91260.505112047002</v>
      </c>
      <c r="J89" s="128">
        <v>131648.814999483</v>
      </c>
      <c r="K89" s="128">
        <v>126387.885749522</v>
      </c>
      <c r="L89" s="128">
        <v>58700.280149787359</v>
      </c>
      <c r="M89" s="128">
        <v>404.41999999920375</v>
      </c>
      <c r="N89" s="128">
        <v>4168.8199999765502</v>
      </c>
    </row>
    <row r="90" spans="1:14" x14ac:dyDescent="0.25">
      <c r="A90" s="23" t="s">
        <v>689</v>
      </c>
      <c r="B90" s="90" t="s">
        <v>82</v>
      </c>
      <c r="C90" s="128">
        <v>832182.39999614202</v>
      </c>
      <c r="D90" s="128">
        <v>728940.49999631103</v>
      </c>
      <c r="E90" s="128">
        <v>769586.09999602404</v>
      </c>
      <c r="F90" s="128">
        <v>1072065.9099947319</v>
      </c>
      <c r="G90" s="128">
        <v>976413.67999532004</v>
      </c>
      <c r="H90" s="128">
        <v>973283.97249541502</v>
      </c>
      <c r="I90" s="128">
        <v>688361.64103425201</v>
      </c>
      <c r="J90" s="128">
        <v>929070.33499579702</v>
      </c>
      <c r="K90" s="128">
        <v>482353.35014768498</v>
      </c>
      <c r="L90" s="128">
        <v>167650.37814921889</v>
      </c>
      <c r="M90" s="128">
        <v>25542.219999902423</v>
      </c>
      <c r="N90" s="128">
        <v>423.11749999923632</v>
      </c>
    </row>
    <row r="91" spans="1:14" x14ac:dyDescent="0.25">
      <c r="A91" s="23" t="s">
        <v>689</v>
      </c>
      <c r="B91" s="90" t="s">
        <v>83</v>
      </c>
      <c r="C91" s="128">
        <v>400448.59999801498</v>
      </c>
      <c r="D91" s="128">
        <v>412401.299998042</v>
      </c>
      <c r="E91" s="128">
        <v>307358.93999845599</v>
      </c>
      <c r="F91" s="128">
        <v>376555.12999791402</v>
      </c>
      <c r="G91" s="128">
        <v>508617.05999754998</v>
      </c>
      <c r="H91" s="128">
        <v>575130.91749719495</v>
      </c>
      <c r="I91" s="128">
        <v>478423.70458550402</v>
      </c>
      <c r="J91" s="128">
        <v>408163.29499780101</v>
      </c>
      <c r="K91" s="128">
        <v>268031.31599858002</v>
      </c>
      <c r="L91" s="128">
        <v>112092.55399922786</v>
      </c>
      <c r="M91" s="128">
        <v>4798.1499999591297</v>
      </c>
      <c r="N91" s="128">
        <v>0</v>
      </c>
    </row>
    <row r="92" spans="1:14" x14ac:dyDescent="0.25">
      <c r="A92" s="23" t="s">
        <v>689</v>
      </c>
      <c r="B92" s="90" t="s">
        <v>84</v>
      </c>
      <c r="C92" s="128">
        <v>426356.469997757</v>
      </c>
      <c r="D92" s="128">
        <v>250385.79999871299</v>
      </c>
      <c r="E92" s="128">
        <v>225105.459998779</v>
      </c>
      <c r="F92" s="128">
        <v>303593.589998568</v>
      </c>
      <c r="G92" s="128">
        <v>221809.29963027299</v>
      </c>
      <c r="H92" s="128">
        <v>170314.11249906299</v>
      </c>
      <c r="I92" s="128">
        <v>121992.94274692</v>
      </c>
      <c r="J92" s="128">
        <v>22170.029999888</v>
      </c>
      <c r="K92" s="128">
        <v>3533.5761999890001</v>
      </c>
      <c r="L92" s="128">
        <v>5.4095999999999993</v>
      </c>
      <c r="M92" s="128">
        <v>963.3199999966007</v>
      </c>
      <c r="N92" s="128">
        <v>0</v>
      </c>
    </row>
    <row r="93" spans="1:14" x14ac:dyDescent="0.25">
      <c r="A93" s="8" t="s">
        <v>686</v>
      </c>
      <c r="B93" s="8"/>
      <c r="C93" s="9">
        <v>0</v>
      </c>
      <c r="D93" s="9">
        <v>0</v>
      </c>
      <c r="E93" s="9">
        <v>0</v>
      </c>
      <c r="F93" s="9">
        <v>0</v>
      </c>
      <c r="G93" s="9">
        <v>0</v>
      </c>
      <c r="H93" s="9">
        <v>2344827.0949868392</v>
      </c>
      <c r="I93" s="9">
        <v>5080827.4799760701</v>
      </c>
      <c r="J93" s="9">
        <v>6175607.3474653577</v>
      </c>
      <c r="K93" s="9">
        <v>6595427.0927678011</v>
      </c>
      <c r="L93" s="9">
        <v>6275809.8045434374</v>
      </c>
      <c r="M93" s="9">
        <v>5802079.9674707055</v>
      </c>
      <c r="N93" s="9">
        <v>6481630.7049641404</v>
      </c>
    </row>
    <row r="94" spans="1:14" x14ac:dyDescent="0.25">
      <c r="A94" s="23" t="s">
        <v>686</v>
      </c>
      <c r="B94" s="90" t="s">
        <v>78</v>
      </c>
      <c r="C94" s="128">
        <v>0</v>
      </c>
      <c r="D94" s="128">
        <v>0</v>
      </c>
      <c r="E94" s="128">
        <v>0</v>
      </c>
      <c r="F94" s="128">
        <v>0</v>
      </c>
      <c r="G94" s="128">
        <v>0</v>
      </c>
      <c r="H94" s="128">
        <v>0</v>
      </c>
      <c r="I94" s="128">
        <v>0</v>
      </c>
      <c r="J94" s="128">
        <v>1000.889999995</v>
      </c>
      <c r="K94" s="128">
        <v>0</v>
      </c>
      <c r="L94" s="128">
        <v>0</v>
      </c>
      <c r="M94" s="128">
        <v>0</v>
      </c>
      <c r="N94" s="128">
        <v>0</v>
      </c>
    </row>
    <row r="95" spans="1:14" x14ac:dyDescent="0.25">
      <c r="A95" s="23" t="s">
        <v>686</v>
      </c>
      <c r="B95" s="90" t="s">
        <v>80</v>
      </c>
      <c r="C95" s="128">
        <v>0</v>
      </c>
      <c r="D95" s="128">
        <v>0</v>
      </c>
      <c r="E95" s="128">
        <v>0</v>
      </c>
      <c r="F95" s="128">
        <v>0</v>
      </c>
      <c r="G95" s="128">
        <v>0</v>
      </c>
      <c r="H95" s="128">
        <v>3704.8199999889998</v>
      </c>
      <c r="I95" s="128">
        <v>62863.317499748002</v>
      </c>
      <c r="J95" s="128">
        <v>1005.639999996</v>
      </c>
      <c r="K95" s="128">
        <v>2719.1099999879998</v>
      </c>
      <c r="L95" s="128">
        <v>9573.2399999212357</v>
      </c>
      <c r="M95" s="128">
        <v>5955.4799999629467</v>
      </c>
      <c r="N95" s="128">
        <v>42965.239999530837</v>
      </c>
    </row>
    <row r="96" spans="1:14" x14ac:dyDescent="0.25">
      <c r="A96" s="23" t="s">
        <v>686</v>
      </c>
      <c r="B96" s="90" t="s">
        <v>81</v>
      </c>
      <c r="C96" s="128">
        <v>0</v>
      </c>
      <c r="D96" s="128">
        <v>0</v>
      </c>
      <c r="E96" s="128">
        <v>0</v>
      </c>
      <c r="F96" s="128">
        <v>0</v>
      </c>
      <c r="G96" s="128">
        <v>0</v>
      </c>
      <c r="H96" s="128">
        <v>0</v>
      </c>
      <c r="I96" s="128">
        <v>72221.289999961999</v>
      </c>
      <c r="J96" s="128">
        <v>9467.7599999899994</v>
      </c>
      <c r="K96" s="128">
        <v>4792.239999976</v>
      </c>
      <c r="L96" s="128">
        <v>8498.7499999678694</v>
      </c>
      <c r="M96" s="128">
        <v>7374.8299999512965</v>
      </c>
      <c r="N96" s="128">
        <v>9872.2599999513477</v>
      </c>
    </row>
    <row r="97" spans="1:14" x14ac:dyDescent="0.25">
      <c r="A97" s="23" t="s">
        <v>686</v>
      </c>
      <c r="B97" s="90" t="s">
        <v>82</v>
      </c>
      <c r="C97" s="128">
        <v>0</v>
      </c>
      <c r="D97" s="128">
        <v>0</v>
      </c>
      <c r="E97" s="128">
        <v>0</v>
      </c>
      <c r="F97" s="128">
        <v>0</v>
      </c>
      <c r="G97" s="128">
        <v>0</v>
      </c>
      <c r="H97" s="128">
        <v>432195.764997972</v>
      </c>
      <c r="I97" s="128">
        <v>1266978.421493992</v>
      </c>
      <c r="J97" s="128">
        <v>1431110.8774919061</v>
      </c>
      <c r="K97" s="128">
        <v>2014499.752791736</v>
      </c>
      <c r="L97" s="128">
        <v>728802.34352177987</v>
      </c>
      <c r="M97" s="128">
        <v>1042529.8174948436</v>
      </c>
      <c r="N97" s="128">
        <v>1374387.4649911236</v>
      </c>
    </row>
    <row r="98" spans="1:14" x14ac:dyDescent="0.25">
      <c r="A98" s="23" t="s">
        <v>686</v>
      </c>
      <c r="B98" s="90" t="s">
        <v>83</v>
      </c>
      <c r="C98" s="128">
        <v>0</v>
      </c>
      <c r="D98" s="128">
        <v>0</v>
      </c>
      <c r="E98" s="128">
        <v>0</v>
      </c>
      <c r="F98" s="128">
        <v>0</v>
      </c>
      <c r="G98" s="128">
        <v>0</v>
      </c>
      <c r="H98" s="128">
        <v>1107853.039994108</v>
      </c>
      <c r="I98" s="128">
        <v>2434554.1448628972</v>
      </c>
      <c r="J98" s="128">
        <v>3232725.9499836508</v>
      </c>
      <c r="K98" s="128">
        <v>2931700.919984994</v>
      </c>
      <c r="L98" s="128">
        <v>2885758.4624855816</v>
      </c>
      <c r="M98" s="128">
        <v>1831716.4999914505</v>
      </c>
      <c r="N98" s="128">
        <v>1517439.6324923381</v>
      </c>
    </row>
    <row r="99" spans="1:14" x14ac:dyDescent="0.25">
      <c r="A99" s="23" t="s">
        <v>686</v>
      </c>
      <c r="B99" s="90" t="s">
        <v>84</v>
      </c>
      <c r="C99" s="128">
        <v>0</v>
      </c>
      <c r="D99" s="128">
        <v>0</v>
      </c>
      <c r="E99" s="128">
        <v>0</v>
      </c>
      <c r="F99" s="128">
        <v>0</v>
      </c>
      <c r="G99" s="128">
        <v>0</v>
      </c>
      <c r="H99" s="128">
        <v>801073.46999477001</v>
      </c>
      <c r="I99" s="128">
        <v>1244210.3061194699</v>
      </c>
      <c r="J99" s="128">
        <v>1500296.229989815</v>
      </c>
      <c r="K99" s="128">
        <v>1641715.0699911099</v>
      </c>
      <c r="L99" s="128">
        <v>2643177.0085361903</v>
      </c>
      <c r="M99" s="128">
        <v>2914503.3399844915</v>
      </c>
      <c r="N99" s="128">
        <v>3536966.1074812007</v>
      </c>
    </row>
    <row r="100" spans="1:14" x14ac:dyDescent="0.25">
      <c r="A100" s="8" t="s">
        <v>69</v>
      </c>
      <c r="B100" s="8"/>
      <c r="C100" s="9">
        <v>1167164.649993927</v>
      </c>
      <c r="D100" s="9">
        <v>1454205.1899936369</v>
      </c>
      <c r="E100" s="9">
        <v>2263585.5999878808</v>
      </c>
      <c r="F100" s="9">
        <v>5794134.0048954831</v>
      </c>
      <c r="G100" s="9">
        <v>6698514.342373386</v>
      </c>
      <c r="H100" s="9">
        <v>4890180.9343701852</v>
      </c>
      <c r="I100" s="9">
        <v>6731416.9731239323</v>
      </c>
      <c r="J100" s="9">
        <v>7142414.2567286808</v>
      </c>
      <c r="K100" s="9">
        <v>7239585.7970624138</v>
      </c>
      <c r="L100" s="9">
        <v>5335628.8323220918</v>
      </c>
      <c r="M100" s="9">
        <v>2077707.2136836417</v>
      </c>
      <c r="N100" s="9">
        <v>1386718.8981029855</v>
      </c>
    </row>
    <row r="101" spans="1:14" x14ac:dyDescent="0.25">
      <c r="A101" s="23" t="s">
        <v>69</v>
      </c>
      <c r="B101" s="90" t="s">
        <v>79</v>
      </c>
      <c r="C101" s="128">
        <v>0</v>
      </c>
      <c r="D101" s="128">
        <v>0</v>
      </c>
      <c r="E101" s="128">
        <v>0</v>
      </c>
      <c r="F101" s="128">
        <v>0</v>
      </c>
      <c r="G101" s="128">
        <v>0</v>
      </c>
      <c r="H101" s="128">
        <v>0.19500000000000001</v>
      </c>
      <c r="I101" s="128">
        <v>189.069999999</v>
      </c>
      <c r="J101" s="128">
        <v>10</v>
      </c>
      <c r="K101" s="128">
        <v>0</v>
      </c>
      <c r="L101" s="128">
        <v>0</v>
      </c>
      <c r="M101" s="128">
        <v>0</v>
      </c>
      <c r="N101" s="128">
        <v>0</v>
      </c>
    </row>
    <row r="102" spans="1:14" x14ac:dyDescent="0.25">
      <c r="A102" s="23" t="s">
        <v>69</v>
      </c>
      <c r="B102" s="90" t="s">
        <v>80</v>
      </c>
      <c r="C102" s="128">
        <v>988.28999999500002</v>
      </c>
      <c r="D102" s="128">
        <v>1289.6699999929999</v>
      </c>
      <c r="E102" s="128">
        <v>2557.3999999869998</v>
      </c>
      <c r="F102" s="128">
        <v>6271.2924999610004</v>
      </c>
      <c r="G102" s="128">
        <v>4951.2641464609997</v>
      </c>
      <c r="H102" s="128">
        <v>2165.4449999929998</v>
      </c>
      <c r="I102" s="128">
        <v>1589.3229330930001</v>
      </c>
      <c r="J102" s="128">
        <v>1914.9</v>
      </c>
      <c r="K102" s="128">
        <v>1249.9556</v>
      </c>
      <c r="L102" s="128">
        <v>776.74600000000009</v>
      </c>
      <c r="M102" s="128">
        <v>247.15250000000003</v>
      </c>
      <c r="N102" s="128">
        <v>648.94499999999982</v>
      </c>
    </row>
    <row r="103" spans="1:14" x14ac:dyDescent="0.25">
      <c r="A103" s="23" t="s">
        <v>69</v>
      </c>
      <c r="B103" s="90" t="s">
        <v>81</v>
      </c>
      <c r="C103" s="128">
        <v>116836.12999934101</v>
      </c>
      <c r="D103" s="128">
        <v>153905.979999289</v>
      </c>
      <c r="E103" s="128">
        <v>226983.769998795</v>
      </c>
      <c r="F103" s="128">
        <v>449995.09823714203</v>
      </c>
      <c r="G103" s="128">
        <v>586418.19135401805</v>
      </c>
      <c r="H103" s="128">
        <v>559980.41168832302</v>
      </c>
      <c r="I103" s="128">
        <v>676769.26996609801</v>
      </c>
      <c r="J103" s="128">
        <v>751946.55166382703</v>
      </c>
      <c r="K103" s="128">
        <v>804066.42051369406</v>
      </c>
      <c r="L103" s="128">
        <v>558946.24139786593</v>
      </c>
      <c r="M103" s="128">
        <v>116931.87049953132</v>
      </c>
      <c r="N103" s="128">
        <v>83006.124999676409</v>
      </c>
    </row>
    <row r="104" spans="1:14" x14ac:dyDescent="0.25">
      <c r="A104" s="23" t="s">
        <v>69</v>
      </c>
      <c r="B104" s="90" t="s">
        <v>82</v>
      </c>
      <c r="C104" s="128">
        <v>1006992.039994803</v>
      </c>
      <c r="D104" s="128">
        <v>1267045.199994483</v>
      </c>
      <c r="E104" s="128">
        <v>1973429.7299893971</v>
      </c>
      <c r="F104" s="128">
        <v>3737048.3938339562</v>
      </c>
      <c r="G104" s="128">
        <v>4468585.5314839929</v>
      </c>
      <c r="H104" s="128">
        <v>3868874.2404729761</v>
      </c>
      <c r="I104" s="128">
        <v>5232460.3937760303</v>
      </c>
      <c r="J104" s="128">
        <v>5345625.3350643544</v>
      </c>
      <c r="K104" s="128">
        <v>5292590.1234562322</v>
      </c>
      <c r="L104" s="128">
        <v>3598986.6051093447</v>
      </c>
      <c r="M104" s="128">
        <v>1272874.8723512639</v>
      </c>
      <c r="N104" s="128">
        <v>843174.69560362597</v>
      </c>
    </row>
    <row r="105" spans="1:14" x14ac:dyDescent="0.25">
      <c r="A105" s="23" t="s">
        <v>69</v>
      </c>
      <c r="B105" s="90" t="s">
        <v>83</v>
      </c>
      <c r="C105" s="128">
        <v>42348.189999789</v>
      </c>
      <c r="D105" s="128">
        <v>31964.339999874999</v>
      </c>
      <c r="E105" s="128">
        <v>55254.059999728001</v>
      </c>
      <c r="F105" s="128">
        <v>1253432.921635468</v>
      </c>
      <c r="G105" s="128">
        <v>1418731.056385438</v>
      </c>
      <c r="H105" s="128">
        <v>409299.52720724099</v>
      </c>
      <c r="I105" s="128">
        <v>693421.205134194</v>
      </c>
      <c r="J105" s="128">
        <v>857749.59999916505</v>
      </c>
      <c r="K105" s="128">
        <v>921013.71254917199</v>
      </c>
      <c r="L105" s="128">
        <v>945783.26961683575</v>
      </c>
      <c r="M105" s="128">
        <v>591986.6758332121</v>
      </c>
      <c r="N105" s="128">
        <v>380384.94999986986</v>
      </c>
    </row>
    <row r="106" spans="1:14" x14ac:dyDescent="0.25">
      <c r="A106" s="23" t="s">
        <v>69</v>
      </c>
      <c r="B106" s="90" t="s">
        <v>84</v>
      </c>
      <c r="C106" s="128">
        <v>0</v>
      </c>
      <c r="D106" s="128">
        <v>0</v>
      </c>
      <c r="E106" s="128">
        <v>5360.6399999859996</v>
      </c>
      <c r="F106" s="128">
        <v>347386.29868899297</v>
      </c>
      <c r="G106" s="128">
        <v>219828.299000167</v>
      </c>
      <c r="H106" s="128">
        <v>49861.114999999998</v>
      </c>
      <c r="I106" s="128">
        <v>126987.71131499999</v>
      </c>
      <c r="J106" s="128">
        <v>185167.87</v>
      </c>
      <c r="K106" s="128">
        <v>220665.58494999999</v>
      </c>
      <c r="L106" s="128">
        <v>231135.97019999768</v>
      </c>
      <c r="M106" s="128">
        <v>95666.642500000817</v>
      </c>
      <c r="N106" s="128">
        <v>79504.182499999006</v>
      </c>
    </row>
    <row r="107" spans="1:14" x14ac:dyDescent="0.25">
      <c r="A107" s="8" t="s">
        <v>667</v>
      </c>
      <c r="B107" s="8"/>
      <c r="C107" s="9">
        <v>0</v>
      </c>
      <c r="D107" s="9">
        <v>0</v>
      </c>
      <c r="E107" s="9">
        <v>0</v>
      </c>
      <c r="F107" s="9">
        <v>0</v>
      </c>
      <c r="G107" s="9">
        <v>0</v>
      </c>
      <c r="H107" s="9">
        <v>2483922.5799883958</v>
      </c>
      <c r="I107" s="9">
        <v>29008939.456532031</v>
      </c>
      <c r="J107" s="9">
        <v>47686217.889756866</v>
      </c>
      <c r="K107" s="9">
        <v>64722365.68470113</v>
      </c>
      <c r="L107" s="9">
        <v>51735814.600918174</v>
      </c>
      <c r="M107" s="9">
        <v>548656.58999887074</v>
      </c>
      <c r="N107" s="9">
        <v>-3542.9799999854295</v>
      </c>
    </row>
    <row r="108" spans="1:14" x14ac:dyDescent="0.25">
      <c r="A108" s="23" t="s">
        <v>667</v>
      </c>
      <c r="B108" s="90" t="s">
        <v>82</v>
      </c>
      <c r="C108" s="128">
        <v>0</v>
      </c>
      <c r="D108" s="128">
        <v>0</v>
      </c>
      <c r="E108" s="128">
        <v>0</v>
      </c>
      <c r="F108" s="128">
        <v>0</v>
      </c>
      <c r="G108" s="128">
        <v>0</v>
      </c>
      <c r="H108" s="128">
        <v>1351176.8899936171</v>
      </c>
      <c r="I108" s="128">
        <v>14667535.253603652</v>
      </c>
      <c r="J108" s="128">
        <v>25129174.989874672</v>
      </c>
      <c r="K108" s="128">
        <v>35605006.302537031</v>
      </c>
      <c r="L108" s="128">
        <v>29665002.57011921</v>
      </c>
      <c r="M108" s="128">
        <v>360897.05999934726</v>
      </c>
      <c r="N108" s="128">
        <v>-2162.1499999909429</v>
      </c>
    </row>
    <row r="109" spans="1:14" x14ac:dyDescent="0.25">
      <c r="A109" s="23" t="s">
        <v>667</v>
      </c>
      <c r="B109" s="90" t="s">
        <v>83</v>
      </c>
      <c r="C109" s="128">
        <v>0</v>
      </c>
      <c r="D109" s="128">
        <v>0</v>
      </c>
      <c r="E109" s="128">
        <v>0</v>
      </c>
      <c r="F109" s="128">
        <v>0</v>
      </c>
      <c r="G109" s="128">
        <v>0</v>
      </c>
      <c r="H109" s="128">
        <v>1132745.689994781</v>
      </c>
      <c r="I109" s="128">
        <v>14338402.962928763</v>
      </c>
      <c r="J109" s="128">
        <v>22554932.969883956</v>
      </c>
      <c r="K109" s="128">
        <v>29116952.742164172</v>
      </c>
      <c r="L109" s="128">
        <v>22065273.470799394</v>
      </c>
      <c r="M109" s="128">
        <v>185037.31999952378</v>
      </c>
      <c r="N109" s="128">
        <v>-1380.8299999944866</v>
      </c>
    </row>
    <row r="110" spans="1:14" x14ac:dyDescent="0.25">
      <c r="A110" s="23" t="s">
        <v>667</v>
      </c>
      <c r="B110" s="90" t="s">
        <v>84</v>
      </c>
      <c r="C110" s="128">
        <v>0</v>
      </c>
      <c r="D110" s="128">
        <v>0</v>
      </c>
      <c r="E110" s="128">
        <v>0</v>
      </c>
      <c r="F110" s="128">
        <v>0</v>
      </c>
      <c r="G110" s="128">
        <v>0</v>
      </c>
      <c r="H110" s="128">
        <v>0</v>
      </c>
      <c r="I110" s="128">
        <v>3001.2399999899999</v>
      </c>
      <c r="J110" s="128">
        <v>2109.9299999939999</v>
      </c>
      <c r="K110" s="128">
        <v>406.63999999800001</v>
      </c>
      <c r="L110" s="128">
        <v>5538.5599999963306</v>
      </c>
      <c r="M110" s="128">
        <v>2722.2099999999627</v>
      </c>
      <c r="N110" s="128">
        <v>0</v>
      </c>
    </row>
    <row r="111" spans="1:14" x14ac:dyDescent="0.25">
      <c r="A111" s="8" t="s">
        <v>702</v>
      </c>
      <c r="B111" s="8" t="s">
        <v>0</v>
      </c>
      <c r="C111" s="9"/>
      <c r="D111" s="9"/>
      <c r="E111" s="9"/>
      <c r="F111" s="9"/>
      <c r="G111" s="9">
        <v>0</v>
      </c>
      <c r="H111" s="9">
        <v>0</v>
      </c>
      <c r="I111" s="9">
        <v>0</v>
      </c>
      <c r="J111" s="9">
        <v>0</v>
      </c>
      <c r="K111" s="9">
        <v>0</v>
      </c>
      <c r="L111" s="9">
        <v>862038160.61926067</v>
      </c>
      <c r="M111" s="9">
        <v>2900843688.8942642</v>
      </c>
      <c r="N111" s="9">
        <v>3857780128.3213477</v>
      </c>
    </row>
    <row r="112" spans="1:14" x14ac:dyDescent="0.25">
      <c r="A112" s="23" t="s">
        <v>702</v>
      </c>
      <c r="B112" s="90" t="s">
        <v>80</v>
      </c>
      <c r="C112" s="128"/>
      <c r="D112" s="128"/>
      <c r="E112" s="128"/>
      <c r="F112" s="128"/>
      <c r="G112" s="128">
        <v>0</v>
      </c>
      <c r="H112" s="128">
        <v>0</v>
      </c>
      <c r="I112" s="128">
        <v>0</v>
      </c>
      <c r="J112" s="128">
        <v>0</v>
      </c>
      <c r="K112" s="128">
        <v>0</v>
      </c>
      <c r="L112" s="128">
        <v>0</v>
      </c>
      <c r="M112" s="128">
        <v>204.55999999869613</v>
      </c>
      <c r="N112" s="128">
        <v>112.52249999935273</v>
      </c>
    </row>
    <row r="113" spans="1:14" x14ac:dyDescent="0.25">
      <c r="A113" s="23" t="s">
        <v>702</v>
      </c>
      <c r="B113" s="90" t="s">
        <v>81</v>
      </c>
      <c r="C113" s="128"/>
      <c r="D113" s="128"/>
      <c r="E113" s="128"/>
      <c r="F113" s="128"/>
      <c r="G113" s="128">
        <v>0</v>
      </c>
      <c r="H113" s="128">
        <v>0</v>
      </c>
      <c r="I113" s="128">
        <v>0</v>
      </c>
      <c r="J113" s="128">
        <v>0</v>
      </c>
      <c r="K113" s="128">
        <v>0</v>
      </c>
      <c r="L113" s="128">
        <v>35100846.11949417</v>
      </c>
      <c r="M113" s="128">
        <v>129799437.21451114</v>
      </c>
      <c r="N113" s="128">
        <v>175919630.75907975</v>
      </c>
    </row>
    <row r="114" spans="1:14" x14ac:dyDescent="0.25">
      <c r="A114" s="23" t="s">
        <v>702</v>
      </c>
      <c r="B114" s="90" t="s">
        <v>82</v>
      </c>
      <c r="C114" s="128"/>
      <c r="D114" s="128"/>
      <c r="E114" s="128"/>
      <c r="F114" s="128"/>
      <c r="G114" s="128">
        <v>0</v>
      </c>
      <c r="H114" s="128">
        <v>0</v>
      </c>
      <c r="I114" s="128">
        <v>0</v>
      </c>
      <c r="J114" s="128">
        <v>0</v>
      </c>
      <c r="K114" s="128">
        <v>0</v>
      </c>
      <c r="L114" s="128">
        <v>403350014.78357875</v>
      </c>
      <c r="M114" s="128">
        <v>1336715232.6119313</v>
      </c>
      <c r="N114" s="128">
        <v>1782832993.6094632</v>
      </c>
    </row>
    <row r="115" spans="1:14" x14ac:dyDescent="0.25">
      <c r="A115" s="23" t="s">
        <v>702</v>
      </c>
      <c r="B115" s="90" t="s">
        <v>83</v>
      </c>
      <c r="C115" s="128"/>
      <c r="D115" s="128"/>
      <c r="E115" s="128"/>
      <c r="F115" s="128"/>
      <c r="G115" s="128">
        <v>0</v>
      </c>
      <c r="H115" s="128">
        <v>0</v>
      </c>
      <c r="I115" s="128">
        <v>0</v>
      </c>
      <c r="J115" s="128">
        <v>0</v>
      </c>
      <c r="K115" s="128">
        <v>0</v>
      </c>
      <c r="L115" s="128">
        <v>423298975.8059994</v>
      </c>
      <c r="M115" s="128">
        <v>1432645100.3422861</v>
      </c>
      <c r="N115" s="128">
        <v>1871017591.748127</v>
      </c>
    </row>
    <row r="116" spans="1:14" x14ac:dyDescent="0.25">
      <c r="A116" s="23" t="s">
        <v>702</v>
      </c>
      <c r="B116" s="90" t="s">
        <v>84</v>
      </c>
      <c r="C116" s="128"/>
      <c r="D116" s="128"/>
      <c r="E116" s="128"/>
      <c r="F116" s="128"/>
      <c r="G116" s="128">
        <v>0</v>
      </c>
      <c r="H116" s="128">
        <v>0</v>
      </c>
      <c r="I116" s="128">
        <v>0</v>
      </c>
      <c r="J116" s="128">
        <v>0</v>
      </c>
      <c r="K116" s="128">
        <v>0</v>
      </c>
      <c r="L116" s="128">
        <v>288323.90999918326</v>
      </c>
      <c r="M116" s="128">
        <v>1683714.169995415</v>
      </c>
      <c r="N116" s="128">
        <v>28009799.687385373</v>
      </c>
    </row>
    <row r="117" spans="1:14" x14ac:dyDescent="0.25">
      <c r="A117" s="8" t="s">
        <v>64</v>
      </c>
      <c r="B117" s="8"/>
      <c r="C117" s="9">
        <v>118064591.21950297</v>
      </c>
      <c r="D117" s="9">
        <v>126024282.40947834</v>
      </c>
      <c r="E117" s="9">
        <v>121797275.92957969</v>
      </c>
      <c r="F117" s="9">
        <v>141950485.62928301</v>
      </c>
      <c r="G117" s="9">
        <v>147381793.05508345</v>
      </c>
      <c r="H117" s="9">
        <v>141877912.5469932</v>
      </c>
      <c r="I117" s="9">
        <v>122991388.49738181</v>
      </c>
      <c r="J117" s="9">
        <v>141357428.58943391</v>
      </c>
      <c r="K117" s="9">
        <v>176822486.1766955</v>
      </c>
      <c r="L117" s="9">
        <v>179394178.80971164</v>
      </c>
      <c r="M117" s="9">
        <v>193776725.8114236</v>
      </c>
      <c r="N117" s="9">
        <v>198217833.42639327</v>
      </c>
    </row>
    <row r="118" spans="1:14" x14ac:dyDescent="0.25">
      <c r="A118" s="23" t="s">
        <v>64</v>
      </c>
      <c r="B118" s="90" t="s">
        <v>78</v>
      </c>
      <c r="C118" s="128">
        <v>8929907.9199478216</v>
      </c>
      <c r="D118" s="128">
        <v>11597345.419945184</v>
      </c>
      <c r="E118" s="128">
        <v>12942585.139953243</v>
      </c>
      <c r="F118" s="128">
        <v>19480668.079913504</v>
      </c>
      <c r="G118" s="128">
        <v>18918087.164035477</v>
      </c>
      <c r="H118" s="128">
        <v>13495453.817411706</v>
      </c>
      <c r="I118" s="128">
        <v>13526178.744783709</v>
      </c>
      <c r="J118" s="128">
        <v>16062484.137418261</v>
      </c>
      <c r="K118" s="128">
        <v>17806136.26640927</v>
      </c>
      <c r="L118" s="128">
        <v>17764173.585949421</v>
      </c>
      <c r="M118" s="128">
        <v>18898695.097346928</v>
      </c>
      <c r="N118" s="128">
        <v>18415555.634901326</v>
      </c>
    </row>
    <row r="119" spans="1:14" x14ac:dyDescent="0.25">
      <c r="A119" s="23" t="s">
        <v>64</v>
      </c>
      <c r="B119" s="90" t="s">
        <v>79</v>
      </c>
      <c r="C119" s="128">
        <v>28663709.13989111</v>
      </c>
      <c r="D119" s="128">
        <v>31964576.409911811</v>
      </c>
      <c r="E119" s="128">
        <v>31318978.179940425</v>
      </c>
      <c r="F119" s="128">
        <v>37051438.956112787</v>
      </c>
      <c r="G119" s="128">
        <v>36662482.34080103</v>
      </c>
      <c r="H119" s="128">
        <v>33687529.047048233</v>
      </c>
      <c r="I119" s="128">
        <v>27451743.922053974</v>
      </c>
      <c r="J119" s="128">
        <v>32133446.478215095</v>
      </c>
      <c r="K119" s="128">
        <v>43767419.384959459</v>
      </c>
      <c r="L119" s="128">
        <v>41712381.055978999</v>
      </c>
      <c r="M119" s="128">
        <v>42292323.572828978</v>
      </c>
      <c r="N119" s="128">
        <v>42627812.42794165</v>
      </c>
    </row>
    <row r="120" spans="1:14" x14ac:dyDescent="0.25">
      <c r="A120" s="23" t="s">
        <v>64</v>
      </c>
      <c r="B120" s="90" t="s">
        <v>80</v>
      </c>
      <c r="C120" s="128">
        <v>80075262.549676016</v>
      </c>
      <c r="D120" s="128">
        <v>82064379.889615729</v>
      </c>
      <c r="E120" s="128">
        <v>77163909.039660186</v>
      </c>
      <c r="F120" s="128">
        <v>84986225.041044831</v>
      </c>
      <c r="G120" s="128">
        <v>91326130.065899</v>
      </c>
      <c r="H120" s="128">
        <v>94248087.585609928</v>
      </c>
      <c r="I120" s="128">
        <v>81666945.427553907</v>
      </c>
      <c r="J120" s="128">
        <v>92761791.542971402</v>
      </c>
      <c r="K120" s="128">
        <v>114742621.89424373</v>
      </c>
      <c r="L120" s="128">
        <v>119299307.30532503</v>
      </c>
      <c r="M120" s="128">
        <v>131844303.66041057</v>
      </c>
      <c r="N120" s="128">
        <v>135100193.80853918</v>
      </c>
    </row>
    <row r="121" spans="1:14" x14ac:dyDescent="0.25">
      <c r="A121" s="23" t="s">
        <v>64</v>
      </c>
      <c r="B121" s="90" t="s">
        <v>81</v>
      </c>
      <c r="C121" s="128">
        <v>395711.60999797698</v>
      </c>
      <c r="D121" s="128">
        <v>397980.68999863102</v>
      </c>
      <c r="E121" s="128">
        <v>371735.40999832097</v>
      </c>
      <c r="F121" s="128">
        <v>430112.23221910198</v>
      </c>
      <c r="G121" s="128">
        <v>460734.38722007303</v>
      </c>
      <c r="H121" s="128">
        <v>446610.90027588903</v>
      </c>
      <c r="I121" s="128">
        <v>345812.069671451</v>
      </c>
      <c r="J121" s="128">
        <v>399189.76416471601</v>
      </c>
      <c r="K121" s="128">
        <v>504872.53103092202</v>
      </c>
      <c r="L121" s="128">
        <v>616193.26496454969</v>
      </c>
      <c r="M121" s="128">
        <v>741020.14749601134</v>
      </c>
      <c r="N121" s="128">
        <v>2073871.5549957217</v>
      </c>
    </row>
    <row r="122" spans="1:14" x14ac:dyDescent="0.25">
      <c r="A122" s="23" t="s">
        <v>64</v>
      </c>
      <c r="B122" s="90" t="s">
        <v>82</v>
      </c>
      <c r="C122" s="128">
        <v>0</v>
      </c>
      <c r="D122" s="128">
        <v>0</v>
      </c>
      <c r="E122" s="128">
        <v>68.16</v>
      </c>
      <c r="F122" s="128">
        <v>2041.32</v>
      </c>
      <c r="G122" s="128">
        <v>13725.763785714</v>
      </c>
      <c r="H122" s="128">
        <v>231.19666666699999</v>
      </c>
      <c r="I122" s="128">
        <v>658.33333333300004</v>
      </c>
      <c r="J122" s="128">
        <v>516.66666666699996</v>
      </c>
      <c r="K122" s="128">
        <v>1436.1</v>
      </c>
      <c r="L122" s="128">
        <v>2123.5974999999999</v>
      </c>
      <c r="M122" s="128">
        <v>383.33333333333331</v>
      </c>
      <c r="N122" s="128">
        <v>400</v>
      </c>
    </row>
    <row r="123" spans="1:14" x14ac:dyDescent="0.25">
      <c r="A123" s="23" t="s">
        <v>64</v>
      </c>
      <c r="B123" s="90" t="s">
        <v>83</v>
      </c>
      <c r="C123" s="128">
        <v>0</v>
      </c>
      <c r="D123" s="128">
        <v>0</v>
      </c>
      <c r="E123" s="128">
        <v>0</v>
      </c>
      <c r="F123" s="128">
        <v>0</v>
      </c>
      <c r="G123" s="128">
        <v>633.33333333300004</v>
      </c>
      <c r="H123" s="128">
        <v>0</v>
      </c>
      <c r="I123" s="128">
        <v>50</v>
      </c>
      <c r="J123" s="128">
        <v>0</v>
      </c>
      <c r="K123" s="128">
        <v>0</v>
      </c>
      <c r="L123" s="128">
        <v>0</v>
      </c>
      <c r="M123" s="128">
        <v>0</v>
      </c>
      <c r="N123" s="128">
        <v>0</v>
      </c>
    </row>
    <row r="124" spans="1:14" x14ac:dyDescent="0.25">
      <c r="A124" s="8" t="s">
        <v>65</v>
      </c>
      <c r="B124" s="8"/>
      <c r="C124" s="9">
        <v>12582733.399906451</v>
      </c>
      <c r="D124" s="9">
        <v>15975595.919952536</v>
      </c>
      <c r="E124" s="9">
        <v>14575943.409899244</v>
      </c>
      <c r="F124" s="9">
        <v>19094922.589872267</v>
      </c>
      <c r="G124" s="9">
        <v>16643668.56423484</v>
      </c>
      <c r="H124" s="9">
        <v>4411457.6999650532</v>
      </c>
      <c r="I124" s="9">
        <v>14380868.244625047</v>
      </c>
      <c r="J124" s="9">
        <v>15016953.162401341</v>
      </c>
      <c r="K124" s="9">
        <v>15586712.442006864</v>
      </c>
      <c r="L124" s="9">
        <v>15027760.790000679</v>
      </c>
      <c r="M124" s="9">
        <v>22692989.07493325</v>
      </c>
      <c r="N124" s="9">
        <v>20648262.93745349</v>
      </c>
    </row>
    <row r="125" spans="1:14" x14ac:dyDescent="0.25">
      <c r="A125" s="23" t="s">
        <v>65</v>
      </c>
      <c r="B125" s="90" t="s">
        <v>78</v>
      </c>
      <c r="C125" s="128">
        <v>0</v>
      </c>
      <c r="D125" s="128">
        <v>0</v>
      </c>
      <c r="E125" s="128">
        <v>0</v>
      </c>
      <c r="F125" s="128">
        <v>0</v>
      </c>
      <c r="G125" s="128">
        <v>230.48</v>
      </c>
      <c r="H125" s="128">
        <v>0</v>
      </c>
      <c r="I125" s="128">
        <v>0</v>
      </c>
      <c r="J125" s="128">
        <v>0</v>
      </c>
      <c r="K125" s="128">
        <v>0</v>
      </c>
      <c r="L125" s="128">
        <v>0</v>
      </c>
      <c r="M125" s="128">
        <v>0</v>
      </c>
      <c r="N125" s="128">
        <v>0</v>
      </c>
    </row>
    <row r="126" spans="1:14" x14ac:dyDescent="0.25">
      <c r="A126" s="23" t="s">
        <v>65</v>
      </c>
      <c r="B126" s="90" t="s">
        <v>80</v>
      </c>
      <c r="C126" s="128">
        <v>442349.38999694597</v>
      </c>
      <c r="D126" s="128">
        <v>467246.42999861401</v>
      </c>
      <c r="E126" s="128">
        <v>330469.469997879</v>
      </c>
      <c r="F126" s="128">
        <v>403193.21999744797</v>
      </c>
      <c r="G126" s="128">
        <v>264020.60999918298</v>
      </c>
      <c r="H126" s="128">
        <v>31938.639999747</v>
      </c>
      <c r="I126" s="128">
        <v>250782.326088242</v>
      </c>
      <c r="J126" s="128">
        <v>271676.83999831002</v>
      </c>
      <c r="K126" s="128">
        <v>272570.87192294199</v>
      </c>
      <c r="L126" s="128">
        <v>180577.90577411567</v>
      </c>
      <c r="M126" s="128">
        <v>238411.18749925314</v>
      </c>
      <c r="N126" s="128">
        <v>151108.32499960938</v>
      </c>
    </row>
    <row r="127" spans="1:14" x14ac:dyDescent="0.25">
      <c r="A127" s="23" t="s">
        <v>65</v>
      </c>
      <c r="B127" s="90" t="s">
        <v>81</v>
      </c>
      <c r="C127" s="128">
        <v>1638876.8199882151</v>
      </c>
      <c r="D127" s="128">
        <v>1866339.289994101</v>
      </c>
      <c r="E127" s="128">
        <v>1485504.2299901191</v>
      </c>
      <c r="F127" s="128">
        <v>1668106.119988841</v>
      </c>
      <c r="G127" s="128">
        <v>1067509.93999669</v>
      </c>
      <c r="H127" s="128">
        <v>224174.73499821601</v>
      </c>
      <c r="I127" s="128">
        <v>635859.05533045204</v>
      </c>
      <c r="J127" s="128">
        <v>591303.77999611199</v>
      </c>
      <c r="K127" s="128">
        <v>697486.59139457601</v>
      </c>
      <c r="L127" s="128">
        <v>737895.81774628768</v>
      </c>
      <c r="M127" s="128">
        <v>964739.4649975989</v>
      </c>
      <c r="N127" s="128">
        <v>845214.76249803521</v>
      </c>
    </row>
    <row r="128" spans="1:14" x14ac:dyDescent="0.25">
      <c r="A128" s="23" t="s">
        <v>65</v>
      </c>
      <c r="B128" s="90" t="s">
        <v>82</v>
      </c>
      <c r="C128" s="128">
        <v>10479172.51992148</v>
      </c>
      <c r="D128" s="128">
        <v>13622671.509959891</v>
      </c>
      <c r="E128" s="128">
        <v>12739100.129911367</v>
      </c>
      <c r="F128" s="128">
        <v>16987342.979886174</v>
      </c>
      <c r="G128" s="128">
        <v>15288153.474239079</v>
      </c>
      <c r="H128" s="128">
        <v>4154021.7749671</v>
      </c>
      <c r="I128" s="128">
        <v>13469383.827449029</v>
      </c>
      <c r="J128" s="128">
        <v>14119504.177407084</v>
      </c>
      <c r="K128" s="128">
        <v>14571519.918689668</v>
      </c>
      <c r="L128" s="128">
        <v>14081632.786480481</v>
      </c>
      <c r="M128" s="128">
        <v>21421413.582436513</v>
      </c>
      <c r="N128" s="128">
        <v>19578877.494956154</v>
      </c>
    </row>
    <row r="129" spans="1:14" x14ac:dyDescent="0.25">
      <c r="A129" s="23" t="s">
        <v>65</v>
      </c>
      <c r="B129" s="90" t="s">
        <v>83</v>
      </c>
      <c r="C129" s="128">
        <v>22334.669999827001</v>
      </c>
      <c r="D129" s="128">
        <v>19338.689999949998</v>
      </c>
      <c r="E129" s="128">
        <v>20869.579999860001</v>
      </c>
      <c r="F129" s="128">
        <v>36280.269999755998</v>
      </c>
      <c r="G129" s="128">
        <v>23754.059999918001</v>
      </c>
      <c r="H129" s="128">
        <v>1322.5499999870001</v>
      </c>
      <c r="I129" s="128">
        <v>24843.035757327001</v>
      </c>
      <c r="J129" s="128">
        <v>34468.364999767997</v>
      </c>
      <c r="K129" s="128">
        <v>45135.059999653</v>
      </c>
      <c r="L129" s="128">
        <v>27654.27999982399</v>
      </c>
      <c r="M129" s="128">
        <v>68424.839999755612</v>
      </c>
      <c r="N129" s="128">
        <v>73062.354999802192</v>
      </c>
    </row>
    <row r="130" spans="1:14" x14ac:dyDescent="0.25">
      <c r="A130" s="8" t="s">
        <v>66</v>
      </c>
      <c r="B130" s="8"/>
      <c r="C130" s="9">
        <v>108635252.95958176</v>
      </c>
      <c r="D130" s="9">
        <v>122169608.62950774</v>
      </c>
      <c r="E130" s="9">
        <v>110332397.81959137</v>
      </c>
      <c r="F130" s="9">
        <v>121169944.76951782</v>
      </c>
      <c r="G130" s="9">
        <v>127936891.95941235</v>
      </c>
      <c r="H130" s="9">
        <v>127157891.28189474</v>
      </c>
      <c r="I130" s="9">
        <v>126989895.48011486</v>
      </c>
      <c r="J130" s="9">
        <v>142764079.25680131</v>
      </c>
      <c r="K130" s="9">
        <v>164870767.66400054</v>
      </c>
      <c r="L130" s="9">
        <v>193572944.85880157</v>
      </c>
      <c r="M130" s="9">
        <v>207600004.02898172</v>
      </c>
      <c r="N130" s="9">
        <v>223464180.05903426</v>
      </c>
    </row>
    <row r="131" spans="1:14" x14ac:dyDescent="0.25">
      <c r="A131" s="23" t="s">
        <v>66</v>
      </c>
      <c r="B131" s="90" t="s">
        <v>78</v>
      </c>
      <c r="C131" s="128">
        <v>0</v>
      </c>
      <c r="D131" s="128">
        <v>0</v>
      </c>
      <c r="E131" s="128">
        <v>0</v>
      </c>
      <c r="F131" s="128">
        <v>127.6</v>
      </c>
      <c r="G131" s="128">
        <v>0</v>
      </c>
      <c r="H131" s="128">
        <v>0</v>
      </c>
      <c r="I131" s="128">
        <v>0</v>
      </c>
      <c r="J131" s="128">
        <v>0</v>
      </c>
      <c r="K131" s="128">
        <v>0</v>
      </c>
      <c r="L131" s="128">
        <v>0</v>
      </c>
      <c r="M131" s="128">
        <v>5390.5299999639392</v>
      </c>
      <c r="N131" s="128">
        <v>1266.9699999913573</v>
      </c>
    </row>
    <row r="132" spans="1:14" x14ac:dyDescent="0.25">
      <c r="A132" s="23" t="s">
        <v>66</v>
      </c>
      <c r="B132" s="90" t="s">
        <v>79</v>
      </c>
      <c r="C132" s="128">
        <v>149.109999999</v>
      </c>
      <c r="D132" s="128">
        <v>791.24999999800002</v>
      </c>
      <c r="E132" s="128">
        <v>-14.120000000999999</v>
      </c>
      <c r="F132" s="128">
        <v>248.26999999899999</v>
      </c>
      <c r="G132" s="128">
        <v>311.95999999999998</v>
      </c>
      <c r="H132" s="128">
        <v>1651.1599999990001</v>
      </c>
      <c r="I132" s="128">
        <v>10.039999999999999</v>
      </c>
      <c r="J132" s="128">
        <v>74.459999999000004</v>
      </c>
      <c r="K132" s="128">
        <v>242.35999999800001</v>
      </c>
      <c r="L132" s="128">
        <v>2095.5999999840715</v>
      </c>
      <c r="M132" s="128">
        <v>1965.6999999880279</v>
      </c>
      <c r="N132" s="128">
        <v>4161.9799999846146</v>
      </c>
    </row>
    <row r="133" spans="1:14" x14ac:dyDescent="0.25">
      <c r="A133" s="23" t="s">
        <v>66</v>
      </c>
      <c r="B133" s="90" t="s">
        <v>80</v>
      </c>
      <c r="C133" s="128">
        <v>108087852.0695799</v>
      </c>
      <c r="D133" s="128">
        <v>121528109.55951945</v>
      </c>
      <c r="E133" s="128">
        <v>109746339.07958749</v>
      </c>
      <c r="F133" s="128">
        <v>120507292.26951522</v>
      </c>
      <c r="G133" s="128">
        <v>127276228.88940871</v>
      </c>
      <c r="H133" s="128">
        <v>126572977.74439386</v>
      </c>
      <c r="I133" s="128">
        <v>126408985.1472438</v>
      </c>
      <c r="J133" s="128">
        <v>142091989.33430958</v>
      </c>
      <c r="K133" s="128">
        <v>164070331.18998796</v>
      </c>
      <c r="L133" s="128">
        <v>192598484.13265461</v>
      </c>
      <c r="M133" s="128">
        <v>206320987.42899576</v>
      </c>
      <c r="N133" s="128">
        <v>216831237.2440213</v>
      </c>
    </row>
    <row r="134" spans="1:14" x14ac:dyDescent="0.25">
      <c r="A134" s="23" t="s">
        <v>66</v>
      </c>
      <c r="B134" s="90" t="s">
        <v>81</v>
      </c>
      <c r="C134" s="128">
        <v>547251.77999752201</v>
      </c>
      <c r="D134" s="128">
        <v>640707.81999707804</v>
      </c>
      <c r="E134" s="128">
        <v>586072.85999755596</v>
      </c>
      <c r="F134" s="128">
        <v>662276.62999690801</v>
      </c>
      <c r="G134" s="128">
        <v>660053.98999655398</v>
      </c>
      <c r="H134" s="128">
        <v>582949.87749695603</v>
      </c>
      <c r="I134" s="128">
        <v>580900.29286219005</v>
      </c>
      <c r="J134" s="128">
        <v>672015.46249613597</v>
      </c>
      <c r="K134" s="128">
        <v>800194.11399654695</v>
      </c>
      <c r="L134" s="128">
        <v>967352.55614523718</v>
      </c>
      <c r="M134" s="128">
        <v>1276672.5199942403</v>
      </c>
      <c r="N134" s="128">
        <v>6626180.9049729034</v>
      </c>
    </row>
    <row r="135" spans="1:14" x14ac:dyDescent="0.25">
      <c r="A135" s="23" t="s">
        <v>66</v>
      </c>
      <c r="B135" s="90" t="s">
        <v>82</v>
      </c>
      <c r="C135" s="128">
        <v>0</v>
      </c>
      <c r="D135" s="128">
        <v>0</v>
      </c>
      <c r="E135" s="128">
        <v>0</v>
      </c>
      <c r="F135" s="128">
        <v>0</v>
      </c>
      <c r="G135" s="128">
        <v>297.11999999699998</v>
      </c>
      <c r="H135" s="128">
        <v>-124.009999999</v>
      </c>
      <c r="I135" s="128">
        <v>0</v>
      </c>
      <c r="J135" s="128">
        <v>0</v>
      </c>
      <c r="K135" s="128">
        <v>0</v>
      </c>
      <c r="L135" s="128">
        <v>0.42</v>
      </c>
      <c r="M135" s="128">
        <v>0</v>
      </c>
      <c r="N135" s="128">
        <v>677.71999999508262</v>
      </c>
    </row>
    <row r="136" spans="1:14" x14ac:dyDescent="0.25">
      <c r="A136" s="23" t="s">
        <v>66</v>
      </c>
      <c r="B136" s="90" t="s">
        <v>83</v>
      </c>
      <c r="C136" s="128">
        <v>0</v>
      </c>
      <c r="D136" s="128">
        <v>0</v>
      </c>
      <c r="E136" s="128">
        <v>0</v>
      </c>
      <c r="F136" s="128">
        <v>0</v>
      </c>
      <c r="G136" s="128">
        <v>0</v>
      </c>
      <c r="H136" s="128">
        <v>436.51</v>
      </c>
      <c r="I136" s="128">
        <v>0</v>
      </c>
      <c r="J136" s="128">
        <v>0</v>
      </c>
      <c r="K136" s="128">
        <v>0</v>
      </c>
      <c r="L136" s="128">
        <v>5012.1499999761581</v>
      </c>
      <c r="M136" s="128">
        <v>-5012.1499999761581</v>
      </c>
      <c r="N136" s="128">
        <v>0</v>
      </c>
    </row>
    <row r="137" spans="1:14" x14ac:dyDescent="0.25">
      <c r="A137" s="23" t="s">
        <v>66</v>
      </c>
      <c r="B137" s="179" t="s">
        <v>84</v>
      </c>
      <c r="C137" s="10"/>
      <c r="D137" s="10"/>
      <c r="E137" s="10"/>
      <c r="F137" s="10"/>
      <c r="G137" s="10"/>
      <c r="H137" s="10"/>
      <c r="I137" s="10">
        <v>0</v>
      </c>
      <c r="J137" s="10">
        <v>0</v>
      </c>
      <c r="K137" s="10">
        <v>0</v>
      </c>
      <c r="L137" s="10">
        <v>0</v>
      </c>
      <c r="M137" s="10">
        <v>0</v>
      </c>
      <c r="N137" s="10">
        <v>655.23999999463558</v>
      </c>
    </row>
    <row r="138" spans="1:14" x14ac:dyDescent="0.25">
      <c r="C138" s="10"/>
      <c r="D138" s="10"/>
      <c r="E138" s="10"/>
      <c r="F138" s="10"/>
      <c r="G138" s="10"/>
      <c r="H138" s="10"/>
      <c r="I138" s="10"/>
      <c r="J138" s="10"/>
      <c r="K138" s="10"/>
      <c r="L138" s="10"/>
      <c r="M138" s="10"/>
      <c r="N138" s="10"/>
    </row>
    <row r="139" spans="1:14" x14ac:dyDescent="0.25">
      <c r="C139" s="10"/>
      <c r="D139" s="10"/>
      <c r="E139" s="10"/>
      <c r="F139" s="10"/>
      <c r="G139" s="10"/>
      <c r="H139" s="10"/>
      <c r="I139" s="10"/>
      <c r="J139" s="10"/>
      <c r="K139" s="10"/>
      <c r="L139" s="10"/>
      <c r="M139" s="10"/>
      <c r="N139" s="10"/>
    </row>
    <row r="140" spans="1:14" x14ac:dyDescent="0.25">
      <c r="C140" s="10"/>
      <c r="D140" s="10"/>
      <c r="E140" s="10"/>
      <c r="F140" s="10"/>
      <c r="G140" s="10"/>
      <c r="H140" s="10"/>
      <c r="I140" s="10"/>
      <c r="J140" s="10"/>
      <c r="K140" s="10"/>
      <c r="L140" s="10"/>
      <c r="M140" s="10"/>
      <c r="N140" s="10"/>
    </row>
    <row r="141" spans="1:14" x14ac:dyDescent="0.25">
      <c r="C141" s="10"/>
      <c r="D141" s="10"/>
      <c r="E141" s="10"/>
      <c r="F141" s="10"/>
      <c r="G141" s="10"/>
      <c r="H141" s="10"/>
      <c r="I141" s="10"/>
      <c r="J141" s="10"/>
      <c r="K141" s="10"/>
      <c r="L141" s="10"/>
      <c r="M141" s="10"/>
      <c r="N141" s="10"/>
    </row>
    <row r="142" spans="1:14" x14ac:dyDescent="0.25">
      <c r="C142" s="10"/>
      <c r="D142" s="10"/>
      <c r="E142" s="10"/>
      <c r="F142" s="10"/>
      <c r="G142" s="10"/>
      <c r="H142" s="10"/>
      <c r="I142" s="10"/>
      <c r="J142" s="10"/>
      <c r="K142" s="10"/>
      <c r="L142" s="10"/>
      <c r="M142" s="10"/>
      <c r="N142" s="10"/>
    </row>
    <row r="143" spans="1:14" x14ac:dyDescent="0.25">
      <c r="C143" s="10"/>
      <c r="D143" s="10"/>
      <c r="E143" s="10"/>
      <c r="F143" s="10"/>
      <c r="G143" s="10"/>
      <c r="H143" s="10"/>
      <c r="I143" s="10"/>
      <c r="J143" s="10"/>
      <c r="K143" s="10"/>
      <c r="L143" s="10"/>
      <c r="M143" s="10"/>
      <c r="N143" s="10"/>
    </row>
    <row r="144" spans="1:14" x14ac:dyDescent="0.25">
      <c r="C144" s="10"/>
      <c r="D144" s="10"/>
      <c r="E144" s="10"/>
      <c r="F144" s="10"/>
      <c r="G144" s="10"/>
      <c r="H144" s="10"/>
      <c r="I144" s="10"/>
      <c r="J144" s="10"/>
      <c r="K144" s="10"/>
      <c r="L144" s="10"/>
      <c r="M144" s="10"/>
      <c r="N144" s="10"/>
    </row>
    <row r="145" spans="3:14" x14ac:dyDescent="0.25">
      <c r="C145" s="10"/>
      <c r="D145" s="10"/>
      <c r="E145" s="10"/>
      <c r="F145" s="10"/>
      <c r="G145" s="10"/>
      <c r="H145" s="10"/>
      <c r="I145" s="10"/>
      <c r="J145" s="10"/>
      <c r="K145" s="10"/>
      <c r="L145" s="10"/>
      <c r="M145" s="10"/>
      <c r="N145" s="10"/>
    </row>
    <row r="146" spans="3:14" x14ac:dyDescent="0.25">
      <c r="C146" s="10"/>
      <c r="D146" s="10"/>
      <c r="E146" s="10"/>
      <c r="F146" s="10"/>
      <c r="G146" s="10"/>
      <c r="H146" s="10"/>
      <c r="I146" s="10"/>
      <c r="J146" s="10"/>
      <c r="K146" s="10"/>
      <c r="L146" s="10"/>
      <c r="M146" s="10"/>
      <c r="N146" s="10"/>
    </row>
    <row r="147" spans="3:14" x14ac:dyDescent="0.25">
      <c r="C147" s="10"/>
      <c r="D147" s="10"/>
      <c r="E147" s="10"/>
      <c r="F147" s="10"/>
      <c r="G147" s="10"/>
      <c r="H147" s="10"/>
      <c r="I147" s="10"/>
      <c r="J147" s="10"/>
      <c r="K147" s="10"/>
      <c r="L147" s="10"/>
      <c r="M147" s="10"/>
      <c r="N147" s="10"/>
    </row>
    <row r="148" spans="3:14" x14ac:dyDescent="0.25">
      <c r="C148" s="10"/>
      <c r="D148" s="10"/>
      <c r="E148" s="10"/>
      <c r="F148" s="10"/>
      <c r="G148" s="10"/>
      <c r="H148" s="10"/>
      <c r="I148" s="10"/>
      <c r="J148" s="10"/>
      <c r="K148" s="10"/>
      <c r="L148" s="10"/>
      <c r="M148" s="10"/>
      <c r="N148" s="10"/>
    </row>
    <row r="149" spans="3:14" x14ac:dyDescent="0.25">
      <c r="C149" s="10"/>
      <c r="D149" s="10"/>
      <c r="E149" s="10"/>
      <c r="F149" s="10"/>
      <c r="G149" s="10"/>
      <c r="H149" s="10"/>
      <c r="I149" s="10"/>
      <c r="J149" s="10"/>
      <c r="K149" s="10"/>
      <c r="L149" s="10"/>
      <c r="M149" s="10"/>
      <c r="N149" s="10"/>
    </row>
    <row r="150" spans="3:14" x14ac:dyDescent="0.25">
      <c r="C150" s="10"/>
      <c r="D150" s="10"/>
      <c r="E150" s="10"/>
      <c r="F150" s="10"/>
      <c r="G150" s="10"/>
      <c r="H150" s="10"/>
      <c r="I150" s="10"/>
      <c r="J150" s="10"/>
      <c r="K150" s="10"/>
      <c r="L150" s="10"/>
      <c r="M150" s="10"/>
      <c r="N150" s="10"/>
    </row>
    <row r="151" spans="3:14" x14ac:dyDescent="0.25">
      <c r="C151" s="10"/>
      <c r="D151" s="10"/>
      <c r="E151" s="10"/>
      <c r="F151" s="10"/>
      <c r="G151" s="10"/>
      <c r="H151" s="10"/>
      <c r="I151" s="10"/>
      <c r="J151" s="10"/>
      <c r="K151" s="10"/>
      <c r="L151" s="10"/>
      <c r="M151" s="10"/>
      <c r="N151" s="10"/>
    </row>
    <row r="152" spans="3:14" x14ac:dyDescent="0.25">
      <c r="C152" s="10"/>
      <c r="D152" s="10"/>
      <c r="E152" s="10"/>
      <c r="F152" s="10"/>
      <c r="G152" s="10"/>
      <c r="H152" s="10"/>
      <c r="I152" s="10"/>
      <c r="J152" s="10"/>
      <c r="K152" s="10"/>
      <c r="L152" s="10"/>
      <c r="M152" s="10"/>
      <c r="N152" s="10"/>
    </row>
    <row r="153" spans="3:14" x14ac:dyDescent="0.25">
      <c r="C153" s="10"/>
      <c r="D153" s="10"/>
      <c r="E153" s="10"/>
      <c r="F153" s="10"/>
      <c r="G153" s="10"/>
      <c r="H153" s="10"/>
      <c r="I153" s="10"/>
      <c r="J153" s="10"/>
      <c r="K153" s="10"/>
      <c r="L153" s="10"/>
      <c r="M153" s="10"/>
      <c r="N153" s="10"/>
    </row>
    <row r="154" spans="3:14" x14ac:dyDescent="0.25">
      <c r="C154" s="10"/>
      <c r="D154" s="10"/>
      <c r="E154" s="10"/>
      <c r="F154" s="10"/>
      <c r="G154" s="10"/>
      <c r="H154" s="10"/>
      <c r="I154" s="10"/>
      <c r="J154" s="10"/>
      <c r="K154" s="10"/>
      <c r="L154" s="10"/>
      <c r="M154" s="10"/>
      <c r="N154" s="10"/>
    </row>
    <row r="155" spans="3:14" x14ac:dyDescent="0.25">
      <c r="C155" s="10"/>
      <c r="D155" s="10"/>
      <c r="E155" s="10"/>
      <c r="F155" s="10"/>
      <c r="G155" s="10"/>
      <c r="H155" s="10"/>
      <c r="I155" s="10"/>
      <c r="J155" s="10"/>
      <c r="K155" s="10"/>
      <c r="L155" s="10"/>
      <c r="M155" s="10"/>
      <c r="N155" s="10"/>
    </row>
    <row r="156" spans="3:14" x14ac:dyDescent="0.25">
      <c r="C156" s="10"/>
      <c r="D156" s="10"/>
      <c r="E156" s="10"/>
      <c r="F156" s="10"/>
      <c r="G156" s="10"/>
      <c r="H156" s="10"/>
      <c r="I156" s="10"/>
      <c r="J156" s="10"/>
      <c r="K156" s="10"/>
      <c r="L156" s="10"/>
      <c r="M156" s="10"/>
      <c r="N156" s="10"/>
    </row>
    <row r="157" spans="3:14" x14ac:dyDescent="0.25">
      <c r="C157" s="10"/>
      <c r="D157" s="10"/>
      <c r="E157" s="10"/>
      <c r="F157" s="10"/>
      <c r="G157" s="10"/>
      <c r="H157" s="10"/>
      <c r="I157" s="10"/>
      <c r="J157" s="10"/>
      <c r="K157" s="10"/>
      <c r="L157" s="10"/>
      <c r="M157" s="10"/>
      <c r="N157" s="10"/>
    </row>
    <row r="158" spans="3:14" x14ac:dyDescent="0.25">
      <c r="C158" s="10"/>
      <c r="D158" s="10"/>
      <c r="E158" s="10"/>
      <c r="F158" s="10"/>
      <c r="G158" s="10"/>
      <c r="H158" s="10"/>
      <c r="I158" s="10"/>
      <c r="J158" s="10"/>
      <c r="K158" s="10"/>
      <c r="L158" s="10"/>
      <c r="M158" s="10"/>
      <c r="N158" s="10"/>
    </row>
    <row r="159" spans="3:14" x14ac:dyDescent="0.25">
      <c r="C159" s="10"/>
      <c r="D159" s="10"/>
      <c r="E159" s="10"/>
      <c r="F159" s="10"/>
      <c r="G159" s="10"/>
      <c r="H159" s="10"/>
      <c r="I159" s="10"/>
      <c r="J159" s="10"/>
      <c r="K159" s="10"/>
      <c r="L159" s="10"/>
      <c r="M159" s="10"/>
      <c r="N159" s="10"/>
    </row>
    <row r="160" spans="3:14" x14ac:dyDescent="0.25">
      <c r="C160" s="10"/>
      <c r="D160" s="10"/>
      <c r="E160" s="10"/>
      <c r="F160" s="10"/>
      <c r="G160" s="10"/>
      <c r="H160" s="10"/>
      <c r="I160" s="10"/>
      <c r="J160" s="10"/>
      <c r="K160" s="10"/>
      <c r="L160" s="10"/>
      <c r="M160" s="10"/>
      <c r="N160" s="10"/>
    </row>
    <row r="161" spans="3:14" x14ac:dyDescent="0.25">
      <c r="C161" s="10"/>
      <c r="D161" s="10"/>
      <c r="E161" s="10"/>
      <c r="F161" s="10"/>
      <c r="G161" s="10"/>
      <c r="H161" s="10"/>
      <c r="I161" s="10"/>
      <c r="J161" s="10"/>
      <c r="K161" s="10"/>
      <c r="L161" s="10"/>
      <c r="M161" s="10"/>
      <c r="N161" s="10"/>
    </row>
    <row r="162" spans="3:14" x14ac:dyDescent="0.25">
      <c r="C162" s="10"/>
      <c r="D162" s="10"/>
      <c r="E162" s="10"/>
      <c r="F162" s="10"/>
      <c r="G162" s="10"/>
      <c r="H162" s="10"/>
      <c r="I162" s="10"/>
      <c r="J162" s="10"/>
      <c r="K162" s="10"/>
      <c r="L162" s="10"/>
      <c r="M162" s="10"/>
      <c r="N162" s="10"/>
    </row>
    <row r="163" spans="3:14" x14ac:dyDescent="0.25">
      <c r="C163" s="10"/>
      <c r="D163" s="10"/>
      <c r="E163" s="10"/>
      <c r="F163" s="10"/>
      <c r="G163" s="10"/>
      <c r="H163" s="10"/>
      <c r="I163" s="10"/>
      <c r="J163" s="10"/>
      <c r="K163" s="10"/>
      <c r="L163" s="10"/>
      <c r="M163" s="10"/>
      <c r="N163" s="10"/>
    </row>
    <row r="164" spans="3:14" x14ac:dyDescent="0.25">
      <c r="C164" s="10"/>
      <c r="D164" s="10"/>
      <c r="E164" s="10"/>
      <c r="F164" s="10"/>
      <c r="G164" s="10"/>
      <c r="H164" s="10"/>
      <c r="I164" s="10"/>
      <c r="J164" s="10"/>
      <c r="K164" s="10"/>
      <c r="L164" s="10"/>
      <c r="M164" s="10"/>
      <c r="N164" s="10"/>
    </row>
    <row r="165" spans="3:14" x14ac:dyDescent="0.25">
      <c r="C165" s="10"/>
      <c r="D165" s="10"/>
      <c r="E165" s="10"/>
      <c r="F165" s="10"/>
      <c r="G165" s="10"/>
      <c r="H165" s="10"/>
      <c r="I165" s="10"/>
      <c r="J165" s="10"/>
      <c r="K165" s="10"/>
      <c r="L165" s="10"/>
      <c r="M165" s="10"/>
      <c r="N165" s="10"/>
    </row>
    <row r="166" spans="3:14" x14ac:dyDescent="0.25">
      <c r="C166" s="10"/>
      <c r="D166" s="10"/>
      <c r="E166" s="10"/>
      <c r="F166" s="10"/>
      <c r="G166" s="10"/>
      <c r="H166" s="10"/>
      <c r="I166" s="10"/>
      <c r="J166" s="10"/>
      <c r="K166" s="10"/>
      <c r="L166" s="10"/>
      <c r="M166" s="10"/>
      <c r="N166" s="10"/>
    </row>
    <row r="167" spans="3:14" x14ac:dyDescent="0.25">
      <c r="C167" s="10"/>
      <c r="D167" s="10"/>
      <c r="E167" s="10"/>
      <c r="F167" s="10"/>
      <c r="G167" s="10"/>
      <c r="H167" s="10"/>
      <c r="I167" s="10"/>
      <c r="J167" s="10"/>
      <c r="K167" s="10"/>
      <c r="L167" s="10"/>
      <c r="M167" s="10"/>
      <c r="N167" s="10"/>
    </row>
    <row r="168" spans="3:14" x14ac:dyDescent="0.25">
      <c r="C168" s="10"/>
      <c r="D168" s="10"/>
      <c r="E168" s="10"/>
      <c r="F168" s="10"/>
      <c r="G168" s="10"/>
      <c r="H168" s="10"/>
      <c r="I168" s="10"/>
      <c r="J168" s="10"/>
      <c r="K168" s="10"/>
      <c r="L168" s="10"/>
      <c r="M168" s="10"/>
      <c r="N168" s="10"/>
    </row>
    <row r="169" spans="3:14" x14ac:dyDescent="0.25">
      <c r="C169" s="10"/>
      <c r="D169" s="10"/>
      <c r="E169" s="10"/>
      <c r="F169" s="10"/>
      <c r="G169" s="10"/>
      <c r="H169" s="10"/>
      <c r="I169" s="10"/>
      <c r="J169" s="10"/>
      <c r="K169" s="10"/>
      <c r="L169" s="10"/>
      <c r="M169" s="10"/>
      <c r="N169" s="10"/>
    </row>
    <row r="170" spans="3:14" x14ac:dyDescent="0.25">
      <c r="C170" s="10"/>
      <c r="D170" s="10"/>
      <c r="E170" s="10"/>
      <c r="F170" s="10"/>
      <c r="G170" s="10"/>
      <c r="H170" s="10"/>
      <c r="I170" s="10"/>
      <c r="J170" s="10"/>
      <c r="K170" s="10"/>
      <c r="L170" s="10"/>
      <c r="M170" s="10"/>
      <c r="N170" s="10"/>
    </row>
    <row r="171" spans="3:14" x14ac:dyDescent="0.25">
      <c r="C171" s="10"/>
      <c r="D171" s="10"/>
      <c r="E171" s="10"/>
      <c r="F171" s="10"/>
      <c r="G171" s="10"/>
      <c r="H171" s="10"/>
      <c r="I171" s="10"/>
      <c r="J171" s="10"/>
      <c r="K171" s="10"/>
      <c r="L171" s="10"/>
      <c r="M171" s="10"/>
      <c r="N171" s="10"/>
    </row>
    <row r="172" spans="3:14" x14ac:dyDescent="0.25">
      <c r="C172" s="10"/>
      <c r="D172" s="10"/>
      <c r="E172" s="10"/>
      <c r="F172" s="10"/>
      <c r="G172" s="10"/>
      <c r="H172" s="10"/>
      <c r="I172" s="10"/>
      <c r="J172" s="10"/>
      <c r="K172" s="10"/>
      <c r="L172" s="10"/>
      <c r="M172" s="10"/>
      <c r="N172" s="10"/>
    </row>
    <row r="173" spans="3:14" x14ac:dyDescent="0.25">
      <c r="C173" s="10"/>
      <c r="D173" s="10"/>
      <c r="E173" s="10"/>
      <c r="F173" s="10"/>
      <c r="G173" s="10"/>
      <c r="H173" s="10"/>
      <c r="I173" s="10"/>
      <c r="J173" s="10"/>
      <c r="K173" s="10"/>
      <c r="L173" s="10"/>
      <c r="M173" s="10"/>
      <c r="N173" s="10"/>
    </row>
    <row r="174" spans="3:14" x14ac:dyDescent="0.25">
      <c r="C174" s="10"/>
      <c r="D174" s="10"/>
      <c r="E174" s="10"/>
      <c r="F174" s="10"/>
      <c r="G174" s="10"/>
      <c r="H174" s="10"/>
      <c r="I174" s="10"/>
      <c r="J174" s="10"/>
      <c r="K174" s="10"/>
      <c r="L174" s="10"/>
      <c r="M174" s="10"/>
      <c r="N174" s="10"/>
    </row>
    <row r="175" spans="3:14" x14ac:dyDescent="0.25">
      <c r="C175" s="10"/>
      <c r="D175" s="10"/>
      <c r="E175" s="10"/>
      <c r="F175" s="10"/>
      <c r="G175" s="10"/>
      <c r="H175" s="10"/>
      <c r="I175" s="10"/>
      <c r="J175" s="10"/>
      <c r="K175" s="10"/>
      <c r="L175" s="10"/>
      <c r="M175" s="10"/>
      <c r="N175" s="10"/>
    </row>
    <row r="176" spans="3:14" x14ac:dyDescent="0.25">
      <c r="C176" s="10"/>
      <c r="D176" s="10"/>
      <c r="E176" s="10"/>
      <c r="F176" s="10"/>
      <c r="G176" s="10"/>
      <c r="H176" s="10"/>
      <c r="I176" s="10"/>
      <c r="J176" s="10"/>
      <c r="K176" s="10"/>
      <c r="L176" s="10"/>
      <c r="M176" s="10"/>
      <c r="N176" s="10"/>
    </row>
    <row r="177" spans="3:14" x14ac:dyDescent="0.25">
      <c r="C177" s="10"/>
      <c r="D177" s="10"/>
      <c r="E177" s="10"/>
      <c r="F177" s="10"/>
      <c r="G177" s="10"/>
      <c r="H177" s="10"/>
      <c r="I177" s="10"/>
      <c r="J177" s="10"/>
      <c r="K177" s="10"/>
      <c r="L177" s="10"/>
      <c r="M177" s="10"/>
      <c r="N177" s="10"/>
    </row>
    <row r="178" spans="3:14" x14ac:dyDescent="0.25">
      <c r="C178" s="10"/>
      <c r="D178" s="10"/>
      <c r="E178" s="10"/>
      <c r="F178" s="10"/>
      <c r="G178" s="10"/>
      <c r="H178" s="10"/>
      <c r="I178" s="10"/>
      <c r="J178" s="10"/>
      <c r="K178" s="10"/>
      <c r="L178" s="10"/>
      <c r="M178" s="10"/>
      <c r="N178" s="10"/>
    </row>
    <row r="179" spans="3:14" x14ac:dyDescent="0.25">
      <c r="C179" s="10"/>
      <c r="D179" s="10"/>
      <c r="E179" s="10"/>
      <c r="F179" s="10"/>
      <c r="G179" s="10"/>
      <c r="H179" s="10"/>
      <c r="I179" s="10"/>
      <c r="J179" s="10"/>
      <c r="K179" s="10"/>
      <c r="L179" s="10"/>
      <c r="M179" s="10"/>
      <c r="N179" s="10"/>
    </row>
    <row r="180" spans="3:14" x14ac:dyDescent="0.25">
      <c r="C180" s="10"/>
      <c r="D180" s="10"/>
      <c r="E180" s="10"/>
      <c r="F180" s="10"/>
      <c r="G180" s="10"/>
      <c r="H180" s="10"/>
      <c r="I180" s="10"/>
      <c r="J180" s="10"/>
      <c r="K180" s="10"/>
      <c r="L180" s="10"/>
      <c r="M180" s="10"/>
      <c r="N180" s="10"/>
    </row>
    <row r="181" spans="3:14" x14ac:dyDescent="0.25">
      <c r="C181" s="10"/>
      <c r="D181" s="10"/>
      <c r="E181" s="10"/>
      <c r="F181" s="10"/>
      <c r="G181" s="10"/>
      <c r="H181" s="10"/>
      <c r="I181" s="10"/>
      <c r="J181" s="10"/>
      <c r="K181" s="10"/>
      <c r="L181" s="10"/>
      <c r="M181" s="10"/>
      <c r="N181" s="10"/>
    </row>
    <row r="182" spans="3:14" x14ac:dyDescent="0.25">
      <c r="C182" s="10"/>
      <c r="D182" s="10"/>
      <c r="E182" s="10"/>
      <c r="F182" s="10"/>
      <c r="G182" s="10"/>
      <c r="H182" s="10"/>
      <c r="I182" s="10"/>
      <c r="J182" s="10"/>
      <c r="K182" s="10"/>
      <c r="L182" s="10"/>
      <c r="M182" s="10"/>
      <c r="N182" s="10"/>
    </row>
    <row r="183" spans="3:14" x14ac:dyDescent="0.25">
      <c r="C183" s="10"/>
      <c r="D183" s="10"/>
      <c r="E183" s="10"/>
      <c r="F183" s="10"/>
      <c r="G183" s="10"/>
      <c r="H183" s="10"/>
      <c r="I183" s="10"/>
      <c r="J183" s="10"/>
      <c r="K183" s="10"/>
      <c r="L183" s="10"/>
      <c r="M183" s="10"/>
      <c r="N183" s="10"/>
    </row>
    <row r="184" spans="3:14" x14ac:dyDescent="0.25">
      <c r="C184" s="10"/>
      <c r="D184" s="10"/>
      <c r="E184" s="10"/>
      <c r="F184" s="10"/>
      <c r="G184" s="10"/>
      <c r="H184" s="10"/>
      <c r="I184" s="10"/>
      <c r="J184" s="10"/>
      <c r="K184" s="10"/>
      <c r="L184" s="10"/>
      <c r="M184" s="10"/>
      <c r="N184" s="10"/>
    </row>
    <row r="185" spans="3:14" x14ac:dyDescent="0.25">
      <c r="C185" s="10"/>
      <c r="D185" s="10"/>
      <c r="E185" s="10"/>
      <c r="F185" s="10"/>
      <c r="G185" s="10"/>
      <c r="H185" s="10"/>
      <c r="I185" s="10"/>
      <c r="J185" s="10"/>
      <c r="K185" s="10"/>
      <c r="L185" s="10"/>
      <c r="M185" s="10"/>
      <c r="N185" s="10"/>
    </row>
    <row r="186" spans="3:14" x14ac:dyDescent="0.25">
      <c r="C186" s="10"/>
      <c r="D186" s="10"/>
      <c r="E186" s="10"/>
      <c r="F186" s="10"/>
      <c r="G186" s="10"/>
      <c r="H186" s="10"/>
      <c r="I186" s="10"/>
      <c r="J186" s="10"/>
      <c r="K186" s="10"/>
      <c r="L186" s="10"/>
      <c r="M186" s="10"/>
      <c r="N186" s="10"/>
    </row>
    <row r="187" spans="3:14" x14ac:dyDescent="0.25">
      <c r="C187" s="10"/>
      <c r="D187" s="10"/>
      <c r="E187" s="10"/>
      <c r="F187" s="10"/>
      <c r="G187" s="10"/>
      <c r="H187" s="10"/>
      <c r="I187" s="10"/>
      <c r="J187" s="10"/>
      <c r="K187" s="10"/>
      <c r="L187" s="10"/>
      <c r="M187" s="10"/>
      <c r="N187" s="10"/>
    </row>
    <row r="188" spans="3:14" x14ac:dyDescent="0.25">
      <c r="C188" s="10"/>
      <c r="D188" s="10"/>
      <c r="E188" s="10"/>
      <c r="F188" s="10"/>
      <c r="G188" s="10"/>
      <c r="H188" s="10"/>
      <c r="I188" s="10"/>
      <c r="J188" s="10"/>
      <c r="K188" s="10"/>
      <c r="L188" s="10"/>
      <c r="M188" s="10"/>
      <c r="N188" s="10"/>
    </row>
    <row r="189" spans="3:14" x14ac:dyDescent="0.25">
      <c r="C189" s="10"/>
      <c r="D189" s="10"/>
      <c r="E189" s="10"/>
      <c r="F189" s="10"/>
      <c r="G189" s="10"/>
      <c r="H189" s="10"/>
      <c r="I189" s="10"/>
      <c r="J189" s="10"/>
      <c r="K189" s="10"/>
      <c r="L189" s="10"/>
      <c r="M189" s="10"/>
      <c r="N189" s="10"/>
    </row>
    <row r="190" spans="3:14" x14ac:dyDescent="0.25">
      <c r="C190" s="10"/>
      <c r="D190" s="10"/>
      <c r="E190" s="10"/>
      <c r="F190" s="10"/>
      <c r="G190" s="10"/>
      <c r="H190" s="10"/>
      <c r="I190" s="10"/>
      <c r="J190" s="10"/>
      <c r="K190" s="10"/>
      <c r="L190" s="10"/>
      <c r="M190" s="10"/>
      <c r="N190" s="10"/>
    </row>
    <row r="191" spans="3:14" x14ac:dyDescent="0.25">
      <c r="C191" s="10"/>
      <c r="D191" s="10"/>
      <c r="E191" s="10"/>
      <c r="F191" s="10"/>
      <c r="G191" s="10"/>
      <c r="H191" s="10"/>
      <c r="I191" s="10"/>
      <c r="J191" s="10"/>
      <c r="K191" s="10"/>
      <c r="L191" s="10"/>
      <c r="M191" s="10"/>
      <c r="N191" s="10"/>
    </row>
    <row r="192" spans="3:14" x14ac:dyDescent="0.25">
      <c r="C192" s="10"/>
      <c r="D192" s="10"/>
      <c r="E192" s="10"/>
      <c r="F192" s="10"/>
      <c r="G192" s="10"/>
      <c r="H192" s="10"/>
      <c r="I192" s="10"/>
      <c r="J192" s="10"/>
      <c r="K192" s="10"/>
      <c r="L192" s="10"/>
      <c r="M192" s="10"/>
      <c r="N192" s="10"/>
    </row>
    <row r="193" spans="3:14" x14ac:dyDescent="0.25">
      <c r="C193" s="10"/>
      <c r="D193" s="10"/>
      <c r="E193" s="10"/>
      <c r="F193" s="10"/>
      <c r="G193" s="10"/>
      <c r="H193" s="10"/>
      <c r="I193" s="10"/>
      <c r="J193" s="10"/>
      <c r="K193" s="10"/>
      <c r="L193" s="10"/>
      <c r="M193" s="10"/>
      <c r="N193" s="10"/>
    </row>
    <row r="194" spans="3:14" x14ac:dyDescent="0.25">
      <c r="C194" s="10"/>
      <c r="D194" s="10"/>
      <c r="E194" s="10"/>
      <c r="F194" s="10"/>
      <c r="G194" s="10"/>
      <c r="H194" s="10"/>
      <c r="I194" s="10"/>
      <c r="J194" s="10"/>
      <c r="K194" s="10"/>
      <c r="L194" s="10"/>
      <c r="M194" s="10"/>
      <c r="N194" s="10"/>
    </row>
    <row r="195" spans="3:14" x14ac:dyDescent="0.25">
      <c r="C195" s="10"/>
      <c r="D195" s="10"/>
      <c r="E195" s="10"/>
      <c r="F195" s="10"/>
      <c r="G195" s="10"/>
      <c r="H195" s="10"/>
      <c r="I195" s="10"/>
      <c r="J195" s="10"/>
      <c r="K195" s="10"/>
      <c r="L195" s="10"/>
      <c r="M195" s="10"/>
      <c r="N195" s="10"/>
    </row>
    <row r="196" spans="3:14" x14ac:dyDescent="0.25">
      <c r="C196" s="10"/>
      <c r="D196" s="10"/>
      <c r="E196" s="10"/>
      <c r="F196" s="10"/>
      <c r="G196" s="10"/>
      <c r="H196" s="10"/>
      <c r="I196" s="10"/>
      <c r="J196" s="10"/>
      <c r="K196" s="10"/>
      <c r="L196" s="10"/>
      <c r="M196" s="10"/>
      <c r="N196" s="10"/>
    </row>
    <row r="197" spans="3:14" x14ac:dyDescent="0.25">
      <c r="C197" s="10"/>
      <c r="D197" s="10"/>
      <c r="E197" s="10"/>
      <c r="F197" s="10"/>
      <c r="G197" s="10"/>
      <c r="H197" s="10"/>
      <c r="I197" s="10"/>
      <c r="J197" s="10"/>
      <c r="K197" s="10"/>
      <c r="L197" s="10"/>
      <c r="M197" s="10"/>
      <c r="N197" s="10"/>
    </row>
    <row r="198" spans="3:14" x14ac:dyDescent="0.25">
      <c r="C198" s="10"/>
      <c r="D198" s="10"/>
      <c r="E198" s="10"/>
      <c r="F198" s="10"/>
      <c r="G198" s="10"/>
      <c r="H198" s="10"/>
      <c r="I198" s="10"/>
      <c r="J198" s="10"/>
      <c r="K198" s="10"/>
      <c r="L198" s="10"/>
      <c r="M198" s="10"/>
      <c r="N198" s="10"/>
    </row>
    <row r="199" spans="3:14" x14ac:dyDescent="0.25">
      <c r="C199" s="10"/>
      <c r="D199" s="10"/>
      <c r="E199" s="10"/>
      <c r="F199" s="10"/>
      <c r="G199" s="10"/>
      <c r="H199" s="10"/>
      <c r="I199" s="10"/>
      <c r="J199" s="10"/>
      <c r="K199" s="10"/>
      <c r="L199" s="10"/>
      <c r="M199" s="10"/>
      <c r="N199" s="10"/>
    </row>
    <row r="200" spans="3:14" x14ac:dyDescent="0.25">
      <c r="C200" s="10"/>
      <c r="D200" s="10"/>
      <c r="E200" s="10"/>
      <c r="F200" s="10"/>
      <c r="G200" s="10"/>
      <c r="H200" s="10"/>
      <c r="I200" s="10"/>
      <c r="J200" s="10"/>
      <c r="K200" s="10"/>
      <c r="L200" s="10"/>
      <c r="M200" s="10"/>
      <c r="N200" s="10"/>
    </row>
    <row r="201" spans="3:14" x14ac:dyDescent="0.25">
      <c r="C201" s="10"/>
      <c r="D201" s="10"/>
      <c r="E201" s="10"/>
      <c r="F201" s="10"/>
      <c r="G201" s="10"/>
      <c r="H201" s="10"/>
      <c r="I201" s="10"/>
      <c r="J201" s="10"/>
      <c r="K201" s="10"/>
      <c r="L201" s="10"/>
      <c r="M201" s="10"/>
      <c r="N201" s="10"/>
    </row>
    <row r="202" spans="3:14" x14ac:dyDescent="0.25">
      <c r="C202" s="10"/>
      <c r="D202" s="10"/>
      <c r="E202" s="10"/>
      <c r="F202" s="10"/>
      <c r="G202" s="10"/>
      <c r="H202" s="10"/>
      <c r="I202" s="10"/>
      <c r="J202" s="10"/>
      <c r="K202" s="10"/>
      <c r="L202" s="10"/>
      <c r="M202" s="10"/>
      <c r="N202" s="10"/>
    </row>
    <row r="203" spans="3:14" x14ac:dyDescent="0.25">
      <c r="C203" s="10"/>
      <c r="D203" s="10"/>
      <c r="E203" s="10"/>
      <c r="F203" s="10"/>
      <c r="G203" s="10"/>
      <c r="H203" s="10"/>
      <c r="I203" s="10"/>
      <c r="J203" s="10"/>
      <c r="K203" s="10"/>
      <c r="L203" s="10"/>
      <c r="M203" s="10"/>
      <c r="N203" s="10"/>
    </row>
    <row r="204" spans="3:14" x14ac:dyDescent="0.25">
      <c r="C204" s="10"/>
      <c r="D204" s="10"/>
      <c r="E204" s="10"/>
      <c r="F204" s="10"/>
      <c r="G204" s="10"/>
      <c r="H204" s="10"/>
      <c r="I204" s="10"/>
      <c r="J204" s="10"/>
      <c r="K204" s="10"/>
      <c r="L204" s="10"/>
      <c r="M204" s="10"/>
      <c r="N204" s="10"/>
    </row>
    <row r="205" spans="3:14" x14ac:dyDescent="0.25">
      <c r="C205" s="10"/>
      <c r="D205" s="10"/>
      <c r="E205" s="10"/>
      <c r="F205" s="10"/>
      <c r="G205" s="10"/>
      <c r="H205" s="10"/>
      <c r="I205" s="10"/>
      <c r="J205" s="10"/>
      <c r="K205" s="10"/>
      <c r="L205" s="10"/>
      <c r="M205" s="10"/>
      <c r="N205" s="10"/>
    </row>
    <row r="206" spans="3:14" x14ac:dyDescent="0.25">
      <c r="C206" s="10"/>
      <c r="D206" s="10"/>
      <c r="E206" s="10"/>
      <c r="F206" s="10"/>
      <c r="G206" s="10"/>
      <c r="H206" s="10"/>
      <c r="I206" s="10"/>
      <c r="J206" s="10"/>
      <c r="K206" s="10"/>
      <c r="L206" s="10"/>
      <c r="M206" s="10"/>
      <c r="N206" s="10"/>
    </row>
    <row r="207" spans="3:14" x14ac:dyDescent="0.25">
      <c r="C207" s="10"/>
      <c r="D207" s="10"/>
      <c r="E207" s="10"/>
      <c r="F207" s="10"/>
      <c r="G207" s="10"/>
      <c r="H207" s="10"/>
      <c r="I207" s="10"/>
      <c r="J207" s="10"/>
      <c r="K207" s="10"/>
      <c r="L207" s="10"/>
      <c r="M207" s="10"/>
      <c r="N207" s="10"/>
    </row>
    <row r="208" spans="3:14" x14ac:dyDescent="0.25">
      <c r="C208" s="10"/>
      <c r="D208" s="10"/>
      <c r="E208" s="10"/>
      <c r="F208" s="10"/>
      <c r="G208" s="10"/>
      <c r="H208" s="10"/>
      <c r="I208" s="10"/>
      <c r="J208" s="10"/>
      <c r="K208" s="10"/>
      <c r="L208" s="10"/>
      <c r="M208" s="10"/>
      <c r="N208" s="10"/>
    </row>
    <row r="209" spans="3:14" x14ac:dyDescent="0.25">
      <c r="C209" s="10"/>
      <c r="D209" s="10"/>
      <c r="E209" s="10"/>
      <c r="F209" s="10"/>
      <c r="G209" s="10"/>
      <c r="H209" s="10"/>
      <c r="I209" s="10"/>
      <c r="J209" s="10"/>
      <c r="K209" s="10"/>
      <c r="L209" s="10"/>
      <c r="M209" s="10"/>
      <c r="N209" s="10"/>
    </row>
    <row r="210" spans="3:14" x14ac:dyDescent="0.25">
      <c r="C210" s="10"/>
      <c r="D210" s="10"/>
      <c r="E210" s="10"/>
      <c r="F210" s="10"/>
      <c r="G210" s="10"/>
      <c r="H210" s="10"/>
      <c r="I210" s="10"/>
      <c r="J210" s="10"/>
      <c r="K210" s="10"/>
      <c r="L210" s="10"/>
      <c r="M210" s="10"/>
      <c r="N210" s="10"/>
    </row>
    <row r="211" spans="3:14" x14ac:dyDescent="0.25">
      <c r="C211" s="10"/>
      <c r="D211" s="10"/>
      <c r="E211" s="10"/>
      <c r="F211" s="10"/>
      <c r="G211" s="10"/>
      <c r="H211" s="10"/>
      <c r="I211" s="10"/>
      <c r="J211" s="10"/>
      <c r="K211" s="10"/>
      <c r="L211" s="10"/>
      <c r="M211" s="10"/>
      <c r="N211" s="10"/>
    </row>
    <row r="212" spans="3:14" x14ac:dyDescent="0.25">
      <c r="C212" s="10"/>
      <c r="D212" s="10"/>
      <c r="E212" s="10"/>
      <c r="F212" s="10"/>
      <c r="G212" s="10"/>
      <c r="H212" s="10"/>
      <c r="I212" s="10"/>
      <c r="J212" s="10"/>
      <c r="K212" s="10"/>
      <c r="L212" s="10"/>
      <c r="M212" s="10"/>
      <c r="N212" s="10"/>
    </row>
    <row r="213" spans="3:14" x14ac:dyDescent="0.25">
      <c r="C213" s="10"/>
      <c r="D213" s="10"/>
      <c r="E213" s="10"/>
      <c r="F213" s="10"/>
      <c r="G213" s="10"/>
      <c r="H213" s="10"/>
      <c r="I213" s="10"/>
      <c r="J213" s="10"/>
      <c r="K213" s="10"/>
      <c r="L213" s="10"/>
      <c r="M213" s="10"/>
      <c r="N213" s="10"/>
    </row>
    <row r="214" spans="3:14" x14ac:dyDescent="0.25">
      <c r="C214" s="10"/>
      <c r="D214" s="10"/>
      <c r="E214" s="10"/>
      <c r="F214" s="10"/>
      <c r="G214" s="10"/>
      <c r="H214" s="10"/>
      <c r="I214" s="10"/>
      <c r="J214" s="10"/>
      <c r="K214" s="10"/>
      <c r="L214" s="10"/>
      <c r="M214" s="10"/>
      <c r="N214" s="10"/>
    </row>
    <row r="215" spans="3:14" x14ac:dyDescent="0.25">
      <c r="C215" s="10"/>
      <c r="D215" s="10"/>
      <c r="E215" s="10"/>
      <c r="F215" s="10"/>
      <c r="G215" s="10"/>
      <c r="H215" s="10"/>
      <c r="I215" s="10"/>
      <c r="J215" s="10"/>
      <c r="K215" s="10"/>
      <c r="L215" s="10"/>
      <c r="M215" s="10"/>
      <c r="N215" s="10"/>
    </row>
    <row r="216" spans="3:14" x14ac:dyDescent="0.25">
      <c r="C216" s="10"/>
      <c r="D216" s="10"/>
      <c r="E216" s="10"/>
      <c r="F216" s="10"/>
      <c r="G216" s="10"/>
      <c r="H216" s="10"/>
      <c r="I216" s="10"/>
      <c r="J216" s="10"/>
      <c r="K216" s="10"/>
      <c r="L216" s="10"/>
      <c r="M216" s="10"/>
      <c r="N216" s="10"/>
    </row>
    <row r="217" spans="3:14" x14ac:dyDescent="0.25">
      <c r="C217" s="10"/>
      <c r="D217" s="10"/>
      <c r="E217" s="10"/>
      <c r="F217" s="10"/>
      <c r="G217" s="10"/>
      <c r="H217" s="10"/>
      <c r="I217" s="10"/>
      <c r="J217" s="10"/>
      <c r="K217" s="10"/>
      <c r="L217" s="10"/>
      <c r="M217" s="10"/>
      <c r="N217" s="10"/>
    </row>
    <row r="218" spans="3:14" x14ac:dyDescent="0.25">
      <c r="C218" s="10"/>
      <c r="D218" s="10"/>
      <c r="E218" s="10"/>
      <c r="F218" s="10"/>
      <c r="G218" s="10"/>
      <c r="H218" s="10"/>
      <c r="I218" s="10"/>
      <c r="J218" s="10"/>
      <c r="K218" s="10"/>
      <c r="L218" s="10"/>
      <c r="M218" s="10"/>
      <c r="N218" s="10"/>
    </row>
    <row r="219" spans="3:14" x14ac:dyDescent="0.25">
      <c r="C219" s="10"/>
      <c r="D219" s="10"/>
      <c r="E219" s="10"/>
      <c r="F219" s="10"/>
      <c r="G219" s="10"/>
      <c r="H219" s="10"/>
      <c r="I219" s="10"/>
      <c r="J219" s="10"/>
      <c r="K219" s="10"/>
      <c r="L219" s="10"/>
      <c r="M219" s="10"/>
      <c r="N219" s="10"/>
    </row>
    <row r="220" spans="3:14" x14ac:dyDescent="0.25">
      <c r="C220" s="10"/>
      <c r="D220" s="10"/>
      <c r="E220" s="10"/>
      <c r="F220" s="10"/>
      <c r="G220" s="10"/>
      <c r="H220" s="10"/>
      <c r="I220" s="10"/>
      <c r="J220" s="10"/>
      <c r="K220" s="10"/>
      <c r="L220" s="10"/>
      <c r="M220" s="10"/>
      <c r="N220" s="10"/>
    </row>
    <row r="221" spans="3:14" x14ac:dyDescent="0.25">
      <c r="C221" s="10"/>
      <c r="D221" s="10"/>
      <c r="E221" s="10"/>
      <c r="F221" s="10"/>
      <c r="G221" s="10"/>
      <c r="H221" s="10"/>
      <c r="I221" s="10"/>
      <c r="J221" s="10"/>
      <c r="K221" s="10"/>
      <c r="L221" s="10"/>
      <c r="M221" s="10"/>
      <c r="N221" s="10"/>
    </row>
    <row r="222" spans="3:14" x14ac:dyDescent="0.25">
      <c r="C222" s="10"/>
      <c r="D222" s="10"/>
      <c r="E222" s="10"/>
      <c r="F222" s="10"/>
      <c r="G222" s="10"/>
      <c r="H222" s="10"/>
      <c r="I222" s="10"/>
      <c r="J222" s="10"/>
      <c r="K222" s="10"/>
      <c r="L222" s="10"/>
      <c r="M222" s="10"/>
      <c r="N222" s="10"/>
    </row>
    <row r="223" spans="3:14" x14ac:dyDescent="0.25">
      <c r="C223" s="10"/>
      <c r="D223" s="10"/>
      <c r="E223" s="10"/>
      <c r="F223" s="10"/>
      <c r="G223" s="10"/>
      <c r="H223" s="10"/>
      <c r="I223" s="10"/>
      <c r="J223" s="10"/>
      <c r="K223" s="10"/>
      <c r="L223" s="10"/>
      <c r="M223" s="10"/>
      <c r="N223" s="10"/>
    </row>
    <row r="224" spans="3:14" x14ac:dyDescent="0.25">
      <c r="C224" s="10"/>
      <c r="D224" s="10"/>
      <c r="E224" s="10"/>
      <c r="F224" s="10"/>
      <c r="G224" s="10"/>
      <c r="H224" s="10"/>
      <c r="I224" s="10"/>
      <c r="J224" s="10"/>
      <c r="K224" s="10"/>
      <c r="L224" s="10"/>
      <c r="M224" s="10"/>
      <c r="N224" s="10"/>
    </row>
    <row r="225" spans="3:14" x14ac:dyDescent="0.25">
      <c r="C225" s="10"/>
      <c r="D225" s="10"/>
      <c r="E225" s="10"/>
      <c r="F225" s="10"/>
      <c r="G225" s="10"/>
      <c r="H225" s="10"/>
      <c r="I225" s="10"/>
      <c r="J225" s="10"/>
      <c r="K225" s="10"/>
      <c r="L225" s="10"/>
      <c r="M225" s="10"/>
      <c r="N225" s="10"/>
    </row>
    <row r="226" spans="3:14" x14ac:dyDescent="0.25">
      <c r="C226" s="10"/>
      <c r="D226" s="10"/>
      <c r="E226" s="10"/>
      <c r="F226" s="10"/>
      <c r="G226" s="10"/>
      <c r="H226" s="10"/>
      <c r="I226" s="10"/>
      <c r="J226" s="10"/>
      <c r="K226" s="10"/>
      <c r="L226" s="10"/>
      <c r="M226" s="10"/>
      <c r="N226" s="10"/>
    </row>
    <row r="227" spans="3:14" x14ac:dyDescent="0.25">
      <c r="C227" s="10"/>
      <c r="D227" s="10"/>
      <c r="E227" s="10"/>
      <c r="F227" s="10"/>
      <c r="G227" s="10"/>
      <c r="H227" s="10"/>
      <c r="I227" s="10"/>
      <c r="J227" s="10"/>
      <c r="K227" s="10"/>
      <c r="L227" s="10"/>
      <c r="M227" s="10"/>
      <c r="N227" s="10"/>
    </row>
    <row r="228" spans="3:14" x14ac:dyDescent="0.25">
      <c r="C228" s="10"/>
      <c r="D228" s="10"/>
      <c r="E228" s="10"/>
      <c r="F228" s="10"/>
      <c r="G228" s="10"/>
      <c r="H228" s="10"/>
      <c r="I228" s="10"/>
      <c r="J228" s="10"/>
      <c r="K228" s="10"/>
      <c r="L228" s="10"/>
      <c r="M228" s="10"/>
      <c r="N228" s="10"/>
    </row>
    <row r="229" spans="3:14" x14ac:dyDescent="0.25">
      <c r="C229" s="10"/>
      <c r="D229" s="10"/>
      <c r="E229" s="10"/>
      <c r="F229" s="10"/>
      <c r="G229" s="10"/>
      <c r="H229" s="10"/>
      <c r="I229" s="10"/>
      <c r="J229" s="10"/>
      <c r="K229" s="10"/>
      <c r="L229" s="10"/>
      <c r="M229" s="10"/>
      <c r="N229" s="10"/>
    </row>
    <row r="230" spans="3:14" x14ac:dyDescent="0.25">
      <c r="C230" s="10"/>
      <c r="D230" s="10"/>
      <c r="E230" s="10"/>
      <c r="F230" s="10"/>
      <c r="G230" s="10"/>
      <c r="H230" s="10"/>
      <c r="I230" s="10"/>
      <c r="J230" s="10"/>
      <c r="K230" s="10"/>
      <c r="L230" s="10"/>
      <c r="M230" s="10"/>
      <c r="N230" s="10"/>
    </row>
    <row r="231" spans="3:14" x14ac:dyDescent="0.25">
      <c r="C231" s="10"/>
      <c r="D231" s="10"/>
      <c r="E231" s="10"/>
      <c r="F231" s="10"/>
      <c r="G231" s="10"/>
      <c r="H231" s="10"/>
      <c r="I231" s="10"/>
      <c r="J231" s="10"/>
      <c r="K231" s="10"/>
      <c r="L231" s="10"/>
      <c r="M231" s="10"/>
      <c r="N231" s="10"/>
    </row>
    <row r="232" spans="3:14" x14ac:dyDescent="0.25">
      <c r="C232" s="10"/>
      <c r="D232" s="10"/>
      <c r="E232" s="10"/>
      <c r="F232" s="10"/>
      <c r="G232" s="10"/>
      <c r="H232" s="10"/>
      <c r="I232" s="10"/>
      <c r="J232" s="10"/>
      <c r="K232" s="10"/>
      <c r="L232" s="10"/>
      <c r="M232" s="10"/>
      <c r="N232" s="10"/>
    </row>
    <row r="233" spans="3:14" x14ac:dyDescent="0.25">
      <c r="C233" s="10"/>
      <c r="D233" s="10"/>
      <c r="E233" s="10"/>
      <c r="F233" s="10"/>
      <c r="G233" s="10"/>
      <c r="H233" s="10"/>
      <c r="I233" s="10"/>
      <c r="J233" s="10"/>
      <c r="K233" s="10"/>
      <c r="L233" s="10"/>
      <c r="M233" s="10"/>
      <c r="N233" s="10"/>
    </row>
    <row r="234" spans="3:14" x14ac:dyDescent="0.25">
      <c r="C234" s="10"/>
      <c r="D234" s="10"/>
      <c r="E234" s="10"/>
      <c r="F234" s="10"/>
      <c r="G234" s="10"/>
      <c r="H234" s="10"/>
      <c r="I234" s="10"/>
      <c r="J234" s="10"/>
      <c r="K234" s="10"/>
      <c r="L234" s="10"/>
      <c r="M234" s="10"/>
      <c r="N234" s="10"/>
    </row>
    <row r="235" spans="3:14" x14ac:dyDescent="0.25">
      <c r="C235" s="10"/>
      <c r="D235" s="10"/>
      <c r="E235" s="10"/>
      <c r="F235" s="10"/>
      <c r="G235" s="10"/>
      <c r="H235" s="10"/>
      <c r="I235" s="10"/>
      <c r="J235" s="10"/>
      <c r="K235" s="10"/>
      <c r="L235" s="10"/>
      <c r="M235" s="10"/>
      <c r="N235" s="10"/>
    </row>
    <row r="236" spans="3:14" x14ac:dyDescent="0.25">
      <c r="C236" s="10"/>
      <c r="D236" s="10"/>
      <c r="E236" s="10"/>
      <c r="F236" s="10"/>
      <c r="G236" s="10"/>
      <c r="H236" s="10"/>
      <c r="I236" s="10"/>
      <c r="J236" s="10"/>
      <c r="K236" s="10"/>
      <c r="L236" s="10"/>
      <c r="M236" s="10"/>
      <c r="N236" s="10"/>
    </row>
    <row r="237" spans="3:14" x14ac:dyDescent="0.25">
      <c r="C237" s="10"/>
      <c r="D237" s="10"/>
      <c r="E237" s="10"/>
      <c r="F237" s="10"/>
      <c r="G237" s="10"/>
      <c r="H237" s="10"/>
      <c r="I237" s="10"/>
      <c r="J237" s="10"/>
      <c r="K237" s="10"/>
      <c r="L237" s="10"/>
      <c r="M237" s="10"/>
      <c r="N237" s="10"/>
    </row>
    <row r="238" spans="3:14" x14ac:dyDescent="0.25">
      <c r="C238" s="10"/>
      <c r="D238" s="10"/>
      <c r="E238" s="10"/>
      <c r="F238" s="10"/>
      <c r="G238" s="10"/>
      <c r="H238" s="10"/>
      <c r="I238" s="10"/>
      <c r="J238" s="10"/>
      <c r="K238" s="10"/>
      <c r="L238" s="10"/>
      <c r="M238" s="10"/>
      <c r="N238" s="10"/>
    </row>
    <row r="239" spans="3:14" x14ac:dyDescent="0.25">
      <c r="C239" s="10"/>
      <c r="D239" s="10"/>
      <c r="E239" s="10"/>
      <c r="F239" s="10"/>
      <c r="G239" s="10"/>
      <c r="H239" s="10"/>
      <c r="I239" s="10"/>
      <c r="J239" s="10"/>
      <c r="K239" s="10"/>
      <c r="L239" s="10"/>
      <c r="M239" s="10"/>
      <c r="N239" s="10"/>
    </row>
    <row r="240" spans="3:14" x14ac:dyDescent="0.25">
      <c r="C240" s="10"/>
      <c r="D240" s="10"/>
      <c r="E240" s="10"/>
      <c r="F240" s="10"/>
      <c r="G240" s="10"/>
      <c r="H240" s="10"/>
      <c r="I240" s="10"/>
      <c r="J240" s="10"/>
      <c r="K240" s="10"/>
      <c r="L240" s="10"/>
      <c r="M240" s="10"/>
      <c r="N240" s="10"/>
    </row>
    <row r="241" spans="3:14" x14ac:dyDescent="0.25">
      <c r="C241" s="10"/>
      <c r="D241" s="10"/>
      <c r="E241" s="10"/>
      <c r="F241" s="10"/>
      <c r="G241" s="10"/>
      <c r="H241" s="10"/>
      <c r="I241" s="10"/>
      <c r="J241" s="10"/>
      <c r="K241" s="10"/>
      <c r="L241" s="10"/>
      <c r="M241" s="10"/>
      <c r="N241" s="10"/>
    </row>
    <row r="242" spans="3:14" x14ac:dyDescent="0.25">
      <c r="C242" s="10"/>
      <c r="D242" s="10"/>
      <c r="E242" s="10"/>
      <c r="F242" s="10"/>
      <c r="G242" s="10"/>
      <c r="H242" s="10"/>
      <c r="I242" s="10"/>
      <c r="J242" s="10"/>
      <c r="K242" s="10"/>
      <c r="L242" s="10"/>
      <c r="M242" s="10"/>
      <c r="N242" s="10"/>
    </row>
    <row r="243" spans="3:14" x14ac:dyDescent="0.25">
      <c r="C243" s="10"/>
      <c r="D243" s="10"/>
      <c r="E243" s="10"/>
      <c r="F243" s="10"/>
      <c r="G243" s="10"/>
      <c r="H243" s="10"/>
      <c r="I243" s="10"/>
      <c r="J243" s="10"/>
      <c r="K243" s="10"/>
      <c r="L243" s="10"/>
      <c r="M243" s="10"/>
      <c r="N243" s="10"/>
    </row>
    <row r="244" spans="3:14" x14ac:dyDescent="0.25">
      <c r="C244" s="10"/>
      <c r="D244" s="10"/>
      <c r="E244" s="10"/>
      <c r="F244" s="10"/>
      <c r="G244" s="10"/>
      <c r="H244" s="10"/>
      <c r="I244" s="10"/>
      <c r="J244" s="10"/>
      <c r="K244" s="10"/>
      <c r="L244" s="10"/>
      <c r="M244" s="10"/>
      <c r="N244" s="10"/>
    </row>
    <row r="245" spans="3:14" x14ac:dyDescent="0.25">
      <c r="C245" s="10"/>
      <c r="D245" s="10"/>
      <c r="E245" s="10"/>
      <c r="F245" s="10"/>
      <c r="G245" s="10"/>
      <c r="H245" s="10"/>
      <c r="I245" s="10"/>
      <c r="J245" s="10"/>
      <c r="K245" s="10"/>
      <c r="L245" s="10"/>
      <c r="M245" s="10"/>
      <c r="N245" s="10"/>
    </row>
    <row r="246" spans="3:14" x14ac:dyDescent="0.25">
      <c r="C246" s="10"/>
      <c r="D246" s="10"/>
      <c r="E246" s="10"/>
      <c r="F246" s="10"/>
      <c r="G246" s="10"/>
      <c r="H246" s="10"/>
      <c r="I246" s="10"/>
      <c r="J246" s="10"/>
      <c r="K246" s="10"/>
      <c r="L246" s="10"/>
      <c r="M246" s="10"/>
      <c r="N246" s="10"/>
    </row>
    <row r="247" spans="3:14" x14ac:dyDescent="0.25">
      <c r="C247" s="10"/>
      <c r="D247" s="10"/>
      <c r="E247" s="10"/>
      <c r="F247" s="10"/>
      <c r="G247" s="10"/>
      <c r="H247" s="10"/>
      <c r="I247" s="10"/>
      <c r="J247" s="10"/>
      <c r="K247" s="10"/>
      <c r="L247" s="10"/>
      <c r="M247" s="10"/>
      <c r="N247" s="10"/>
    </row>
    <row r="248" spans="3:14" x14ac:dyDescent="0.25">
      <c r="C248" s="10"/>
      <c r="D248" s="10"/>
      <c r="E248" s="10"/>
      <c r="F248" s="10"/>
      <c r="G248" s="10"/>
      <c r="H248" s="10"/>
      <c r="I248" s="10"/>
      <c r="J248" s="10"/>
      <c r="K248" s="10"/>
      <c r="L248" s="10"/>
      <c r="M248" s="10"/>
      <c r="N248" s="10"/>
    </row>
    <row r="249" spans="3:14" x14ac:dyDescent="0.25">
      <c r="C249" s="10"/>
      <c r="D249" s="10"/>
      <c r="E249" s="10"/>
      <c r="F249" s="10"/>
      <c r="G249" s="10"/>
      <c r="H249" s="10"/>
      <c r="I249" s="10"/>
      <c r="J249" s="10"/>
      <c r="K249" s="10"/>
      <c r="L249" s="10"/>
      <c r="M249" s="10"/>
      <c r="N249" s="10"/>
    </row>
    <row r="250" spans="3:14" x14ac:dyDescent="0.25">
      <c r="C250" s="10"/>
      <c r="D250" s="10"/>
      <c r="E250" s="10"/>
      <c r="F250" s="10"/>
      <c r="G250" s="10"/>
      <c r="H250" s="10"/>
      <c r="I250" s="10"/>
      <c r="J250" s="10"/>
      <c r="K250" s="10"/>
      <c r="L250" s="10"/>
      <c r="M250" s="10"/>
      <c r="N250" s="10"/>
    </row>
    <row r="251" spans="3:14" x14ac:dyDescent="0.25">
      <c r="C251" s="10"/>
      <c r="D251" s="10"/>
      <c r="E251" s="10"/>
      <c r="F251" s="10"/>
      <c r="G251" s="10"/>
      <c r="H251" s="10"/>
      <c r="I251" s="10"/>
      <c r="J251" s="10"/>
      <c r="K251" s="10"/>
      <c r="L251" s="10"/>
      <c r="M251" s="10"/>
      <c r="N251" s="10"/>
    </row>
    <row r="252" spans="3:14" x14ac:dyDescent="0.25">
      <c r="C252" s="10"/>
      <c r="D252" s="10"/>
      <c r="E252" s="10"/>
      <c r="F252" s="10"/>
      <c r="G252" s="10"/>
      <c r="H252" s="10"/>
      <c r="I252" s="10"/>
      <c r="J252" s="10"/>
      <c r="K252" s="10"/>
      <c r="L252" s="10"/>
      <c r="M252" s="10"/>
      <c r="N252" s="10"/>
    </row>
    <row r="253" spans="3:14" x14ac:dyDescent="0.25">
      <c r="C253" s="10"/>
      <c r="D253" s="10"/>
      <c r="E253" s="10"/>
      <c r="F253" s="10"/>
      <c r="G253" s="10"/>
      <c r="H253" s="10"/>
      <c r="I253" s="10"/>
      <c r="J253" s="10"/>
      <c r="K253" s="10"/>
      <c r="L253" s="10"/>
      <c r="M253" s="10"/>
      <c r="N253" s="10"/>
    </row>
    <row r="254" spans="3:14" x14ac:dyDescent="0.25">
      <c r="C254" s="10"/>
      <c r="D254" s="10"/>
      <c r="E254" s="10"/>
      <c r="F254" s="10"/>
      <c r="G254" s="10"/>
      <c r="H254" s="10"/>
      <c r="I254" s="10"/>
      <c r="J254" s="10"/>
      <c r="K254" s="10"/>
      <c r="L254" s="10"/>
      <c r="M254" s="10"/>
      <c r="N254" s="10"/>
    </row>
    <row r="255" spans="3:14" x14ac:dyDescent="0.25">
      <c r="C255" s="10"/>
      <c r="D255" s="10"/>
      <c r="E255" s="10"/>
      <c r="F255" s="10"/>
      <c r="G255" s="10"/>
      <c r="H255" s="10"/>
      <c r="I255" s="10"/>
      <c r="J255" s="10"/>
      <c r="K255" s="10"/>
      <c r="L255" s="10"/>
      <c r="M255" s="10"/>
      <c r="N255" s="10"/>
    </row>
    <row r="256" spans="3:14" x14ac:dyDescent="0.25">
      <c r="C256" s="10"/>
      <c r="D256" s="10"/>
      <c r="E256" s="10"/>
      <c r="F256" s="10"/>
      <c r="G256" s="10"/>
      <c r="H256" s="10"/>
      <c r="I256" s="10"/>
      <c r="J256" s="10"/>
      <c r="K256" s="10"/>
      <c r="L256" s="10"/>
      <c r="M256" s="10"/>
      <c r="N256" s="10"/>
    </row>
    <row r="257" spans="3:14" x14ac:dyDescent="0.25">
      <c r="C257" s="10"/>
      <c r="D257" s="10"/>
      <c r="E257" s="10"/>
      <c r="F257" s="10"/>
      <c r="G257" s="10"/>
      <c r="H257" s="10"/>
      <c r="I257" s="10"/>
      <c r="J257" s="10"/>
      <c r="K257" s="10"/>
      <c r="L257" s="10"/>
      <c r="M257" s="10"/>
      <c r="N257" s="10"/>
    </row>
    <row r="258" spans="3:14" x14ac:dyDescent="0.25">
      <c r="C258" s="10"/>
      <c r="D258" s="10"/>
      <c r="E258" s="10"/>
      <c r="F258" s="10"/>
      <c r="G258" s="10"/>
      <c r="H258" s="10"/>
      <c r="I258" s="10"/>
      <c r="J258" s="10"/>
      <c r="K258" s="10"/>
      <c r="L258" s="10"/>
      <c r="M258" s="10"/>
      <c r="N258" s="10"/>
    </row>
    <row r="259" spans="3:14" x14ac:dyDescent="0.25">
      <c r="C259" s="10"/>
      <c r="D259" s="10"/>
      <c r="E259" s="10"/>
      <c r="F259" s="10"/>
      <c r="G259" s="10"/>
      <c r="H259" s="10"/>
      <c r="I259" s="10"/>
      <c r="J259" s="10"/>
      <c r="K259" s="10"/>
      <c r="L259" s="10"/>
      <c r="M259" s="10"/>
      <c r="N259" s="10"/>
    </row>
    <row r="260" spans="3:14" x14ac:dyDescent="0.25">
      <c r="C260" s="10"/>
      <c r="D260" s="10"/>
      <c r="E260" s="10"/>
      <c r="F260" s="10"/>
      <c r="G260" s="10"/>
      <c r="H260" s="10"/>
      <c r="I260" s="10"/>
      <c r="J260" s="10"/>
      <c r="K260" s="10"/>
      <c r="L260" s="10"/>
      <c r="M260" s="10"/>
      <c r="N260" s="10"/>
    </row>
    <row r="261" spans="3:14" x14ac:dyDescent="0.25">
      <c r="C261" s="10"/>
      <c r="D261" s="10"/>
      <c r="E261" s="10"/>
      <c r="F261" s="10"/>
      <c r="G261" s="10"/>
      <c r="H261" s="10"/>
      <c r="I261" s="10"/>
      <c r="J261" s="10"/>
      <c r="K261" s="10"/>
      <c r="L261" s="10"/>
      <c r="M261" s="10"/>
      <c r="N261" s="10"/>
    </row>
    <row r="262" spans="3:14" x14ac:dyDescent="0.25">
      <c r="C262" s="10"/>
      <c r="D262" s="10"/>
      <c r="E262" s="10"/>
      <c r="F262" s="10"/>
      <c r="G262" s="10"/>
      <c r="H262" s="10"/>
      <c r="I262" s="10"/>
      <c r="J262" s="10"/>
      <c r="K262" s="10"/>
      <c r="L262" s="10"/>
      <c r="M262" s="10"/>
      <c r="N262" s="10"/>
    </row>
    <row r="263" spans="3:14" x14ac:dyDescent="0.25">
      <c r="C263" s="10"/>
      <c r="D263" s="10"/>
      <c r="E263" s="10"/>
      <c r="F263" s="10"/>
      <c r="G263" s="10"/>
      <c r="H263" s="10"/>
      <c r="I263" s="10"/>
      <c r="J263" s="10"/>
      <c r="K263" s="10"/>
      <c r="L263" s="10"/>
      <c r="M263" s="10"/>
      <c r="N263" s="10"/>
    </row>
    <row r="264" spans="3:14" x14ac:dyDescent="0.25">
      <c r="C264" s="10"/>
      <c r="D264" s="10"/>
      <c r="E264" s="10"/>
      <c r="F264" s="10"/>
      <c r="G264" s="10"/>
      <c r="H264" s="10"/>
      <c r="I264" s="10"/>
      <c r="J264" s="10"/>
      <c r="K264" s="10"/>
      <c r="L264" s="10"/>
      <c r="M264" s="10"/>
      <c r="N264" s="10"/>
    </row>
    <row r="265" spans="3:14" x14ac:dyDescent="0.25">
      <c r="C265" s="10"/>
      <c r="D265" s="10"/>
      <c r="E265" s="10"/>
      <c r="F265" s="10"/>
      <c r="G265" s="10"/>
      <c r="H265" s="10"/>
      <c r="I265" s="10"/>
      <c r="J265" s="10"/>
      <c r="K265" s="10"/>
      <c r="L265" s="10"/>
      <c r="M265" s="10"/>
      <c r="N265" s="10"/>
    </row>
    <row r="266" spans="3:14" x14ac:dyDescent="0.25">
      <c r="C266" s="10"/>
      <c r="D266" s="10"/>
      <c r="E266" s="10"/>
      <c r="F266" s="10"/>
      <c r="G266" s="10"/>
      <c r="H266" s="10"/>
      <c r="I266" s="10"/>
      <c r="J266" s="10"/>
      <c r="K266" s="10"/>
      <c r="L266" s="10"/>
      <c r="M266" s="10"/>
      <c r="N266" s="10"/>
    </row>
    <row r="267" spans="3:14" x14ac:dyDescent="0.25">
      <c r="C267" s="10"/>
      <c r="D267" s="10"/>
      <c r="E267" s="10"/>
      <c r="F267" s="10"/>
      <c r="G267" s="10"/>
      <c r="H267" s="10"/>
      <c r="I267" s="10"/>
      <c r="J267" s="10"/>
      <c r="K267" s="10"/>
      <c r="L267" s="10"/>
      <c r="M267" s="10"/>
      <c r="N267" s="10"/>
    </row>
    <row r="268" spans="3:14" x14ac:dyDescent="0.25">
      <c r="C268" s="10"/>
      <c r="D268" s="10"/>
      <c r="E268" s="10"/>
      <c r="F268" s="10"/>
      <c r="G268" s="10"/>
      <c r="H268" s="10"/>
      <c r="I268" s="10"/>
      <c r="J268" s="10"/>
      <c r="K268" s="10"/>
      <c r="L268" s="10"/>
      <c r="M268" s="10"/>
      <c r="N268" s="10"/>
    </row>
    <row r="269" spans="3:14" x14ac:dyDescent="0.25">
      <c r="C269" s="10"/>
      <c r="D269" s="10"/>
      <c r="E269" s="10"/>
      <c r="F269" s="10"/>
      <c r="G269" s="10"/>
      <c r="H269" s="10"/>
      <c r="I269" s="10"/>
      <c r="J269" s="10"/>
      <c r="K269" s="10"/>
      <c r="L269" s="10"/>
      <c r="M269" s="10"/>
      <c r="N269" s="10"/>
    </row>
    <row r="270" spans="3:14" x14ac:dyDescent="0.25">
      <c r="C270" s="10"/>
      <c r="D270" s="10"/>
      <c r="E270" s="10"/>
      <c r="F270" s="10"/>
      <c r="G270" s="10"/>
      <c r="H270" s="10"/>
      <c r="I270" s="10"/>
      <c r="J270" s="10"/>
      <c r="K270" s="10"/>
      <c r="L270" s="10"/>
      <c r="M270" s="10"/>
      <c r="N270" s="10"/>
    </row>
    <row r="271" spans="3:14" x14ac:dyDescent="0.25">
      <c r="C271" s="10"/>
      <c r="D271" s="10"/>
      <c r="E271" s="10"/>
      <c r="F271" s="10"/>
      <c r="G271" s="10"/>
      <c r="H271" s="10"/>
      <c r="I271" s="10"/>
      <c r="J271" s="10"/>
      <c r="K271" s="10"/>
      <c r="L271" s="10"/>
      <c r="M271" s="10"/>
      <c r="N271" s="10"/>
    </row>
    <row r="272" spans="3:14" x14ac:dyDescent="0.25">
      <c r="C272" s="10"/>
      <c r="D272" s="10"/>
      <c r="E272" s="10"/>
      <c r="F272" s="10"/>
      <c r="G272" s="10"/>
      <c r="H272" s="10"/>
      <c r="I272" s="10"/>
      <c r="J272" s="10"/>
      <c r="K272" s="10"/>
      <c r="L272" s="10"/>
      <c r="M272" s="10"/>
      <c r="N272" s="10"/>
    </row>
    <row r="273" spans="3:14" x14ac:dyDescent="0.25">
      <c r="C273" s="10"/>
      <c r="D273" s="10"/>
      <c r="E273" s="10"/>
      <c r="F273" s="10"/>
      <c r="G273" s="10"/>
      <c r="H273" s="10"/>
      <c r="I273" s="10"/>
      <c r="J273" s="10"/>
      <c r="K273" s="10"/>
      <c r="L273" s="10"/>
      <c r="M273" s="10"/>
      <c r="N273" s="10"/>
    </row>
    <row r="274" spans="3:14" x14ac:dyDescent="0.25">
      <c r="C274" s="10"/>
      <c r="D274" s="10"/>
      <c r="E274" s="10"/>
      <c r="F274" s="10"/>
      <c r="G274" s="10"/>
      <c r="H274" s="10"/>
      <c r="I274" s="10"/>
      <c r="J274" s="10"/>
      <c r="K274" s="10"/>
      <c r="L274" s="10"/>
      <c r="M274" s="10"/>
      <c r="N274" s="10"/>
    </row>
    <row r="275" spans="3:14" x14ac:dyDescent="0.25">
      <c r="C275" s="10"/>
      <c r="D275" s="10"/>
      <c r="E275" s="10"/>
      <c r="F275" s="10"/>
      <c r="G275" s="10"/>
      <c r="H275" s="10"/>
      <c r="I275" s="10"/>
      <c r="J275" s="10"/>
      <c r="K275" s="10"/>
      <c r="L275" s="10"/>
      <c r="M275" s="10"/>
      <c r="N275" s="10"/>
    </row>
    <row r="276" spans="3:14" x14ac:dyDescent="0.25">
      <c r="C276" s="10"/>
      <c r="D276" s="10"/>
      <c r="E276" s="10"/>
      <c r="F276" s="10"/>
      <c r="G276" s="10"/>
      <c r="H276" s="10"/>
      <c r="I276" s="10"/>
      <c r="J276" s="10"/>
      <c r="K276" s="10"/>
      <c r="L276" s="10"/>
      <c r="M276" s="10"/>
      <c r="N276" s="10"/>
    </row>
    <row r="277" spans="3:14" x14ac:dyDescent="0.25">
      <c r="C277" s="10"/>
      <c r="D277" s="10"/>
      <c r="E277" s="10"/>
      <c r="F277" s="10"/>
      <c r="G277" s="10"/>
      <c r="H277" s="10"/>
      <c r="I277" s="10"/>
      <c r="J277" s="10"/>
      <c r="K277" s="10"/>
      <c r="L277" s="10"/>
      <c r="M277" s="10"/>
      <c r="N277" s="10"/>
    </row>
    <row r="278" spans="3:14" x14ac:dyDescent="0.25">
      <c r="C278" s="10"/>
      <c r="D278" s="10"/>
      <c r="E278" s="10"/>
      <c r="F278" s="10"/>
      <c r="G278" s="10"/>
      <c r="H278" s="10"/>
      <c r="I278" s="10"/>
      <c r="J278" s="10"/>
      <c r="K278" s="10"/>
      <c r="L278" s="10"/>
      <c r="M278" s="10"/>
      <c r="N278" s="10"/>
    </row>
    <row r="279" spans="3:14" x14ac:dyDescent="0.25">
      <c r="C279" s="10"/>
      <c r="D279" s="10"/>
      <c r="E279" s="10"/>
      <c r="F279" s="10"/>
      <c r="G279" s="10"/>
      <c r="H279" s="10"/>
      <c r="I279" s="10"/>
      <c r="J279" s="10"/>
      <c r="K279" s="10"/>
      <c r="L279" s="10"/>
      <c r="M279" s="10"/>
      <c r="N279" s="10"/>
    </row>
    <row r="280" spans="3:14" x14ac:dyDescent="0.25">
      <c r="C280" s="10"/>
      <c r="D280" s="10"/>
      <c r="E280" s="10"/>
      <c r="F280" s="10"/>
      <c r="G280" s="10"/>
      <c r="H280" s="10"/>
      <c r="I280" s="10"/>
      <c r="J280" s="10"/>
      <c r="K280" s="10"/>
      <c r="L280" s="10"/>
      <c r="M280" s="10"/>
      <c r="N280" s="10"/>
    </row>
    <row r="281" spans="3:14" x14ac:dyDescent="0.25">
      <c r="C281" s="10"/>
      <c r="D281" s="10"/>
      <c r="E281" s="10"/>
      <c r="F281" s="10"/>
      <c r="G281" s="10"/>
      <c r="H281" s="10"/>
      <c r="I281" s="10"/>
      <c r="J281" s="10"/>
      <c r="K281" s="10"/>
      <c r="L281" s="10"/>
      <c r="M281" s="10"/>
      <c r="N281" s="10"/>
    </row>
    <row r="282" spans="3:14" x14ac:dyDescent="0.25">
      <c r="C282" s="10"/>
      <c r="D282" s="10"/>
      <c r="E282" s="10"/>
      <c r="F282" s="10"/>
      <c r="G282" s="10"/>
      <c r="H282" s="10"/>
      <c r="I282" s="10"/>
      <c r="J282" s="10"/>
      <c r="K282" s="10"/>
      <c r="L282" s="10"/>
      <c r="M282" s="10"/>
      <c r="N282" s="10"/>
    </row>
    <row r="283" spans="3:14" x14ac:dyDescent="0.25">
      <c r="C283" s="10"/>
      <c r="D283" s="10"/>
      <c r="E283" s="10"/>
      <c r="F283" s="10"/>
      <c r="G283" s="10"/>
      <c r="H283" s="10"/>
      <c r="I283" s="10"/>
      <c r="J283" s="10"/>
      <c r="K283" s="10"/>
      <c r="L283" s="10"/>
      <c r="M283" s="10"/>
      <c r="N283" s="10"/>
    </row>
    <row r="284" spans="3:14" x14ac:dyDescent="0.25">
      <c r="C284" s="10"/>
      <c r="D284" s="10"/>
      <c r="E284" s="10"/>
      <c r="F284" s="10"/>
      <c r="G284" s="10"/>
      <c r="H284" s="10"/>
      <c r="I284" s="10"/>
      <c r="J284" s="10"/>
      <c r="K284" s="10"/>
      <c r="L284" s="10"/>
      <c r="M284" s="10"/>
      <c r="N284" s="10"/>
    </row>
    <row r="285" spans="3:14" x14ac:dyDescent="0.25">
      <c r="C285" s="10"/>
      <c r="D285" s="10"/>
      <c r="E285" s="10"/>
      <c r="F285" s="10"/>
      <c r="G285" s="10"/>
      <c r="H285" s="10"/>
      <c r="I285" s="10"/>
      <c r="J285" s="10"/>
      <c r="K285" s="10"/>
      <c r="L285" s="10"/>
      <c r="M285" s="10"/>
      <c r="N285" s="10"/>
    </row>
    <row r="286" spans="3:14" x14ac:dyDescent="0.25">
      <c r="C286" s="10"/>
      <c r="D286" s="10"/>
      <c r="E286" s="10"/>
      <c r="F286" s="10"/>
      <c r="G286" s="10"/>
      <c r="H286" s="10"/>
      <c r="I286" s="10"/>
      <c r="J286" s="10"/>
      <c r="K286" s="10"/>
      <c r="L286" s="10"/>
      <c r="M286" s="10"/>
      <c r="N286" s="10"/>
    </row>
    <row r="287" spans="3:14" x14ac:dyDescent="0.25">
      <c r="C287" s="10"/>
      <c r="D287" s="10"/>
      <c r="E287" s="10"/>
      <c r="F287" s="10"/>
      <c r="G287" s="10"/>
      <c r="H287" s="10"/>
      <c r="I287" s="10"/>
      <c r="J287" s="10"/>
      <c r="K287" s="10"/>
      <c r="L287" s="10"/>
      <c r="M287" s="10"/>
      <c r="N287" s="10"/>
    </row>
    <row r="288" spans="3:14" x14ac:dyDescent="0.25">
      <c r="C288" s="10"/>
      <c r="D288" s="10"/>
      <c r="E288" s="10"/>
      <c r="F288" s="10"/>
      <c r="G288" s="10"/>
      <c r="H288" s="10"/>
      <c r="I288" s="10"/>
      <c r="J288" s="10"/>
      <c r="K288" s="10"/>
      <c r="L288" s="10"/>
      <c r="M288" s="10"/>
      <c r="N288" s="10"/>
    </row>
    <row r="289" spans="3:14" x14ac:dyDescent="0.25">
      <c r="C289" s="10"/>
      <c r="D289" s="10"/>
      <c r="E289" s="10"/>
      <c r="F289" s="10"/>
      <c r="G289" s="10"/>
      <c r="H289" s="10"/>
      <c r="I289" s="10"/>
      <c r="J289" s="10"/>
      <c r="K289" s="10"/>
      <c r="L289" s="10"/>
      <c r="M289" s="10"/>
      <c r="N289" s="10"/>
    </row>
    <row r="290" spans="3:14" x14ac:dyDescent="0.25">
      <c r="C290" s="10"/>
      <c r="D290" s="10"/>
      <c r="E290" s="10"/>
      <c r="F290" s="10"/>
      <c r="G290" s="10"/>
      <c r="H290" s="10"/>
      <c r="I290" s="10"/>
      <c r="J290" s="10"/>
      <c r="K290" s="10"/>
      <c r="L290" s="10"/>
      <c r="M290" s="10"/>
      <c r="N290" s="10"/>
    </row>
    <row r="291" spans="3:14" x14ac:dyDescent="0.25">
      <c r="C291" s="10"/>
      <c r="D291" s="10"/>
      <c r="E291" s="10"/>
      <c r="F291" s="10"/>
      <c r="G291" s="10"/>
      <c r="H291" s="10"/>
      <c r="I291" s="10"/>
      <c r="J291" s="10"/>
      <c r="K291" s="10"/>
      <c r="L291" s="10"/>
      <c r="M291" s="10"/>
      <c r="N291" s="10"/>
    </row>
    <row r="292" spans="3:14" x14ac:dyDescent="0.25">
      <c r="C292" s="10"/>
      <c r="D292" s="10"/>
      <c r="E292" s="10"/>
      <c r="F292" s="10"/>
      <c r="G292" s="10"/>
      <c r="H292" s="10"/>
      <c r="I292" s="10"/>
      <c r="J292" s="10"/>
      <c r="K292" s="10"/>
      <c r="L292" s="10"/>
      <c r="M292" s="10"/>
      <c r="N292" s="10"/>
    </row>
    <row r="293" spans="3:14" x14ac:dyDescent="0.25">
      <c r="C293" s="10"/>
      <c r="D293" s="10"/>
      <c r="E293" s="10"/>
      <c r="F293" s="10"/>
      <c r="G293" s="10"/>
      <c r="H293" s="10"/>
      <c r="I293" s="10"/>
      <c r="J293" s="10"/>
      <c r="K293" s="10"/>
      <c r="L293" s="10"/>
      <c r="M293" s="10"/>
      <c r="N293" s="10"/>
    </row>
    <row r="294" spans="3:14" x14ac:dyDescent="0.25">
      <c r="C294" s="10"/>
      <c r="D294" s="10"/>
      <c r="E294" s="10"/>
      <c r="F294" s="10"/>
      <c r="G294" s="10"/>
      <c r="H294" s="10"/>
      <c r="I294" s="10"/>
      <c r="J294" s="10"/>
      <c r="K294" s="10"/>
      <c r="L294" s="10"/>
      <c r="M294" s="10"/>
      <c r="N294" s="10"/>
    </row>
    <row r="295" spans="3:14" x14ac:dyDescent="0.25">
      <c r="C295" s="10"/>
      <c r="D295" s="10"/>
      <c r="E295" s="10"/>
      <c r="F295" s="10"/>
      <c r="G295" s="10"/>
      <c r="H295" s="10"/>
      <c r="I295" s="10"/>
      <c r="J295" s="10"/>
      <c r="K295" s="10"/>
      <c r="L295" s="10"/>
      <c r="M295" s="10"/>
      <c r="N295" s="10"/>
    </row>
    <row r="296" spans="3:14" x14ac:dyDescent="0.25">
      <c r="C296" s="10"/>
      <c r="D296" s="10"/>
      <c r="E296" s="10"/>
      <c r="F296" s="10"/>
      <c r="G296" s="10"/>
      <c r="H296" s="10"/>
      <c r="I296" s="10"/>
      <c r="J296" s="10"/>
      <c r="K296" s="10"/>
      <c r="L296" s="10"/>
      <c r="M296" s="10"/>
      <c r="N296" s="10"/>
    </row>
    <row r="297" spans="3:14" x14ac:dyDescent="0.25">
      <c r="C297" s="10"/>
      <c r="D297" s="10"/>
      <c r="E297" s="10"/>
      <c r="F297" s="10"/>
      <c r="G297" s="10"/>
      <c r="H297" s="10"/>
      <c r="I297" s="10"/>
      <c r="J297" s="10"/>
      <c r="K297" s="10"/>
      <c r="L297" s="10"/>
      <c r="M297" s="10"/>
      <c r="N297" s="10"/>
    </row>
    <row r="298" spans="3:14" x14ac:dyDescent="0.25">
      <c r="C298" s="10"/>
      <c r="D298" s="10"/>
      <c r="E298" s="10"/>
      <c r="F298" s="10"/>
      <c r="G298" s="10"/>
      <c r="H298" s="10"/>
      <c r="I298" s="10"/>
      <c r="J298" s="10"/>
      <c r="K298" s="10"/>
      <c r="L298" s="10"/>
      <c r="M298" s="10"/>
      <c r="N298" s="10"/>
    </row>
    <row r="299" spans="3:14" x14ac:dyDescent="0.25">
      <c r="C299" s="10"/>
      <c r="D299" s="10"/>
      <c r="E299" s="10"/>
      <c r="F299" s="10"/>
      <c r="G299" s="10"/>
      <c r="H299" s="10"/>
      <c r="I299" s="10"/>
      <c r="J299" s="10"/>
      <c r="K299" s="10"/>
      <c r="L299" s="10"/>
      <c r="M299" s="10"/>
      <c r="N299" s="10"/>
    </row>
    <row r="300" spans="3:14" x14ac:dyDescent="0.25">
      <c r="C300" s="10"/>
      <c r="D300" s="10"/>
      <c r="E300" s="10"/>
      <c r="F300" s="10"/>
      <c r="G300" s="10"/>
      <c r="H300" s="10"/>
      <c r="I300" s="10"/>
      <c r="J300" s="10"/>
      <c r="K300" s="10"/>
      <c r="L300" s="10"/>
      <c r="M300" s="10"/>
      <c r="N300" s="10"/>
    </row>
    <row r="301" spans="3:14" x14ac:dyDescent="0.25">
      <c r="C301" s="10"/>
      <c r="D301" s="10"/>
      <c r="E301" s="10"/>
      <c r="F301" s="10"/>
      <c r="G301" s="10"/>
      <c r="H301" s="10"/>
      <c r="I301" s="10"/>
      <c r="J301" s="10"/>
      <c r="K301" s="10"/>
      <c r="L301" s="10"/>
      <c r="M301" s="10"/>
      <c r="N301" s="10"/>
    </row>
    <row r="302" spans="3:14" x14ac:dyDescent="0.25">
      <c r="C302" s="10"/>
      <c r="D302" s="10"/>
      <c r="E302" s="10"/>
      <c r="F302" s="10"/>
      <c r="G302" s="10"/>
      <c r="H302" s="10"/>
      <c r="I302" s="10"/>
      <c r="J302" s="10"/>
      <c r="K302" s="10"/>
      <c r="L302" s="10"/>
      <c r="M302" s="10"/>
      <c r="N302" s="10"/>
    </row>
    <row r="303" spans="3:14" x14ac:dyDescent="0.25">
      <c r="C303" s="10"/>
      <c r="D303" s="10"/>
      <c r="E303" s="10"/>
      <c r="F303" s="10"/>
      <c r="G303" s="10"/>
      <c r="H303" s="10"/>
      <c r="I303" s="10"/>
      <c r="J303" s="10"/>
      <c r="K303" s="10"/>
      <c r="L303" s="10"/>
      <c r="M303" s="10"/>
      <c r="N303" s="10"/>
    </row>
    <row r="304" spans="3:14" x14ac:dyDescent="0.25">
      <c r="C304" s="10"/>
      <c r="D304" s="10"/>
      <c r="E304" s="10"/>
      <c r="F304" s="10"/>
      <c r="G304" s="10"/>
      <c r="H304" s="10"/>
      <c r="I304" s="10"/>
      <c r="J304" s="10"/>
      <c r="K304" s="10"/>
      <c r="L304" s="10"/>
      <c r="M304" s="10"/>
      <c r="N304" s="10"/>
    </row>
    <row r="305" spans="3:14" x14ac:dyDescent="0.25">
      <c r="C305" s="10"/>
      <c r="D305" s="10"/>
      <c r="E305" s="10"/>
      <c r="F305" s="10"/>
      <c r="G305" s="10"/>
      <c r="H305" s="10"/>
      <c r="I305" s="10"/>
      <c r="J305" s="10"/>
      <c r="K305" s="10"/>
      <c r="L305" s="10"/>
      <c r="M305" s="10"/>
      <c r="N305" s="10"/>
    </row>
    <row r="306" spans="3:14" x14ac:dyDescent="0.25">
      <c r="C306" s="10"/>
      <c r="D306" s="10"/>
      <c r="E306" s="10"/>
      <c r="F306" s="10"/>
      <c r="G306" s="10"/>
      <c r="H306" s="10"/>
      <c r="I306" s="10"/>
      <c r="J306" s="10"/>
      <c r="K306" s="10"/>
      <c r="L306" s="10"/>
      <c r="M306" s="10"/>
      <c r="N306" s="10"/>
    </row>
    <row r="307" spans="3:14" x14ac:dyDescent="0.25">
      <c r="C307" s="10"/>
      <c r="D307" s="10"/>
      <c r="E307" s="10"/>
      <c r="F307" s="10"/>
      <c r="G307" s="10"/>
      <c r="H307" s="10"/>
      <c r="I307" s="10"/>
      <c r="J307" s="10"/>
      <c r="K307" s="10"/>
      <c r="L307" s="10"/>
      <c r="M307" s="10"/>
      <c r="N307" s="10"/>
    </row>
    <row r="308" spans="3:14" x14ac:dyDescent="0.25">
      <c r="C308" s="10"/>
      <c r="D308" s="10"/>
      <c r="E308" s="10"/>
      <c r="F308" s="10"/>
      <c r="G308" s="10"/>
      <c r="H308" s="10"/>
      <c r="I308" s="10"/>
      <c r="J308" s="10"/>
      <c r="K308" s="10"/>
      <c r="L308" s="10"/>
      <c r="M308" s="10"/>
      <c r="N308" s="10"/>
    </row>
    <row r="309" spans="3:14" x14ac:dyDescent="0.25">
      <c r="C309" s="10"/>
      <c r="D309" s="10"/>
      <c r="E309" s="10"/>
      <c r="F309" s="10"/>
      <c r="G309" s="10"/>
      <c r="H309" s="10"/>
      <c r="I309" s="10"/>
      <c r="J309" s="10"/>
      <c r="K309" s="10"/>
      <c r="L309" s="10"/>
      <c r="M309" s="10"/>
      <c r="N309" s="10"/>
    </row>
    <row r="310" spans="3:14" x14ac:dyDescent="0.25">
      <c r="C310" s="10"/>
      <c r="D310" s="10"/>
      <c r="E310" s="10"/>
      <c r="F310" s="10"/>
      <c r="G310" s="10"/>
      <c r="H310" s="10"/>
      <c r="I310" s="10"/>
      <c r="J310" s="10"/>
      <c r="K310" s="10"/>
      <c r="L310" s="10"/>
      <c r="M310" s="10"/>
      <c r="N310" s="10"/>
    </row>
    <row r="311" spans="3:14" x14ac:dyDescent="0.25">
      <c r="C311" s="10"/>
      <c r="D311" s="10"/>
      <c r="E311" s="10"/>
      <c r="F311" s="10"/>
      <c r="G311" s="10"/>
      <c r="H311" s="10"/>
      <c r="I311" s="10"/>
      <c r="J311" s="10"/>
      <c r="K311" s="10"/>
      <c r="L311" s="10"/>
      <c r="M311" s="10"/>
      <c r="N311" s="10"/>
    </row>
    <row r="312" spans="3:14" x14ac:dyDescent="0.25">
      <c r="C312" s="10"/>
      <c r="D312" s="10"/>
      <c r="E312" s="10"/>
      <c r="F312" s="10"/>
      <c r="G312" s="10"/>
      <c r="H312" s="10"/>
      <c r="I312" s="10"/>
      <c r="J312" s="10"/>
      <c r="K312" s="10"/>
      <c r="L312" s="10"/>
      <c r="M312" s="10"/>
      <c r="N312" s="10"/>
    </row>
    <row r="313" spans="3:14" x14ac:dyDescent="0.25">
      <c r="C313" s="10"/>
      <c r="D313" s="10"/>
      <c r="E313" s="10"/>
      <c r="F313" s="10"/>
      <c r="G313" s="10"/>
      <c r="H313" s="10"/>
      <c r="I313" s="10"/>
      <c r="J313" s="10"/>
      <c r="K313" s="10"/>
      <c r="L313" s="10"/>
      <c r="M313" s="10"/>
      <c r="N313" s="10"/>
    </row>
    <row r="314" spans="3:14" x14ac:dyDescent="0.25">
      <c r="C314" s="10"/>
      <c r="D314" s="10"/>
      <c r="E314" s="10"/>
      <c r="F314" s="10"/>
      <c r="G314" s="10"/>
      <c r="H314" s="10"/>
      <c r="I314" s="10"/>
      <c r="J314" s="10"/>
      <c r="K314" s="10"/>
      <c r="L314" s="10"/>
      <c r="M314" s="10"/>
      <c r="N314" s="10"/>
    </row>
    <row r="315" spans="3:14" x14ac:dyDescent="0.25">
      <c r="C315" s="10"/>
      <c r="D315" s="10"/>
      <c r="E315" s="10"/>
      <c r="F315" s="10"/>
      <c r="G315" s="10"/>
      <c r="H315" s="10"/>
      <c r="I315" s="10"/>
      <c r="J315" s="10"/>
      <c r="K315" s="10"/>
      <c r="L315" s="10"/>
      <c r="M315" s="10"/>
      <c r="N315" s="10"/>
    </row>
    <row r="316" spans="3:14" x14ac:dyDescent="0.25">
      <c r="C316" s="10"/>
      <c r="D316" s="10"/>
      <c r="E316" s="10"/>
      <c r="F316" s="10"/>
      <c r="G316" s="10"/>
      <c r="H316" s="10"/>
      <c r="I316" s="10"/>
      <c r="J316" s="10"/>
      <c r="K316" s="10"/>
      <c r="L316" s="10"/>
      <c r="M316" s="10"/>
      <c r="N316" s="10"/>
    </row>
    <row r="317" spans="3:14" x14ac:dyDescent="0.25">
      <c r="C317" s="10"/>
      <c r="D317" s="10"/>
      <c r="E317" s="10"/>
      <c r="F317" s="10"/>
      <c r="G317" s="10"/>
      <c r="H317" s="10"/>
      <c r="I317" s="10"/>
      <c r="J317" s="10"/>
      <c r="K317" s="10"/>
      <c r="L317" s="10"/>
      <c r="M317" s="10"/>
      <c r="N317" s="10"/>
    </row>
    <row r="318" spans="3:14" x14ac:dyDescent="0.25">
      <c r="C318" s="10"/>
      <c r="D318" s="10"/>
      <c r="E318" s="10"/>
      <c r="F318" s="10"/>
      <c r="G318" s="10"/>
      <c r="H318" s="10"/>
      <c r="I318" s="10"/>
      <c r="J318" s="10"/>
      <c r="K318" s="10"/>
      <c r="L318" s="10"/>
      <c r="M318" s="10"/>
      <c r="N318" s="10"/>
    </row>
    <row r="319" spans="3:14" x14ac:dyDescent="0.25">
      <c r="C319" s="10"/>
      <c r="D319" s="10"/>
      <c r="E319" s="10"/>
      <c r="F319" s="10"/>
      <c r="G319" s="10"/>
      <c r="H319" s="10"/>
      <c r="I319" s="10"/>
      <c r="J319" s="10"/>
      <c r="K319" s="10"/>
      <c r="L319" s="10"/>
      <c r="M319" s="10"/>
      <c r="N319" s="10"/>
    </row>
    <row r="320" spans="3:14" x14ac:dyDescent="0.25">
      <c r="C320" s="10"/>
      <c r="D320" s="10"/>
      <c r="E320" s="10"/>
      <c r="F320" s="10"/>
      <c r="G320" s="10"/>
      <c r="H320" s="10"/>
      <c r="I320" s="10"/>
      <c r="J320" s="10"/>
      <c r="K320" s="10"/>
      <c r="L320" s="10"/>
      <c r="M320" s="10"/>
      <c r="N320" s="10"/>
    </row>
    <row r="321" spans="3:14" x14ac:dyDescent="0.25">
      <c r="C321" s="10"/>
      <c r="D321" s="10"/>
      <c r="E321" s="10"/>
      <c r="F321" s="10"/>
      <c r="G321" s="10"/>
      <c r="H321" s="10"/>
      <c r="I321" s="10"/>
      <c r="J321" s="10"/>
      <c r="K321" s="10"/>
      <c r="L321" s="10"/>
      <c r="M321" s="10"/>
      <c r="N321" s="10"/>
    </row>
    <row r="322" spans="3:14" x14ac:dyDescent="0.25">
      <c r="C322" s="10"/>
      <c r="D322" s="10"/>
      <c r="E322" s="10"/>
      <c r="F322" s="10"/>
      <c r="G322" s="10"/>
      <c r="H322" s="10"/>
      <c r="I322" s="10"/>
      <c r="J322" s="10"/>
      <c r="K322" s="10"/>
      <c r="L322" s="10"/>
      <c r="M322" s="10"/>
      <c r="N322" s="10"/>
    </row>
    <row r="323" spans="3:14" x14ac:dyDescent="0.25">
      <c r="C323" s="10"/>
      <c r="D323" s="10"/>
      <c r="E323" s="10"/>
      <c r="F323" s="10"/>
      <c r="G323" s="10"/>
      <c r="H323" s="10"/>
      <c r="I323" s="10"/>
      <c r="J323" s="10"/>
      <c r="K323" s="10"/>
      <c r="L323" s="10"/>
      <c r="M323" s="10"/>
      <c r="N323" s="10"/>
    </row>
    <row r="324" spans="3:14" x14ac:dyDescent="0.25">
      <c r="C324" s="10"/>
      <c r="D324" s="10"/>
      <c r="E324" s="10"/>
      <c r="F324" s="10"/>
      <c r="G324" s="10"/>
      <c r="H324" s="10"/>
      <c r="I324" s="10"/>
      <c r="J324" s="10"/>
      <c r="K324" s="10"/>
      <c r="L324" s="10"/>
      <c r="M324" s="10"/>
      <c r="N324" s="10"/>
    </row>
    <row r="325" spans="3:14" x14ac:dyDescent="0.25">
      <c r="C325" s="10"/>
      <c r="D325" s="10"/>
      <c r="E325" s="10"/>
      <c r="F325" s="10"/>
      <c r="G325" s="10"/>
      <c r="H325" s="10"/>
      <c r="I325" s="10"/>
      <c r="J325" s="10"/>
      <c r="K325" s="10"/>
      <c r="L325" s="10"/>
      <c r="M325" s="10"/>
      <c r="N325" s="10"/>
    </row>
    <row r="326" spans="3:14" x14ac:dyDescent="0.25">
      <c r="C326" s="10"/>
      <c r="D326" s="10"/>
      <c r="E326" s="10"/>
      <c r="F326" s="10"/>
      <c r="G326" s="10"/>
      <c r="H326" s="10"/>
      <c r="I326" s="10"/>
      <c r="J326" s="10"/>
      <c r="K326" s="10"/>
      <c r="L326" s="10"/>
      <c r="M326" s="10"/>
      <c r="N326" s="10"/>
    </row>
    <row r="327" spans="3:14" x14ac:dyDescent="0.25">
      <c r="C327" s="10"/>
      <c r="D327" s="10"/>
      <c r="E327" s="10"/>
      <c r="F327" s="10"/>
      <c r="G327" s="10"/>
      <c r="H327" s="10"/>
      <c r="I327" s="10"/>
      <c r="J327" s="10"/>
      <c r="K327" s="10"/>
      <c r="L327" s="10"/>
      <c r="M327" s="10"/>
      <c r="N327" s="10"/>
    </row>
    <row r="328" spans="3:14" x14ac:dyDescent="0.25">
      <c r="C328" s="10"/>
      <c r="D328" s="10"/>
      <c r="E328" s="10"/>
      <c r="F328" s="10"/>
      <c r="G328" s="10"/>
      <c r="H328" s="10"/>
      <c r="I328" s="10"/>
      <c r="J328" s="10"/>
      <c r="K328" s="10"/>
      <c r="L328" s="10"/>
      <c r="M328" s="10"/>
      <c r="N328" s="10"/>
    </row>
    <row r="329" spans="3:14" x14ac:dyDescent="0.25">
      <c r="C329" s="10"/>
      <c r="D329" s="10"/>
      <c r="E329" s="10"/>
      <c r="F329" s="10"/>
      <c r="G329" s="10"/>
      <c r="H329" s="10"/>
      <c r="I329" s="10"/>
      <c r="J329" s="10"/>
      <c r="K329" s="10"/>
      <c r="L329" s="10"/>
      <c r="M329" s="10"/>
      <c r="N329" s="10"/>
    </row>
    <row r="330" spans="3:14" x14ac:dyDescent="0.25">
      <c r="C330" s="10"/>
      <c r="D330" s="10"/>
      <c r="E330" s="10"/>
      <c r="F330" s="10"/>
      <c r="G330" s="10"/>
      <c r="H330" s="10"/>
      <c r="I330" s="10"/>
      <c r="J330" s="10"/>
      <c r="K330" s="10"/>
      <c r="L330" s="10"/>
      <c r="M330" s="10"/>
      <c r="N330" s="10"/>
    </row>
    <row r="331" spans="3:14" x14ac:dyDescent="0.25">
      <c r="C331" s="10"/>
      <c r="D331" s="10"/>
      <c r="E331" s="10"/>
      <c r="F331" s="10"/>
      <c r="G331" s="10"/>
      <c r="H331" s="10"/>
      <c r="I331" s="10"/>
      <c r="J331" s="10"/>
      <c r="K331" s="10"/>
      <c r="L331" s="10"/>
      <c r="M331" s="10"/>
      <c r="N331" s="10"/>
    </row>
    <row r="332" spans="3:14" x14ac:dyDescent="0.25">
      <c r="C332" s="10"/>
      <c r="D332" s="10"/>
      <c r="E332" s="10"/>
      <c r="F332" s="10"/>
      <c r="G332" s="10"/>
      <c r="H332" s="10"/>
      <c r="I332" s="10"/>
      <c r="J332" s="10"/>
      <c r="K332" s="10"/>
      <c r="L332" s="10"/>
      <c r="M332" s="10"/>
      <c r="N332" s="10"/>
    </row>
    <row r="333" spans="3:14" x14ac:dyDescent="0.25">
      <c r="C333" s="10"/>
      <c r="D333" s="10"/>
      <c r="E333" s="10"/>
      <c r="F333" s="10"/>
      <c r="G333" s="10"/>
      <c r="H333" s="10"/>
      <c r="I333" s="10"/>
      <c r="J333" s="10"/>
      <c r="K333" s="10"/>
      <c r="L333" s="10"/>
      <c r="M333" s="10"/>
      <c r="N333" s="10"/>
    </row>
    <row r="334" spans="3:14" x14ac:dyDescent="0.25">
      <c r="C334" s="10"/>
      <c r="D334" s="10"/>
      <c r="E334" s="10"/>
      <c r="F334" s="10"/>
      <c r="G334" s="10"/>
      <c r="H334" s="10"/>
      <c r="I334" s="10"/>
      <c r="J334" s="10"/>
      <c r="K334" s="10"/>
      <c r="L334" s="10"/>
      <c r="M334" s="10"/>
      <c r="N334" s="10"/>
    </row>
    <row r="335" spans="3:14" x14ac:dyDescent="0.25">
      <c r="C335" s="10"/>
      <c r="D335" s="10"/>
      <c r="E335" s="10"/>
      <c r="F335" s="10"/>
      <c r="G335" s="10"/>
      <c r="H335" s="10"/>
      <c r="I335" s="10"/>
      <c r="J335" s="10"/>
      <c r="K335" s="10"/>
      <c r="L335" s="10"/>
      <c r="M335" s="10"/>
      <c r="N335" s="10"/>
    </row>
    <row r="336" spans="3:14" x14ac:dyDescent="0.25">
      <c r="C336" s="10"/>
      <c r="D336" s="10"/>
      <c r="E336" s="10"/>
      <c r="F336" s="10"/>
      <c r="G336" s="10"/>
      <c r="H336" s="10"/>
      <c r="I336" s="10"/>
      <c r="J336" s="10"/>
      <c r="K336" s="10"/>
      <c r="L336" s="10"/>
      <c r="M336" s="10"/>
      <c r="N336" s="10"/>
    </row>
    <row r="337" spans="3:14" x14ac:dyDescent="0.25">
      <c r="C337" s="10"/>
      <c r="D337" s="10"/>
      <c r="E337" s="10"/>
      <c r="F337" s="10"/>
      <c r="G337" s="10"/>
      <c r="H337" s="10"/>
      <c r="I337" s="10"/>
      <c r="J337" s="10"/>
      <c r="K337" s="10"/>
      <c r="L337" s="10"/>
      <c r="M337" s="10"/>
      <c r="N337" s="10"/>
    </row>
    <row r="338" spans="3:14" x14ac:dyDescent="0.25">
      <c r="C338" s="10"/>
      <c r="D338" s="10"/>
      <c r="E338" s="10"/>
      <c r="F338" s="10"/>
      <c r="G338" s="10"/>
      <c r="H338" s="10"/>
      <c r="I338" s="10"/>
      <c r="J338" s="10"/>
      <c r="K338" s="10"/>
      <c r="L338" s="10"/>
      <c r="M338" s="10"/>
      <c r="N338" s="10"/>
    </row>
    <row r="339" spans="3:14" x14ac:dyDescent="0.25">
      <c r="C339" s="10"/>
      <c r="D339" s="10"/>
      <c r="E339" s="10"/>
      <c r="F339" s="10"/>
      <c r="G339" s="10"/>
      <c r="H339" s="10"/>
      <c r="I339" s="10"/>
      <c r="J339" s="10"/>
      <c r="K339" s="10"/>
      <c r="L339" s="10"/>
      <c r="M339" s="10"/>
      <c r="N339" s="10"/>
    </row>
    <row r="340" spans="3:14" x14ac:dyDescent="0.25">
      <c r="C340" s="10"/>
      <c r="D340" s="10"/>
      <c r="E340" s="10"/>
      <c r="F340" s="10"/>
      <c r="G340" s="10"/>
      <c r="H340" s="10"/>
      <c r="I340" s="10"/>
      <c r="J340" s="10"/>
      <c r="K340" s="10"/>
      <c r="L340" s="10"/>
      <c r="M340" s="10"/>
      <c r="N340" s="10"/>
    </row>
    <row r="341" spans="3:14" x14ac:dyDescent="0.25">
      <c r="C341" s="10"/>
      <c r="D341" s="10"/>
      <c r="E341" s="10"/>
      <c r="F341" s="10"/>
      <c r="G341" s="10"/>
      <c r="H341" s="10"/>
      <c r="I341" s="10"/>
      <c r="J341" s="10"/>
      <c r="K341" s="10"/>
      <c r="L341" s="10"/>
      <c r="M341" s="10"/>
      <c r="N341" s="10"/>
    </row>
    <row r="342" spans="3:14" x14ac:dyDescent="0.25">
      <c r="C342" s="10"/>
      <c r="D342" s="10"/>
      <c r="E342" s="10"/>
      <c r="F342" s="10"/>
      <c r="G342" s="10"/>
      <c r="H342" s="10"/>
      <c r="I342" s="10"/>
      <c r="J342" s="10"/>
      <c r="K342" s="10"/>
      <c r="L342" s="10"/>
      <c r="M342" s="10"/>
      <c r="N342" s="10"/>
    </row>
    <row r="343" spans="3:14" x14ac:dyDescent="0.25">
      <c r="C343" s="10"/>
      <c r="D343" s="10"/>
      <c r="E343" s="10"/>
      <c r="F343" s="10"/>
      <c r="G343" s="10"/>
      <c r="H343" s="10"/>
      <c r="I343" s="10"/>
      <c r="J343" s="10"/>
      <c r="K343" s="10"/>
      <c r="L343" s="10"/>
      <c r="M343" s="10"/>
      <c r="N343" s="10"/>
    </row>
    <row r="344" spans="3:14" x14ac:dyDescent="0.25">
      <c r="C344" s="10"/>
      <c r="D344" s="10"/>
      <c r="E344" s="10"/>
      <c r="F344" s="10"/>
      <c r="G344" s="10"/>
      <c r="H344" s="10"/>
      <c r="I344" s="10"/>
      <c r="J344" s="10"/>
      <c r="K344" s="10"/>
      <c r="L344" s="10"/>
      <c r="M344" s="10"/>
      <c r="N344" s="10"/>
    </row>
    <row r="345" spans="3:14" x14ac:dyDescent="0.25">
      <c r="C345" s="10"/>
      <c r="D345" s="10"/>
      <c r="E345" s="10"/>
      <c r="F345" s="10"/>
      <c r="G345" s="10"/>
      <c r="H345" s="10"/>
      <c r="I345" s="10"/>
      <c r="J345" s="10"/>
      <c r="K345" s="10"/>
      <c r="L345" s="10"/>
      <c r="M345" s="10"/>
      <c r="N345" s="10"/>
    </row>
    <row r="346" spans="3:14" x14ac:dyDescent="0.25">
      <c r="C346" s="10"/>
      <c r="D346" s="10"/>
      <c r="E346" s="10"/>
      <c r="F346" s="10"/>
      <c r="G346" s="10"/>
      <c r="H346" s="10"/>
      <c r="I346" s="10"/>
      <c r="J346" s="10"/>
      <c r="K346" s="10"/>
      <c r="L346" s="10"/>
      <c r="M346" s="10"/>
      <c r="N346" s="10"/>
    </row>
    <row r="347" spans="3:14" x14ac:dyDescent="0.25">
      <c r="C347" s="10"/>
      <c r="D347" s="10"/>
      <c r="E347" s="10"/>
      <c r="F347" s="10"/>
      <c r="G347" s="10"/>
      <c r="H347" s="10"/>
      <c r="I347" s="10"/>
      <c r="J347" s="10"/>
      <c r="K347" s="10"/>
      <c r="L347" s="10"/>
      <c r="M347" s="10"/>
      <c r="N347" s="10"/>
    </row>
    <row r="348" spans="3:14" x14ac:dyDescent="0.25">
      <c r="C348" s="10"/>
      <c r="D348" s="10"/>
      <c r="E348" s="10"/>
      <c r="F348" s="10"/>
      <c r="G348" s="10"/>
      <c r="H348" s="10"/>
      <c r="I348" s="10"/>
      <c r="J348" s="10"/>
      <c r="K348" s="10"/>
      <c r="L348" s="10"/>
      <c r="M348" s="10"/>
      <c r="N348" s="10"/>
    </row>
    <row r="349" spans="3:14" x14ac:dyDescent="0.25">
      <c r="C349" s="10"/>
      <c r="D349" s="10"/>
      <c r="E349" s="10"/>
      <c r="F349" s="10"/>
      <c r="G349" s="10"/>
      <c r="H349" s="10"/>
      <c r="I349" s="10"/>
      <c r="J349" s="10"/>
      <c r="K349" s="10"/>
      <c r="L349" s="10"/>
      <c r="M349" s="10"/>
      <c r="N349" s="10"/>
    </row>
    <row r="350" spans="3:14" x14ac:dyDescent="0.25">
      <c r="C350" s="10"/>
      <c r="D350" s="10"/>
      <c r="E350" s="10"/>
      <c r="F350" s="10"/>
      <c r="G350" s="10"/>
      <c r="H350" s="10"/>
      <c r="I350" s="10"/>
      <c r="J350" s="10"/>
      <c r="K350" s="10"/>
      <c r="L350" s="10"/>
      <c r="M350" s="10"/>
      <c r="N350" s="10"/>
    </row>
    <row r="351" spans="3:14" x14ac:dyDescent="0.25">
      <c r="C351" s="10"/>
      <c r="D351" s="10"/>
      <c r="E351" s="10"/>
      <c r="F351" s="10"/>
      <c r="G351" s="10"/>
      <c r="H351" s="10"/>
      <c r="I351" s="10"/>
      <c r="J351" s="10"/>
      <c r="K351" s="10"/>
      <c r="L351" s="10"/>
      <c r="M351" s="10"/>
      <c r="N351" s="10"/>
    </row>
    <row r="352" spans="3:14" x14ac:dyDescent="0.25">
      <c r="C352" s="10"/>
      <c r="D352" s="10"/>
      <c r="E352" s="10"/>
      <c r="F352" s="10"/>
      <c r="G352" s="10"/>
      <c r="H352" s="10"/>
      <c r="I352" s="10"/>
      <c r="J352" s="10"/>
      <c r="K352" s="10"/>
      <c r="L352" s="10"/>
      <c r="M352" s="10"/>
      <c r="N352" s="10"/>
    </row>
    <row r="353" spans="3:14" x14ac:dyDescent="0.25">
      <c r="C353" s="10"/>
      <c r="D353" s="10"/>
      <c r="E353" s="10"/>
      <c r="F353" s="10"/>
      <c r="G353" s="10"/>
      <c r="H353" s="10"/>
      <c r="I353" s="10"/>
      <c r="J353" s="10"/>
      <c r="K353" s="10"/>
      <c r="L353" s="10"/>
      <c r="M353" s="10"/>
      <c r="N353" s="10"/>
    </row>
    <row r="354" spans="3:14" x14ac:dyDescent="0.25">
      <c r="C354" s="10"/>
      <c r="D354" s="10"/>
      <c r="E354" s="10"/>
      <c r="F354" s="10"/>
      <c r="G354" s="10"/>
      <c r="H354" s="10"/>
      <c r="I354" s="10"/>
      <c r="J354" s="10"/>
      <c r="K354" s="10"/>
      <c r="L354" s="10"/>
      <c r="M354" s="10"/>
      <c r="N354" s="10"/>
    </row>
    <row r="355" spans="3:14" x14ac:dyDescent="0.25">
      <c r="C355" s="10"/>
      <c r="D355" s="10"/>
      <c r="E355" s="10"/>
      <c r="F355" s="10"/>
      <c r="G355" s="10"/>
      <c r="H355" s="10"/>
      <c r="I355" s="10"/>
      <c r="J355" s="10"/>
      <c r="K355" s="10"/>
      <c r="L355" s="10"/>
      <c r="M355" s="10"/>
      <c r="N355" s="10"/>
    </row>
    <row r="356" spans="3:14" x14ac:dyDescent="0.25">
      <c r="C356" s="10"/>
      <c r="D356" s="10"/>
      <c r="E356" s="10"/>
      <c r="F356" s="10"/>
      <c r="G356" s="10"/>
      <c r="H356" s="10"/>
      <c r="I356" s="10"/>
      <c r="J356" s="10"/>
      <c r="K356" s="10"/>
      <c r="L356" s="10"/>
      <c r="M356" s="10"/>
      <c r="N356" s="10"/>
    </row>
    <row r="357" spans="3:14" x14ac:dyDescent="0.25">
      <c r="C357" s="10"/>
      <c r="D357" s="10"/>
      <c r="E357" s="10"/>
      <c r="F357" s="10"/>
      <c r="G357" s="10"/>
      <c r="H357" s="10"/>
      <c r="I357" s="10"/>
      <c r="J357" s="10"/>
      <c r="K357" s="10"/>
      <c r="L357" s="10"/>
      <c r="M357" s="10"/>
      <c r="N357" s="10"/>
    </row>
    <row r="358" spans="3:14" x14ac:dyDescent="0.25">
      <c r="C358" s="10"/>
      <c r="D358" s="10"/>
      <c r="E358" s="10"/>
      <c r="F358" s="10"/>
      <c r="G358" s="10"/>
      <c r="H358" s="10"/>
      <c r="I358" s="10"/>
      <c r="J358" s="10"/>
      <c r="K358" s="10"/>
      <c r="L358" s="10"/>
      <c r="M358" s="10"/>
      <c r="N358" s="10"/>
    </row>
    <row r="359" spans="3:14" x14ac:dyDescent="0.25">
      <c r="C359" s="10"/>
      <c r="D359" s="10"/>
      <c r="E359" s="10"/>
      <c r="F359" s="10"/>
      <c r="G359" s="10"/>
      <c r="H359" s="10"/>
      <c r="I359" s="10"/>
      <c r="J359" s="10"/>
      <c r="K359" s="10"/>
      <c r="L359" s="10"/>
      <c r="M359" s="10"/>
      <c r="N359" s="10"/>
    </row>
    <row r="360" spans="3:14" x14ac:dyDescent="0.25">
      <c r="C360" s="10"/>
      <c r="D360" s="10"/>
      <c r="E360" s="10"/>
      <c r="F360" s="10"/>
      <c r="G360" s="10"/>
      <c r="H360" s="10"/>
      <c r="I360" s="10"/>
      <c r="J360" s="10"/>
      <c r="K360" s="10"/>
      <c r="L360" s="10"/>
      <c r="M360" s="10"/>
      <c r="N360" s="10"/>
    </row>
    <row r="361" spans="3:14" x14ac:dyDescent="0.25">
      <c r="C361" s="10"/>
      <c r="D361" s="10"/>
      <c r="E361" s="10"/>
      <c r="F361" s="10"/>
      <c r="G361" s="10"/>
      <c r="H361" s="10"/>
      <c r="I361" s="10"/>
      <c r="J361" s="10"/>
      <c r="K361" s="10"/>
      <c r="L361" s="10"/>
      <c r="M361" s="10"/>
      <c r="N361" s="10"/>
    </row>
    <row r="362" spans="3:14" x14ac:dyDescent="0.25">
      <c r="C362" s="10"/>
      <c r="D362" s="10"/>
      <c r="E362" s="10"/>
      <c r="F362" s="10"/>
      <c r="G362" s="10"/>
      <c r="H362" s="10"/>
      <c r="I362" s="10"/>
      <c r="J362" s="10"/>
      <c r="K362" s="10"/>
      <c r="L362" s="10"/>
      <c r="M362" s="10"/>
      <c r="N362" s="10"/>
    </row>
    <row r="363" spans="3:14" x14ac:dyDescent="0.25">
      <c r="C363" s="10"/>
      <c r="D363" s="10"/>
      <c r="E363" s="10"/>
      <c r="F363" s="10"/>
      <c r="G363" s="10"/>
      <c r="H363" s="10"/>
      <c r="I363" s="10"/>
      <c r="J363" s="10"/>
      <c r="K363" s="10"/>
      <c r="L363" s="10"/>
      <c r="M363" s="10"/>
      <c r="N363" s="10"/>
    </row>
    <row r="364" spans="3:14" x14ac:dyDescent="0.25">
      <c r="C364" s="10"/>
      <c r="D364" s="10"/>
      <c r="E364" s="10"/>
      <c r="F364" s="10"/>
      <c r="G364" s="10"/>
      <c r="H364" s="10"/>
      <c r="I364" s="10"/>
      <c r="J364" s="10"/>
      <c r="K364" s="10"/>
      <c r="L364" s="10"/>
      <c r="M364" s="10"/>
      <c r="N364" s="10"/>
    </row>
    <row r="365" spans="3:14" x14ac:dyDescent="0.25">
      <c r="C365" s="10"/>
      <c r="D365" s="10"/>
      <c r="E365" s="10"/>
      <c r="F365" s="10"/>
      <c r="G365" s="10"/>
      <c r="H365" s="10"/>
      <c r="I365" s="10"/>
      <c r="J365" s="10"/>
      <c r="K365" s="10"/>
      <c r="L365" s="10"/>
      <c r="M365" s="10"/>
      <c r="N365" s="10"/>
    </row>
    <row r="366" spans="3:14" x14ac:dyDescent="0.25">
      <c r="C366" s="10"/>
      <c r="D366" s="10"/>
      <c r="E366" s="10"/>
      <c r="F366" s="10"/>
      <c r="G366" s="10"/>
      <c r="H366" s="10"/>
      <c r="I366" s="10"/>
      <c r="J366" s="10"/>
      <c r="K366" s="10"/>
      <c r="L366" s="10"/>
      <c r="M366" s="10"/>
      <c r="N366" s="10"/>
    </row>
    <row r="367" spans="3:14" x14ac:dyDescent="0.25">
      <c r="C367" s="10"/>
      <c r="D367" s="10"/>
      <c r="E367" s="10"/>
      <c r="F367" s="10"/>
      <c r="G367" s="10"/>
      <c r="H367" s="10"/>
      <c r="I367" s="10"/>
      <c r="J367" s="10"/>
      <c r="K367" s="10"/>
      <c r="L367" s="10"/>
      <c r="M367" s="10"/>
      <c r="N367" s="10"/>
    </row>
    <row r="368" spans="3:14" x14ac:dyDescent="0.25">
      <c r="C368" s="10"/>
      <c r="D368" s="10"/>
      <c r="E368" s="10"/>
      <c r="F368" s="10"/>
      <c r="G368" s="10"/>
      <c r="H368" s="10"/>
      <c r="I368" s="10"/>
      <c r="J368" s="10"/>
      <c r="K368" s="10"/>
      <c r="L368" s="10"/>
      <c r="M368" s="10"/>
      <c r="N368" s="10"/>
    </row>
    <row r="369" spans="3:14" x14ac:dyDescent="0.25">
      <c r="C369" s="10"/>
      <c r="D369" s="10"/>
      <c r="E369" s="10"/>
      <c r="F369" s="10"/>
      <c r="G369" s="10"/>
      <c r="H369" s="10"/>
      <c r="I369" s="10"/>
      <c r="J369" s="10"/>
      <c r="K369" s="10"/>
      <c r="L369" s="10"/>
      <c r="M369" s="10"/>
      <c r="N369" s="10"/>
    </row>
    <row r="370" spans="3:14" x14ac:dyDescent="0.25">
      <c r="C370" s="10"/>
      <c r="D370" s="10"/>
      <c r="E370" s="10"/>
      <c r="F370" s="10"/>
      <c r="G370" s="10"/>
      <c r="H370" s="10"/>
      <c r="I370" s="10"/>
      <c r="J370" s="10"/>
      <c r="K370" s="10"/>
      <c r="L370" s="10"/>
      <c r="M370" s="10"/>
      <c r="N370" s="10"/>
    </row>
    <row r="371" spans="3:14" x14ac:dyDescent="0.25">
      <c r="C371" s="10"/>
      <c r="D371" s="10"/>
      <c r="E371" s="10"/>
      <c r="F371" s="10"/>
      <c r="G371" s="10"/>
      <c r="H371" s="10"/>
      <c r="I371" s="10"/>
      <c r="J371" s="10"/>
      <c r="K371" s="10"/>
      <c r="L371" s="10"/>
      <c r="M371" s="10"/>
      <c r="N371" s="10"/>
    </row>
    <row r="372" spans="3:14" x14ac:dyDescent="0.25">
      <c r="C372" s="10"/>
      <c r="D372" s="10"/>
      <c r="E372" s="10"/>
      <c r="F372" s="10"/>
      <c r="G372" s="10"/>
      <c r="H372" s="10"/>
      <c r="I372" s="10"/>
      <c r="J372" s="10"/>
      <c r="K372" s="10"/>
      <c r="L372" s="10"/>
      <c r="M372" s="10"/>
      <c r="N372" s="10"/>
    </row>
    <row r="373" spans="3:14" x14ac:dyDescent="0.25">
      <c r="C373" s="10"/>
      <c r="D373" s="10"/>
      <c r="E373" s="10"/>
      <c r="F373" s="10"/>
      <c r="G373" s="10"/>
      <c r="H373" s="10"/>
      <c r="I373" s="10"/>
      <c r="J373" s="10"/>
      <c r="K373" s="10"/>
      <c r="L373" s="10"/>
      <c r="M373" s="10"/>
      <c r="N373" s="10"/>
    </row>
    <row r="374" spans="3:14" x14ac:dyDescent="0.25">
      <c r="C374" s="10"/>
      <c r="D374" s="10"/>
      <c r="E374" s="10"/>
      <c r="F374" s="10"/>
      <c r="G374" s="10"/>
      <c r="H374" s="10"/>
      <c r="I374" s="10"/>
      <c r="J374" s="10"/>
      <c r="K374" s="10"/>
      <c r="L374" s="10"/>
      <c r="M374" s="10"/>
      <c r="N374" s="10"/>
    </row>
    <row r="375" spans="3:14" x14ac:dyDescent="0.25">
      <c r="C375" s="10"/>
      <c r="D375" s="10"/>
      <c r="E375" s="10"/>
      <c r="F375" s="10"/>
      <c r="G375" s="10"/>
      <c r="H375" s="10"/>
      <c r="I375" s="10"/>
      <c r="J375" s="10"/>
      <c r="K375" s="10"/>
      <c r="L375" s="10"/>
      <c r="M375" s="10"/>
      <c r="N375" s="10"/>
    </row>
    <row r="376" spans="3:14" x14ac:dyDescent="0.25">
      <c r="C376" s="10"/>
      <c r="D376" s="10"/>
      <c r="E376" s="10"/>
      <c r="F376" s="10"/>
      <c r="G376" s="10"/>
      <c r="H376" s="10"/>
      <c r="I376" s="10"/>
      <c r="J376" s="10"/>
      <c r="K376" s="10"/>
      <c r="L376" s="10"/>
      <c r="M376" s="10"/>
      <c r="N376" s="10"/>
    </row>
    <row r="377" spans="3:14" x14ac:dyDescent="0.25">
      <c r="C377" s="10"/>
      <c r="D377" s="10"/>
      <c r="E377" s="10"/>
      <c r="F377" s="10"/>
      <c r="G377" s="10"/>
      <c r="H377" s="10"/>
      <c r="I377" s="10"/>
      <c r="J377" s="10"/>
      <c r="K377" s="10"/>
      <c r="L377" s="10"/>
      <c r="M377" s="10"/>
      <c r="N377" s="10"/>
    </row>
    <row r="378" spans="3:14" x14ac:dyDescent="0.25">
      <c r="C378" s="10"/>
      <c r="D378" s="10"/>
      <c r="E378" s="10"/>
      <c r="F378" s="10"/>
      <c r="G378" s="10"/>
      <c r="H378" s="10"/>
      <c r="I378" s="10"/>
      <c r="J378" s="10"/>
      <c r="K378" s="10"/>
      <c r="L378" s="10"/>
      <c r="M378" s="10"/>
      <c r="N378" s="10"/>
    </row>
    <row r="379" spans="3:14" x14ac:dyDescent="0.25">
      <c r="C379" s="10"/>
      <c r="D379" s="10"/>
      <c r="E379" s="10"/>
      <c r="F379" s="10"/>
      <c r="G379" s="10"/>
      <c r="H379" s="10"/>
      <c r="I379" s="10"/>
      <c r="J379" s="10"/>
      <c r="K379" s="10"/>
      <c r="L379" s="10"/>
      <c r="M379" s="10"/>
      <c r="N379" s="10"/>
    </row>
    <row r="380" spans="3:14" x14ac:dyDescent="0.25">
      <c r="C380" s="10"/>
      <c r="D380" s="10"/>
      <c r="E380" s="10"/>
      <c r="F380" s="10"/>
      <c r="G380" s="10"/>
      <c r="H380" s="10"/>
      <c r="I380" s="10"/>
      <c r="J380" s="10"/>
      <c r="K380" s="10"/>
      <c r="L380" s="10"/>
      <c r="M380" s="10"/>
      <c r="N380" s="10"/>
    </row>
    <row r="381" spans="3:14" x14ac:dyDescent="0.25">
      <c r="C381" s="10"/>
      <c r="D381" s="10"/>
      <c r="E381" s="10"/>
      <c r="F381" s="10"/>
      <c r="G381" s="10"/>
      <c r="H381" s="10"/>
      <c r="I381" s="10"/>
      <c r="J381" s="10"/>
      <c r="K381" s="10"/>
      <c r="L381" s="10"/>
      <c r="M381" s="10"/>
      <c r="N381" s="10"/>
    </row>
    <row r="382" spans="3:14" x14ac:dyDescent="0.25">
      <c r="C382" s="10"/>
      <c r="D382" s="10"/>
      <c r="E382" s="10"/>
      <c r="F382" s="10"/>
      <c r="G382" s="10"/>
      <c r="H382" s="10"/>
      <c r="I382" s="10"/>
      <c r="J382" s="10"/>
      <c r="K382" s="10"/>
      <c r="L382" s="10"/>
      <c r="M382" s="10"/>
      <c r="N382" s="10"/>
    </row>
    <row r="383" spans="3:14" x14ac:dyDescent="0.25">
      <c r="C383" s="10"/>
      <c r="D383" s="10"/>
      <c r="E383" s="10"/>
      <c r="F383" s="10"/>
      <c r="G383" s="10"/>
      <c r="H383" s="10"/>
      <c r="I383" s="10"/>
      <c r="J383" s="10"/>
      <c r="K383" s="10"/>
      <c r="L383" s="10"/>
      <c r="M383" s="10"/>
      <c r="N383" s="10"/>
    </row>
    <row r="384" spans="3:14" x14ac:dyDescent="0.25">
      <c r="C384" s="10"/>
      <c r="D384" s="10"/>
      <c r="E384" s="10"/>
      <c r="F384" s="10"/>
      <c r="G384" s="10"/>
      <c r="H384" s="10"/>
      <c r="I384" s="10"/>
      <c r="J384" s="10"/>
      <c r="K384" s="10"/>
      <c r="L384" s="10"/>
      <c r="M384" s="10"/>
      <c r="N384" s="10"/>
    </row>
    <row r="385" spans="3:14" x14ac:dyDescent="0.25">
      <c r="C385" s="10"/>
      <c r="D385" s="10"/>
      <c r="E385" s="10"/>
      <c r="F385" s="10"/>
      <c r="G385" s="10"/>
      <c r="H385" s="10"/>
      <c r="I385" s="10"/>
      <c r="J385" s="10"/>
      <c r="K385" s="10"/>
      <c r="L385" s="10"/>
      <c r="M385" s="10"/>
      <c r="N385" s="10"/>
    </row>
    <row r="386" spans="3:14" x14ac:dyDescent="0.25">
      <c r="C386" s="10"/>
      <c r="D386" s="10"/>
      <c r="E386" s="10"/>
      <c r="F386" s="10"/>
      <c r="G386" s="10"/>
      <c r="H386" s="10"/>
      <c r="I386" s="10"/>
      <c r="J386" s="10"/>
      <c r="K386" s="10"/>
      <c r="L386" s="10"/>
      <c r="M386" s="10"/>
      <c r="N386" s="10"/>
    </row>
    <row r="387" spans="3:14" x14ac:dyDescent="0.25">
      <c r="C387" s="10"/>
      <c r="D387" s="10"/>
      <c r="E387" s="10"/>
      <c r="F387" s="10"/>
      <c r="G387" s="10"/>
      <c r="H387" s="10"/>
      <c r="I387" s="10"/>
      <c r="J387" s="10"/>
      <c r="K387" s="10"/>
      <c r="L387" s="10"/>
      <c r="M387" s="10"/>
      <c r="N387" s="10"/>
    </row>
    <row r="388" spans="3:14" x14ac:dyDescent="0.25">
      <c r="C388" s="10"/>
      <c r="D388" s="10"/>
      <c r="E388" s="10"/>
      <c r="F388" s="10"/>
      <c r="G388" s="10"/>
      <c r="H388" s="10"/>
      <c r="I388" s="10"/>
      <c r="J388" s="10"/>
      <c r="K388" s="10"/>
      <c r="L388" s="10"/>
      <c r="M388" s="10"/>
      <c r="N388" s="10"/>
    </row>
    <row r="389" spans="3:14" x14ac:dyDescent="0.25">
      <c r="C389" s="10"/>
      <c r="D389" s="10"/>
      <c r="E389" s="10"/>
      <c r="F389" s="10"/>
      <c r="G389" s="10"/>
      <c r="H389" s="10"/>
      <c r="I389" s="10"/>
      <c r="J389" s="10"/>
      <c r="K389" s="10"/>
      <c r="L389" s="10"/>
      <c r="M389" s="10"/>
      <c r="N389" s="10"/>
    </row>
    <row r="390" spans="3:14" x14ac:dyDescent="0.25">
      <c r="C390" s="10"/>
      <c r="D390" s="10"/>
      <c r="E390" s="10"/>
      <c r="F390" s="10"/>
      <c r="G390" s="10"/>
      <c r="H390" s="10"/>
      <c r="I390" s="10"/>
      <c r="J390" s="10"/>
      <c r="K390" s="10"/>
      <c r="L390" s="10"/>
      <c r="M390" s="10"/>
      <c r="N390" s="10"/>
    </row>
    <row r="391" spans="3:14" x14ac:dyDescent="0.25">
      <c r="C391" s="10"/>
      <c r="D391" s="10"/>
      <c r="E391" s="10"/>
      <c r="F391" s="10"/>
      <c r="G391" s="10"/>
      <c r="H391" s="10"/>
      <c r="I391" s="10"/>
      <c r="J391" s="10"/>
      <c r="K391" s="10"/>
      <c r="L391" s="10"/>
      <c r="M391" s="10"/>
      <c r="N391" s="10"/>
    </row>
    <row r="392" spans="3:14" x14ac:dyDescent="0.25">
      <c r="C392" s="10"/>
      <c r="D392" s="10"/>
      <c r="E392" s="10"/>
      <c r="F392" s="10"/>
      <c r="G392" s="10"/>
      <c r="H392" s="10"/>
      <c r="I392" s="10"/>
      <c r="J392" s="10"/>
      <c r="K392" s="10"/>
      <c r="L392" s="10"/>
      <c r="M392" s="10"/>
      <c r="N392" s="10"/>
    </row>
    <row r="393" spans="3:14" x14ac:dyDescent="0.25">
      <c r="C393" s="10"/>
      <c r="D393" s="10"/>
      <c r="E393" s="10"/>
      <c r="F393" s="10"/>
      <c r="G393" s="10"/>
      <c r="H393" s="10"/>
      <c r="I393" s="10"/>
      <c r="J393" s="10"/>
      <c r="K393" s="10"/>
      <c r="L393" s="10"/>
      <c r="M393" s="10"/>
      <c r="N393" s="10"/>
    </row>
    <row r="394" spans="3:14" x14ac:dyDescent="0.25">
      <c r="C394" s="10"/>
      <c r="D394" s="10"/>
      <c r="E394" s="10"/>
      <c r="F394" s="10"/>
      <c r="G394" s="10"/>
      <c r="H394" s="10"/>
      <c r="I394" s="10"/>
      <c r="J394" s="10"/>
      <c r="K394" s="10"/>
      <c r="L394" s="10"/>
      <c r="M394" s="10"/>
      <c r="N394" s="10"/>
    </row>
    <row r="395" spans="3:14" x14ac:dyDescent="0.25">
      <c r="C395" s="10"/>
      <c r="D395" s="10"/>
      <c r="E395" s="10"/>
      <c r="F395" s="10"/>
      <c r="G395" s="10"/>
      <c r="H395" s="10"/>
      <c r="I395" s="10"/>
      <c r="J395" s="10"/>
      <c r="K395" s="10"/>
      <c r="L395" s="10"/>
      <c r="M395" s="10"/>
      <c r="N395" s="10"/>
    </row>
    <row r="396" spans="3:14" x14ac:dyDescent="0.25">
      <c r="C396" s="10"/>
      <c r="D396" s="10"/>
      <c r="E396" s="10"/>
      <c r="F396" s="10"/>
      <c r="G396" s="10"/>
      <c r="H396" s="10"/>
      <c r="I396" s="10"/>
      <c r="J396" s="10"/>
      <c r="K396" s="10"/>
      <c r="L396" s="10"/>
      <c r="M396" s="10"/>
      <c r="N396" s="10"/>
    </row>
    <row r="397" spans="3:14" x14ac:dyDescent="0.25">
      <c r="C397" s="10"/>
      <c r="D397" s="10"/>
      <c r="E397" s="10"/>
      <c r="F397" s="10"/>
      <c r="G397" s="10"/>
      <c r="H397" s="10"/>
      <c r="I397" s="10"/>
      <c r="J397" s="10"/>
      <c r="K397" s="10"/>
      <c r="L397" s="10"/>
      <c r="M397" s="10"/>
      <c r="N397" s="10"/>
    </row>
    <row r="398" spans="3:14" x14ac:dyDescent="0.25">
      <c r="C398" s="10"/>
      <c r="D398" s="10"/>
      <c r="E398" s="10"/>
      <c r="F398" s="10"/>
      <c r="G398" s="10"/>
      <c r="H398" s="10"/>
      <c r="I398" s="10"/>
      <c r="J398" s="10"/>
      <c r="K398" s="10"/>
      <c r="L398" s="10"/>
      <c r="M398" s="10"/>
      <c r="N398" s="10"/>
    </row>
    <row r="399" spans="3:14" x14ac:dyDescent="0.25">
      <c r="C399" s="10"/>
      <c r="D399" s="10"/>
      <c r="E399" s="10"/>
      <c r="F399" s="10"/>
      <c r="G399" s="10"/>
      <c r="H399" s="10"/>
      <c r="I399" s="10"/>
      <c r="J399" s="10"/>
      <c r="K399" s="10"/>
      <c r="L399" s="10"/>
      <c r="M399" s="10"/>
      <c r="N399" s="10"/>
    </row>
    <row r="400" spans="3:14" x14ac:dyDescent="0.25">
      <c r="C400" s="10"/>
      <c r="D400" s="10"/>
      <c r="E400" s="10"/>
      <c r="F400" s="10"/>
      <c r="G400" s="10"/>
      <c r="H400" s="10"/>
      <c r="I400" s="10"/>
      <c r="J400" s="10"/>
      <c r="K400" s="10"/>
      <c r="L400" s="10"/>
      <c r="M400" s="10"/>
      <c r="N400" s="10"/>
    </row>
    <row r="401" spans="3:14" x14ac:dyDescent="0.25">
      <c r="C401" s="10"/>
      <c r="D401" s="10"/>
      <c r="E401" s="10"/>
      <c r="F401" s="10"/>
      <c r="G401" s="10"/>
      <c r="H401" s="10"/>
      <c r="I401" s="10"/>
      <c r="J401" s="10"/>
      <c r="K401" s="10"/>
      <c r="L401" s="10"/>
      <c r="M401" s="10"/>
      <c r="N401" s="10"/>
    </row>
    <row r="402" spans="3:14" x14ac:dyDescent="0.25">
      <c r="C402" s="10"/>
      <c r="D402" s="10"/>
      <c r="E402" s="10"/>
      <c r="F402" s="10"/>
      <c r="G402" s="10"/>
      <c r="H402" s="10"/>
      <c r="I402" s="10"/>
      <c r="J402" s="10"/>
      <c r="K402" s="10"/>
      <c r="L402" s="10"/>
      <c r="M402" s="10"/>
      <c r="N402" s="10"/>
    </row>
    <row r="403" spans="3:14" x14ac:dyDescent="0.25">
      <c r="C403" s="10"/>
      <c r="D403" s="10"/>
      <c r="E403" s="10"/>
      <c r="F403" s="10"/>
      <c r="G403" s="10"/>
      <c r="H403" s="10"/>
      <c r="I403" s="10"/>
      <c r="J403" s="10"/>
      <c r="K403" s="10"/>
      <c r="L403" s="10"/>
      <c r="M403" s="10"/>
      <c r="N403" s="10"/>
    </row>
    <row r="404" spans="3:14" x14ac:dyDescent="0.25">
      <c r="C404" s="10"/>
      <c r="D404" s="10"/>
      <c r="E404" s="10"/>
      <c r="F404" s="10"/>
      <c r="G404" s="10"/>
      <c r="H404" s="10"/>
      <c r="I404" s="10"/>
      <c r="J404" s="10"/>
      <c r="K404" s="10"/>
      <c r="L404" s="10"/>
      <c r="M404" s="10"/>
      <c r="N404" s="10"/>
    </row>
    <row r="405" spans="3:14" x14ac:dyDescent="0.25">
      <c r="C405" s="10"/>
      <c r="D405" s="10"/>
      <c r="E405" s="10"/>
      <c r="F405" s="10"/>
      <c r="G405" s="10"/>
      <c r="H405" s="10"/>
      <c r="I405" s="10"/>
      <c r="J405" s="10"/>
      <c r="K405" s="10"/>
      <c r="L405" s="10"/>
      <c r="M405" s="10"/>
      <c r="N405" s="10"/>
    </row>
    <row r="406" spans="3:14" x14ac:dyDescent="0.25">
      <c r="C406" s="10"/>
      <c r="D406" s="10"/>
      <c r="E406" s="10"/>
      <c r="F406" s="10"/>
      <c r="G406" s="10"/>
      <c r="H406" s="10"/>
      <c r="I406" s="10"/>
      <c r="J406" s="10"/>
      <c r="K406" s="10"/>
      <c r="L406" s="10"/>
      <c r="M406" s="10"/>
      <c r="N406" s="10"/>
    </row>
    <row r="407" spans="3:14" x14ac:dyDescent="0.25">
      <c r="C407" s="10"/>
      <c r="D407" s="10"/>
      <c r="E407" s="10"/>
      <c r="F407" s="10"/>
      <c r="G407" s="10"/>
      <c r="H407" s="10"/>
      <c r="I407" s="10"/>
      <c r="J407" s="10"/>
      <c r="K407" s="10"/>
      <c r="L407" s="10"/>
      <c r="M407" s="10"/>
      <c r="N407" s="10"/>
    </row>
    <row r="408" spans="3:14" x14ac:dyDescent="0.25">
      <c r="C408" s="10"/>
      <c r="D408" s="10"/>
      <c r="E408" s="10"/>
      <c r="F408" s="10"/>
      <c r="G408" s="10"/>
      <c r="H408" s="10"/>
      <c r="I408" s="10"/>
      <c r="J408" s="10"/>
      <c r="K408" s="10"/>
      <c r="L408" s="10"/>
      <c r="M408" s="10"/>
      <c r="N408" s="10"/>
    </row>
    <row r="409" spans="3:14" x14ac:dyDescent="0.25">
      <c r="C409" s="10"/>
      <c r="D409" s="10"/>
      <c r="E409" s="10"/>
      <c r="F409" s="10"/>
      <c r="G409" s="10"/>
      <c r="H409" s="10"/>
      <c r="I409" s="10"/>
      <c r="J409" s="10"/>
      <c r="K409" s="10"/>
      <c r="L409" s="10"/>
      <c r="M409" s="10"/>
      <c r="N409" s="10"/>
    </row>
    <row r="410" spans="3:14" x14ac:dyDescent="0.25">
      <c r="C410" s="10"/>
      <c r="D410" s="10"/>
      <c r="E410" s="10"/>
      <c r="F410" s="10"/>
      <c r="G410" s="10"/>
      <c r="H410" s="10"/>
      <c r="I410" s="10"/>
      <c r="J410" s="10"/>
      <c r="K410" s="10"/>
      <c r="L410" s="10"/>
      <c r="M410" s="10"/>
      <c r="N410" s="10"/>
    </row>
    <row r="411" spans="3:14" x14ac:dyDescent="0.25">
      <c r="C411" s="10"/>
      <c r="D411" s="10"/>
      <c r="E411" s="10"/>
      <c r="F411" s="10"/>
      <c r="G411" s="10"/>
      <c r="H411" s="10"/>
      <c r="I411" s="10"/>
      <c r="J411" s="10"/>
      <c r="K411" s="10"/>
      <c r="L411" s="10"/>
      <c r="M411" s="10"/>
      <c r="N411" s="10"/>
    </row>
    <row r="412" spans="3:14" x14ac:dyDescent="0.25">
      <c r="C412" s="10"/>
      <c r="D412" s="10"/>
      <c r="E412" s="10"/>
      <c r="F412" s="10"/>
      <c r="G412" s="10"/>
      <c r="H412" s="10"/>
      <c r="I412" s="10"/>
      <c r="J412" s="10"/>
      <c r="K412" s="10"/>
      <c r="L412" s="10"/>
      <c r="M412" s="10"/>
      <c r="N412" s="10"/>
    </row>
    <row r="413" spans="3:14" x14ac:dyDescent="0.25">
      <c r="C413" s="10"/>
      <c r="D413" s="10"/>
      <c r="E413" s="10"/>
      <c r="F413" s="10"/>
      <c r="G413" s="10"/>
      <c r="H413" s="10"/>
      <c r="I413" s="10"/>
      <c r="J413" s="10"/>
      <c r="K413" s="10"/>
      <c r="L413" s="10"/>
      <c r="M413" s="10"/>
      <c r="N413" s="10"/>
    </row>
    <row r="414" spans="3:14" x14ac:dyDescent="0.25">
      <c r="C414" s="10"/>
      <c r="D414" s="10"/>
      <c r="E414" s="10"/>
      <c r="F414" s="10"/>
      <c r="G414" s="10"/>
      <c r="H414" s="10"/>
      <c r="I414" s="10"/>
      <c r="J414" s="10"/>
      <c r="K414" s="10"/>
      <c r="L414" s="10"/>
      <c r="M414" s="10"/>
      <c r="N414" s="10"/>
    </row>
    <row r="415" spans="3:14" x14ac:dyDescent="0.25">
      <c r="C415" s="10"/>
      <c r="D415" s="10"/>
      <c r="E415" s="10"/>
      <c r="F415" s="10"/>
      <c r="G415" s="10"/>
      <c r="H415" s="10"/>
      <c r="I415" s="10"/>
      <c r="J415" s="10"/>
      <c r="K415" s="10"/>
      <c r="L415" s="10"/>
      <c r="M415" s="10"/>
      <c r="N415" s="10"/>
    </row>
    <row r="416" spans="3:14" x14ac:dyDescent="0.25">
      <c r="C416" s="10"/>
      <c r="D416" s="10"/>
      <c r="E416" s="10"/>
      <c r="F416" s="10"/>
      <c r="G416" s="10"/>
      <c r="H416" s="10"/>
      <c r="I416" s="10"/>
      <c r="J416" s="10"/>
      <c r="K416" s="10"/>
      <c r="L416" s="10"/>
      <c r="M416" s="10"/>
      <c r="N416" s="10"/>
    </row>
    <row r="417" spans="3:14" x14ac:dyDescent="0.25">
      <c r="C417" s="10"/>
      <c r="D417" s="10"/>
      <c r="E417" s="10"/>
      <c r="F417" s="10"/>
      <c r="G417" s="10"/>
      <c r="H417" s="10"/>
      <c r="I417" s="10"/>
      <c r="J417" s="10"/>
      <c r="K417" s="10"/>
      <c r="L417" s="10"/>
      <c r="M417" s="10"/>
      <c r="N417" s="10"/>
    </row>
    <row r="418" spans="3:14" x14ac:dyDescent="0.25">
      <c r="C418" s="10"/>
      <c r="D418" s="10"/>
      <c r="E418" s="10"/>
      <c r="F418" s="10"/>
      <c r="G418" s="10"/>
      <c r="H418" s="10"/>
      <c r="I418" s="10"/>
      <c r="J418" s="10"/>
      <c r="K418" s="10"/>
      <c r="L418" s="10"/>
      <c r="M418" s="10"/>
      <c r="N418" s="10"/>
    </row>
    <row r="419" spans="3:14" x14ac:dyDescent="0.25">
      <c r="C419" s="10"/>
      <c r="D419" s="10"/>
      <c r="E419" s="10"/>
      <c r="F419" s="10"/>
      <c r="G419" s="10"/>
      <c r="H419" s="10"/>
      <c r="I419" s="10"/>
      <c r="J419" s="10"/>
      <c r="K419" s="10"/>
      <c r="L419" s="10"/>
      <c r="M419" s="10"/>
      <c r="N419" s="10"/>
    </row>
    <row r="420" spans="3:14" x14ac:dyDescent="0.25">
      <c r="C420" s="10"/>
      <c r="D420" s="10"/>
      <c r="E420" s="10"/>
      <c r="F420" s="10"/>
      <c r="G420" s="10"/>
      <c r="H420" s="10"/>
      <c r="I420" s="10"/>
      <c r="J420" s="10"/>
      <c r="K420" s="10"/>
      <c r="L420" s="10"/>
      <c r="M420" s="10"/>
      <c r="N420" s="10"/>
    </row>
    <row r="421" spans="3:14" x14ac:dyDescent="0.25">
      <c r="C421" s="10"/>
      <c r="D421" s="10"/>
      <c r="E421" s="10"/>
      <c r="F421" s="10"/>
      <c r="G421" s="10"/>
      <c r="H421" s="10"/>
      <c r="I421" s="10"/>
      <c r="J421" s="10"/>
      <c r="K421" s="10"/>
      <c r="L421" s="10"/>
      <c r="M421" s="10"/>
      <c r="N421" s="10"/>
    </row>
    <row r="422" spans="3:14" x14ac:dyDescent="0.25">
      <c r="C422" s="10"/>
      <c r="D422" s="10"/>
      <c r="E422" s="10"/>
      <c r="F422" s="10"/>
      <c r="G422" s="10"/>
      <c r="H422" s="10"/>
      <c r="I422" s="10"/>
      <c r="J422" s="10"/>
      <c r="K422" s="10"/>
      <c r="L422" s="10"/>
      <c r="M422" s="10"/>
      <c r="N422" s="10"/>
    </row>
    <row r="423" spans="3:14" x14ac:dyDescent="0.25">
      <c r="C423" s="10"/>
      <c r="D423" s="10"/>
      <c r="E423" s="10"/>
      <c r="F423" s="10"/>
      <c r="G423" s="10"/>
      <c r="H423" s="10"/>
      <c r="I423" s="10"/>
      <c r="J423" s="10"/>
      <c r="K423" s="10"/>
      <c r="L423" s="10"/>
      <c r="M423" s="10"/>
      <c r="N423" s="10"/>
    </row>
    <row r="424" spans="3:14" x14ac:dyDescent="0.25">
      <c r="C424" s="10"/>
      <c r="D424" s="10"/>
      <c r="E424" s="10"/>
      <c r="F424" s="10"/>
      <c r="G424" s="10"/>
      <c r="H424" s="10"/>
      <c r="I424" s="10"/>
      <c r="J424" s="10"/>
      <c r="K424" s="10"/>
      <c r="L424" s="10"/>
      <c r="M424" s="10"/>
      <c r="N424" s="10"/>
    </row>
    <row r="425" spans="3:14" x14ac:dyDescent="0.25">
      <c r="C425" s="10"/>
      <c r="D425" s="10"/>
      <c r="E425" s="10"/>
      <c r="F425" s="10"/>
      <c r="G425" s="10"/>
      <c r="H425" s="10"/>
      <c r="I425" s="10"/>
      <c r="J425" s="10"/>
      <c r="K425" s="10"/>
      <c r="L425" s="10"/>
      <c r="M425" s="10"/>
      <c r="N425"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2" manualBreakCount="2">
    <brk id="64" max="16383" man="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389"/>
  <sheetViews>
    <sheetView zoomScaleNormal="100" zoomScaleSheetLayoutView="100" workbookViewId="0">
      <pane xSplit="6" ySplit="1" topLeftCell="G2" activePane="bottomRight" state="frozen"/>
      <selection activeCell="B8" sqref="B8"/>
      <selection pane="topRight" activeCell="B8" sqref="B8"/>
      <selection pane="bottomLeft" activeCell="B8" sqref="B8"/>
      <selection pane="bottomRight" activeCell="B8" sqref="B8"/>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117</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v>
      </c>
      <c r="D2" s="3">
        <v>6615527185</v>
      </c>
      <c r="E2" s="3">
        <v>6362712708</v>
      </c>
      <c r="F2" s="3">
        <v>7415571408</v>
      </c>
      <c r="G2" s="3">
        <v>7861558036</v>
      </c>
      <c r="H2" s="3">
        <v>8201128463</v>
      </c>
      <c r="I2" s="3">
        <v>8670438790</v>
      </c>
      <c r="J2" s="3">
        <v>9218133404</v>
      </c>
      <c r="K2" s="3">
        <v>9764709585</v>
      </c>
      <c r="L2" s="3">
        <v>10822091679</v>
      </c>
      <c r="M2" s="3">
        <v>13113820165</v>
      </c>
      <c r="N2" s="3">
        <v>14820790420.050898</v>
      </c>
    </row>
    <row r="3" spans="1:14" x14ac:dyDescent="0.25">
      <c r="A3" s="8" t="s">
        <v>67</v>
      </c>
      <c r="B3" s="8"/>
      <c r="C3" s="9">
        <v>1042457841</v>
      </c>
      <c r="D3" s="9">
        <v>1090445701</v>
      </c>
      <c r="E3" s="9">
        <v>1096355569</v>
      </c>
      <c r="F3" s="9">
        <v>1339319935</v>
      </c>
      <c r="G3" s="9">
        <v>1410486009</v>
      </c>
      <c r="H3" s="9">
        <v>1490476903</v>
      </c>
      <c r="I3" s="9">
        <v>1564978817</v>
      </c>
      <c r="J3" s="9">
        <v>1787074306</v>
      </c>
      <c r="K3" s="9">
        <v>1996987183</v>
      </c>
      <c r="L3" s="9">
        <v>2055645810</v>
      </c>
      <c r="M3" s="9">
        <v>2191284046</v>
      </c>
      <c r="N3" s="9">
        <v>2442158444.5792551</v>
      </c>
    </row>
    <row r="4" spans="1:14" x14ac:dyDescent="0.25">
      <c r="A4" s="23" t="s">
        <v>67</v>
      </c>
      <c r="B4" s="90" t="s">
        <v>71</v>
      </c>
      <c r="C4" s="128">
        <v>263116745</v>
      </c>
      <c r="D4" s="128">
        <v>273898126</v>
      </c>
      <c r="E4" s="128">
        <v>273182824</v>
      </c>
      <c r="F4" s="128">
        <v>319824205</v>
      </c>
      <c r="G4" s="128">
        <v>334330272</v>
      </c>
      <c r="H4" s="128">
        <v>345269955</v>
      </c>
      <c r="I4" s="128">
        <v>352068074</v>
      </c>
      <c r="J4" s="128">
        <v>395769030</v>
      </c>
      <c r="K4" s="128">
        <v>460944265</v>
      </c>
      <c r="L4" s="128">
        <v>485224551</v>
      </c>
      <c r="M4" s="128">
        <v>507353072</v>
      </c>
      <c r="N4" s="128">
        <v>551851536.08588159</v>
      </c>
    </row>
    <row r="5" spans="1:14" x14ac:dyDescent="0.25">
      <c r="A5" s="23" t="s">
        <v>67</v>
      </c>
      <c r="B5" s="90" t="s">
        <v>716</v>
      </c>
      <c r="C5" s="128">
        <v>169046954</v>
      </c>
      <c r="D5" s="128">
        <v>176379407</v>
      </c>
      <c r="E5" s="128">
        <v>173743248</v>
      </c>
      <c r="F5" s="128">
        <v>205210220</v>
      </c>
      <c r="G5" s="128">
        <v>216339109</v>
      </c>
      <c r="H5" s="128">
        <v>223040484</v>
      </c>
      <c r="I5" s="128">
        <v>237022726</v>
      </c>
      <c r="J5" s="128">
        <v>269787656</v>
      </c>
      <c r="K5" s="128">
        <v>292234595</v>
      </c>
      <c r="L5" s="128">
        <v>291826797</v>
      </c>
      <c r="M5" s="128">
        <v>299808879</v>
      </c>
      <c r="N5" s="128">
        <v>343361773.9478718</v>
      </c>
    </row>
    <row r="6" spans="1:14" x14ac:dyDescent="0.25">
      <c r="A6" s="23" t="s">
        <v>67</v>
      </c>
      <c r="B6" s="90" t="s">
        <v>717</v>
      </c>
      <c r="C6" s="128">
        <v>198949919</v>
      </c>
      <c r="D6" s="128">
        <v>211020484</v>
      </c>
      <c r="E6" s="128">
        <v>218736079</v>
      </c>
      <c r="F6" s="128">
        <v>302635746</v>
      </c>
      <c r="G6" s="128">
        <v>325543949</v>
      </c>
      <c r="H6" s="128">
        <v>359796953</v>
      </c>
      <c r="I6" s="128">
        <v>394973658</v>
      </c>
      <c r="J6" s="128">
        <v>462854568</v>
      </c>
      <c r="K6" s="128">
        <v>517282254</v>
      </c>
      <c r="L6" s="128">
        <v>528329461</v>
      </c>
      <c r="M6" s="128">
        <v>583883768</v>
      </c>
      <c r="N6" s="128">
        <v>649295089.87727249</v>
      </c>
    </row>
    <row r="7" spans="1:14" x14ac:dyDescent="0.25">
      <c r="A7" s="23" t="s">
        <v>67</v>
      </c>
      <c r="B7" s="90" t="s">
        <v>718</v>
      </c>
      <c r="C7" s="128">
        <v>133334588</v>
      </c>
      <c r="D7" s="128">
        <v>142703771</v>
      </c>
      <c r="E7" s="128">
        <v>142943355</v>
      </c>
      <c r="F7" s="128">
        <v>168258813</v>
      </c>
      <c r="G7" s="128">
        <v>175917045</v>
      </c>
      <c r="H7" s="128">
        <v>184976673</v>
      </c>
      <c r="I7" s="128">
        <v>194549855</v>
      </c>
      <c r="J7" s="128">
        <v>215130581</v>
      </c>
      <c r="K7" s="128">
        <v>218941018</v>
      </c>
      <c r="L7" s="128">
        <v>224057671</v>
      </c>
      <c r="M7" s="128">
        <v>235198092</v>
      </c>
      <c r="N7" s="128">
        <v>262217981.00976071</v>
      </c>
    </row>
    <row r="8" spans="1:14" x14ac:dyDescent="0.25">
      <c r="A8" s="23" t="s">
        <v>67</v>
      </c>
      <c r="B8" s="90" t="s">
        <v>77</v>
      </c>
      <c r="C8" s="128">
        <v>73468947</v>
      </c>
      <c r="D8" s="128">
        <v>74632678</v>
      </c>
      <c r="E8" s="128">
        <v>72510646</v>
      </c>
      <c r="F8" s="128">
        <v>89221173</v>
      </c>
      <c r="G8" s="128">
        <v>96593752</v>
      </c>
      <c r="H8" s="128">
        <v>104089363</v>
      </c>
      <c r="I8" s="128">
        <v>108346992</v>
      </c>
      <c r="J8" s="128">
        <v>123563362</v>
      </c>
      <c r="K8" s="128">
        <v>137309317</v>
      </c>
      <c r="L8" s="128">
        <v>141006691</v>
      </c>
      <c r="M8" s="128">
        <v>142289868</v>
      </c>
      <c r="N8" s="128">
        <v>163732510.90043983</v>
      </c>
    </row>
    <row r="9" spans="1:14" x14ac:dyDescent="0.25">
      <c r="A9" s="23" t="s">
        <v>67</v>
      </c>
      <c r="B9" s="90" t="s">
        <v>719</v>
      </c>
      <c r="C9" s="128">
        <v>204540687</v>
      </c>
      <c r="D9" s="128">
        <v>211811235</v>
      </c>
      <c r="E9" s="128">
        <v>215239417</v>
      </c>
      <c r="F9" s="128">
        <v>254169778</v>
      </c>
      <c r="G9" s="128">
        <v>261761881</v>
      </c>
      <c r="H9" s="128">
        <v>273303590</v>
      </c>
      <c r="I9" s="128">
        <v>278017513</v>
      </c>
      <c r="J9" s="128">
        <v>319969108</v>
      </c>
      <c r="K9" s="128">
        <v>370275734</v>
      </c>
      <c r="L9" s="128">
        <v>385200637</v>
      </c>
      <c r="M9" s="128">
        <v>422750366</v>
      </c>
      <c r="N9" s="128">
        <v>471699552.75545651</v>
      </c>
    </row>
    <row r="10" spans="1:14" x14ac:dyDescent="0.25">
      <c r="A10" s="8" t="s">
        <v>68</v>
      </c>
      <c r="B10" s="8"/>
      <c r="C10" s="9">
        <v>2618639560</v>
      </c>
      <c r="D10" s="9">
        <v>2890690125</v>
      </c>
      <c r="E10" s="9">
        <v>2895625344</v>
      </c>
      <c r="F10" s="9">
        <v>3334677963</v>
      </c>
      <c r="G10" s="9">
        <v>3541592105</v>
      </c>
      <c r="H10" s="9">
        <v>3762036248</v>
      </c>
      <c r="I10" s="9">
        <v>4016855475</v>
      </c>
      <c r="J10" s="9">
        <v>4185073808</v>
      </c>
      <c r="K10" s="9">
        <v>4311668418</v>
      </c>
      <c r="L10" s="9">
        <v>4435792038</v>
      </c>
      <c r="M10" s="9">
        <v>4486093957</v>
      </c>
      <c r="N10" s="9">
        <v>4717547884.4540844</v>
      </c>
    </row>
    <row r="11" spans="1:14" x14ac:dyDescent="0.25">
      <c r="A11" s="23" t="s">
        <v>68</v>
      </c>
      <c r="B11" s="90" t="s">
        <v>71</v>
      </c>
      <c r="C11" s="128">
        <v>693639376</v>
      </c>
      <c r="D11" s="128">
        <v>767659214</v>
      </c>
      <c r="E11" s="128">
        <v>777349063</v>
      </c>
      <c r="F11" s="128">
        <v>904060531</v>
      </c>
      <c r="G11" s="128">
        <v>946980364</v>
      </c>
      <c r="H11" s="128">
        <v>991845807</v>
      </c>
      <c r="I11" s="128">
        <v>1058758485</v>
      </c>
      <c r="J11" s="128">
        <v>1119106999</v>
      </c>
      <c r="K11" s="128">
        <v>1153185752</v>
      </c>
      <c r="L11" s="128">
        <v>1178397400</v>
      </c>
      <c r="M11" s="128">
        <v>1197795288</v>
      </c>
      <c r="N11" s="128">
        <v>1259935093.7852292</v>
      </c>
    </row>
    <row r="12" spans="1:14" x14ac:dyDescent="0.25">
      <c r="A12" s="23" t="s">
        <v>68</v>
      </c>
      <c r="B12" s="90" t="s">
        <v>716</v>
      </c>
      <c r="C12" s="128">
        <v>382674887</v>
      </c>
      <c r="D12" s="128">
        <v>423332278</v>
      </c>
      <c r="E12" s="128">
        <v>420284644</v>
      </c>
      <c r="F12" s="128">
        <v>495056576</v>
      </c>
      <c r="G12" s="128">
        <v>517743110</v>
      </c>
      <c r="H12" s="128">
        <v>534774091</v>
      </c>
      <c r="I12" s="128">
        <v>567791055</v>
      </c>
      <c r="J12" s="128">
        <v>575930477</v>
      </c>
      <c r="K12" s="128">
        <v>582066160</v>
      </c>
      <c r="L12" s="128">
        <v>590482787</v>
      </c>
      <c r="M12" s="128">
        <v>579087279</v>
      </c>
      <c r="N12" s="128">
        <v>624176189.1970154</v>
      </c>
    </row>
    <row r="13" spans="1:14" x14ac:dyDescent="0.25">
      <c r="A13" s="23" t="s">
        <v>68</v>
      </c>
      <c r="B13" s="90" t="s">
        <v>717</v>
      </c>
      <c r="C13" s="128">
        <v>417863240</v>
      </c>
      <c r="D13" s="128">
        <v>464640786</v>
      </c>
      <c r="E13" s="128">
        <v>461346058</v>
      </c>
      <c r="F13" s="128">
        <v>516268491</v>
      </c>
      <c r="G13" s="128">
        <v>555284315</v>
      </c>
      <c r="H13" s="128">
        <v>628128215</v>
      </c>
      <c r="I13" s="128">
        <v>680893318</v>
      </c>
      <c r="J13" s="128">
        <v>730974743</v>
      </c>
      <c r="K13" s="128">
        <v>741254233</v>
      </c>
      <c r="L13" s="128">
        <v>784749195</v>
      </c>
      <c r="M13" s="128">
        <v>812269966</v>
      </c>
      <c r="N13" s="128">
        <v>867046394.09028065</v>
      </c>
    </row>
    <row r="14" spans="1:14" x14ac:dyDescent="0.25">
      <c r="A14" s="23" t="s">
        <v>68</v>
      </c>
      <c r="B14" s="90" t="s">
        <v>718</v>
      </c>
      <c r="C14" s="128">
        <v>295564437</v>
      </c>
      <c r="D14" s="128">
        <v>326663955</v>
      </c>
      <c r="E14" s="128">
        <v>323350660</v>
      </c>
      <c r="F14" s="128">
        <v>367589584</v>
      </c>
      <c r="G14" s="128">
        <v>396407822</v>
      </c>
      <c r="H14" s="128">
        <v>417981492</v>
      </c>
      <c r="I14" s="128">
        <v>451849720</v>
      </c>
      <c r="J14" s="128">
        <v>467356047</v>
      </c>
      <c r="K14" s="128">
        <v>493990480</v>
      </c>
      <c r="L14" s="128">
        <v>514229930</v>
      </c>
      <c r="M14" s="128">
        <v>514988998</v>
      </c>
      <c r="N14" s="128">
        <v>524473833.87731731</v>
      </c>
    </row>
    <row r="15" spans="1:14" x14ac:dyDescent="0.25">
      <c r="A15" s="23" t="s">
        <v>68</v>
      </c>
      <c r="B15" s="90" t="s">
        <v>77</v>
      </c>
      <c r="C15" s="128">
        <v>231190605</v>
      </c>
      <c r="D15" s="128">
        <v>238247403</v>
      </c>
      <c r="E15" s="128">
        <v>239100179</v>
      </c>
      <c r="F15" s="128">
        <v>276820369</v>
      </c>
      <c r="G15" s="128">
        <v>286823508</v>
      </c>
      <c r="H15" s="128">
        <v>295761687</v>
      </c>
      <c r="I15" s="128">
        <v>303663203</v>
      </c>
      <c r="J15" s="128">
        <v>306583404</v>
      </c>
      <c r="K15" s="128">
        <v>319271318</v>
      </c>
      <c r="L15" s="128">
        <v>326987483</v>
      </c>
      <c r="M15" s="128">
        <v>305171257</v>
      </c>
      <c r="N15" s="128">
        <v>319009846.34906006</v>
      </c>
    </row>
    <row r="16" spans="1:14" x14ac:dyDescent="0.25">
      <c r="A16" s="23" t="s">
        <v>68</v>
      </c>
      <c r="B16" s="90" t="s">
        <v>719</v>
      </c>
      <c r="C16" s="128">
        <v>597707015</v>
      </c>
      <c r="D16" s="128">
        <v>670146488</v>
      </c>
      <c r="E16" s="128">
        <v>674194741</v>
      </c>
      <c r="F16" s="128">
        <v>774882411</v>
      </c>
      <c r="G16" s="128">
        <v>838352986</v>
      </c>
      <c r="H16" s="128">
        <v>893544958</v>
      </c>
      <c r="I16" s="128">
        <v>953899694</v>
      </c>
      <c r="J16" s="128">
        <v>985122138</v>
      </c>
      <c r="K16" s="128">
        <v>1021900475</v>
      </c>
      <c r="L16" s="128">
        <v>1040945242</v>
      </c>
      <c r="M16" s="128">
        <v>1076781171</v>
      </c>
      <c r="N16" s="128">
        <v>1122906527.1520338</v>
      </c>
    </row>
    <row r="17" spans="1:14" x14ac:dyDescent="0.25">
      <c r="A17" s="8" t="s">
        <v>684</v>
      </c>
      <c r="B17" s="8"/>
      <c r="C17" s="9">
        <v>13504032</v>
      </c>
      <c r="D17" s="9">
        <v>15079132</v>
      </c>
      <c r="E17" s="9">
        <v>16304964</v>
      </c>
      <c r="F17" s="9">
        <v>18732197</v>
      </c>
      <c r="G17" s="9">
        <v>22665866</v>
      </c>
      <c r="H17" s="9">
        <v>24933608</v>
      </c>
      <c r="I17" s="9">
        <v>23343797</v>
      </c>
      <c r="J17" s="9">
        <v>23698764</v>
      </c>
      <c r="K17" s="9">
        <v>19115842</v>
      </c>
      <c r="L17" s="9">
        <v>20651194</v>
      </c>
      <c r="M17" s="9">
        <v>16779669</v>
      </c>
      <c r="N17" s="9">
        <v>16866410.810721021</v>
      </c>
    </row>
    <row r="18" spans="1:14" x14ac:dyDescent="0.25">
      <c r="A18" s="23" t="s">
        <v>684</v>
      </c>
      <c r="B18" s="90" t="s">
        <v>71</v>
      </c>
      <c r="C18" s="128">
        <v>1464332</v>
      </c>
      <c r="D18" s="128">
        <v>2259839</v>
      </c>
      <c r="E18" s="128">
        <v>2638247</v>
      </c>
      <c r="F18" s="128">
        <v>2856196</v>
      </c>
      <c r="G18" s="128">
        <v>3072465</v>
      </c>
      <c r="H18" s="128">
        <v>3900088</v>
      </c>
      <c r="I18" s="128">
        <v>4747549</v>
      </c>
      <c r="J18" s="128">
        <v>5556905</v>
      </c>
      <c r="K18" s="128">
        <v>4170954</v>
      </c>
      <c r="L18" s="128">
        <v>4423191</v>
      </c>
      <c r="M18" s="128">
        <v>3966170</v>
      </c>
      <c r="N18" s="128">
        <v>3972105.4010170205</v>
      </c>
    </row>
    <row r="19" spans="1:14" x14ac:dyDescent="0.25">
      <c r="A19" s="23" t="s">
        <v>684</v>
      </c>
      <c r="B19" s="90" t="s">
        <v>716</v>
      </c>
      <c r="C19" s="128">
        <v>2243894</v>
      </c>
      <c r="D19" s="128">
        <v>1905921</v>
      </c>
      <c r="E19" s="128">
        <v>2234971</v>
      </c>
      <c r="F19" s="128">
        <v>2461045</v>
      </c>
      <c r="G19" s="128">
        <v>3205120</v>
      </c>
      <c r="H19" s="128">
        <v>3344158</v>
      </c>
      <c r="I19" s="128">
        <v>3063814</v>
      </c>
      <c r="J19" s="128">
        <v>2914897</v>
      </c>
      <c r="K19" s="128">
        <v>3031027</v>
      </c>
      <c r="L19" s="128">
        <v>3265363</v>
      </c>
      <c r="M19" s="128">
        <v>2490824</v>
      </c>
      <c r="N19" s="128">
        <v>2558983.0320836538</v>
      </c>
    </row>
    <row r="20" spans="1:14" x14ac:dyDescent="0.25">
      <c r="A20" s="23" t="s">
        <v>684</v>
      </c>
      <c r="B20" s="90" t="s">
        <v>717</v>
      </c>
      <c r="C20" s="128">
        <v>712335</v>
      </c>
      <c r="D20" s="128">
        <v>1092544</v>
      </c>
      <c r="E20" s="128">
        <v>1375699</v>
      </c>
      <c r="F20" s="128">
        <v>1918462</v>
      </c>
      <c r="G20" s="128">
        <v>1696408</v>
      </c>
      <c r="H20" s="128">
        <v>1410460</v>
      </c>
      <c r="I20" s="128">
        <v>1295978</v>
      </c>
      <c r="J20" s="128">
        <v>1275954</v>
      </c>
      <c r="K20" s="128">
        <v>1393832</v>
      </c>
      <c r="L20" s="128">
        <v>1016300</v>
      </c>
      <c r="M20" s="128">
        <v>694633</v>
      </c>
      <c r="N20" s="128">
        <v>760637.09656217217</v>
      </c>
    </row>
    <row r="21" spans="1:14" x14ac:dyDescent="0.25">
      <c r="A21" s="23" t="s">
        <v>684</v>
      </c>
      <c r="B21" s="90" t="s">
        <v>718</v>
      </c>
      <c r="C21" s="128">
        <v>2482885</v>
      </c>
      <c r="D21" s="128">
        <v>2704997</v>
      </c>
      <c r="E21" s="128">
        <v>2336023</v>
      </c>
      <c r="F21" s="128">
        <v>3413807</v>
      </c>
      <c r="G21" s="128">
        <v>3615205</v>
      </c>
      <c r="H21" s="128">
        <v>3591040</v>
      </c>
      <c r="I21" s="128">
        <v>2631176</v>
      </c>
      <c r="J21" s="128">
        <v>3701084</v>
      </c>
      <c r="K21" s="128">
        <v>2709428</v>
      </c>
      <c r="L21" s="128">
        <v>2614262</v>
      </c>
      <c r="M21" s="128">
        <v>2026167</v>
      </c>
      <c r="N21" s="128">
        <v>1935365.1936457034</v>
      </c>
    </row>
    <row r="22" spans="1:14" x14ac:dyDescent="0.25">
      <c r="A22" s="23" t="s">
        <v>684</v>
      </c>
      <c r="B22" s="90" t="s">
        <v>77</v>
      </c>
      <c r="C22" s="128">
        <v>1674039</v>
      </c>
      <c r="D22" s="128">
        <v>1786648</v>
      </c>
      <c r="E22" s="128">
        <v>1615641</v>
      </c>
      <c r="F22" s="128">
        <v>1432678</v>
      </c>
      <c r="G22" s="128">
        <v>2230183</v>
      </c>
      <c r="H22" s="128">
        <v>2096500</v>
      </c>
      <c r="I22" s="128">
        <v>1617344</v>
      </c>
      <c r="J22" s="128">
        <v>2045323</v>
      </c>
      <c r="K22" s="128">
        <v>1663542</v>
      </c>
      <c r="L22" s="128">
        <v>1697730</v>
      </c>
      <c r="M22" s="128">
        <v>1415659</v>
      </c>
      <c r="N22" s="128">
        <v>1371056.9354766486</v>
      </c>
    </row>
    <row r="23" spans="1:14" x14ac:dyDescent="0.25">
      <c r="A23" s="23" t="s">
        <v>684</v>
      </c>
      <c r="B23" s="90" t="s">
        <v>719</v>
      </c>
      <c r="C23" s="128">
        <v>4926549</v>
      </c>
      <c r="D23" s="128">
        <v>5329184</v>
      </c>
      <c r="E23" s="128">
        <v>6104383</v>
      </c>
      <c r="F23" s="128">
        <v>6650009</v>
      </c>
      <c r="G23" s="128">
        <v>8846486</v>
      </c>
      <c r="H23" s="128">
        <v>10591363</v>
      </c>
      <c r="I23" s="128">
        <v>9987936</v>
      </c>
      <c r="J23" s="128">
        <v>8204601</v>
      </c>
      <c r="K23" s="128">
        <v>6147060</v>
      </c>
      <c r="L23" s="128">
        <v>7634348</v>
      </c>
      <c r="M23" s="128">
        <v>6186217</v>
      </c>
      <c r="N23" s="128">
        <v>6268263.151935827</v>
      </c>
    </row>
    <row r="24" spans="1:14" x14ac:dyDescent="0.25">
      <c r="A24" s="8" t="s">
        <v>687</v>
      </c>
      <c r="B24" s="8"/>
      <c r="C24" s="9">
        <v>15332972</v>
      </c>
      <c r="D24" s="9">
        <v>18661959</v>
      </c>
      <c r="E24" s="9">
        <v>20202546</v>
      </c>
      <c r="F24" s="9">
        <v>24073647</v>
      </c>
      <c r="G24" s="9">
        <v>23325655</v>
      </c>
      <c r="H24" s="9">
        <v>26523156</v>
      </c>
      <c r="I24" s="9">
        <v>25967727</v>
      </c>
      <c r="J24" s="9">
        <v>31920586</v>
      </c>
      <c r="K24" s="9">
        <v>36370117</v>
      </c>
      <c r="L24" s="9">
        <v>28024011</v>
      </c>
      <c r="M24" s="9">
        <v>45150002</v>
      </c>
      <c r="N24" s="9">
        <v>66076370.139673457</v>
      </c>
    </row>
    <row r="25" spans="1:14" x14ac:dyDescent="0.25">
      <c r="A25" s="23" t="s">
        <v>687</v>
      </c>
      <c r="B25" s="90" t="s">
        <v>71</v>
      </c>
      <c r="C25" s="128">
        <v>1014127</v>
      </c>
      <c r="D25" s="128">
        <v>1394981</v>
      </c>
      <c r="E25" s="128">
        <v>1895725</v>
      </c>
      <c r="F25" s="128">
        <v>2874847</v>
      </c>
      <c r="G25" s="128">
        <v>2591177</v>
      </c>
      <c r="H25" s="128">
        <v>2646739</v>
      </c>
      <c r="I25" s="128">
        <v>2947561</v>
      </c>
      <c r="J25" s="128">
        <v>3754414</v>
      </c>
      <c r="K25" s="128">
        <v>5881131</v>
      </c>
      <c r="L25" s="128">
        <v>4186602</v>
      </c>
      <c r="M25" s="128">
        <v>8520719</v>
      </c>
      <c r="N25" s="128">
        <v>10757747.52994254</v>
      </c>
    </row>
    <row r="26" spans="1:14" x14ac:dyDescent="0.25">
      <c r="A26" s="23" t="s">
        <v>687</v>
      </c>
      <c r="B26" s="90" t="s">
        <v>716</v>
      </c>
      <c r="C26" s="128">
        <v>593738</v>
      </c>
      <c r="D26" s="128">
        <v>620013</v>
      </c>
      <c r="E26" s="128">
        <v>704594</v>
      </c>
      <c r="F26" s="128">
        <v>1289834</v>
      </c>
      <c r="G26" s="128">
        <v>1575777</v>
      </c>
      <c r="H26" s="128">
        <v>1773880</v>
      </c>
      <c r="I26" s="128">
        <v>1677546</v>
      </c>
      <c r="J26" s="128">
        <v>2156992</v>
      </c>
      <c r="K26" s="128">
        <v>1794473</v>
      </c>
      <c r="L26" s="128">
        <v>2054352</v>
      </c>
      <c r="M26" s="128">
        <v>2379438</v>
      </c>
      <c r="N26" s="128">
        <v>4445729.099977389</v>
      </c>
    </row>
    <row r="27" spans="1:14" x14ac:dyDescent="0.25">
      <c r="A27" s="23" t="s">
        <v>687</v>
      </c>
      <c r="B27" s="90" t="s">
        <v>717</v>
      </c>
      <c r="C27" s="128">
        <v>12506405</v>
      </c>
      <c r="D27" s="128">
        <v>14471640</v>
      </c>
      <c r="E27" s="128">
        <v>15909385</v>
      </c>
      <c r="F27" s="128">
        <v>17560757</v>
      </c>
      <c r="G27" s="128">
        <v>17029403</v>
      </c>
      <c r="H27" s="128">
        <v>19772723</v>
      </c>
      <c r="I27" s="128">
        <v>19138719</v>
      </c>
      <c r="J27" s="128">
        <v>22806614</v>
      </c>
      <c r="K27" s="128">
        <v>25623632</v>
      </c>
      <c r="L27" s="128">
        <v>19515393</v>
      </c>
      <c r="M27" s="128">
        <v>30517904</v>
      </c>
      <c r="N27" s="128">
        <v>45647742.999778345</v>
      </c>
    </row>
    <row r="28" spans="1:14" x14ac:dyDescent="0.25">
      <c r="A28" s="23" t="s">
        <v>687</v>
      </c>
      <c r="B28" s="90" t="s">
        <v>718</v>
      </c>
      <c r="C28" s="128">
        <v>471223</v>
      </c>
      <c r="D28" s="128">
        <v>683446</v>
      </c>
      <c r="E28" s="128">
        <v>601875</v>
      </c>
      <c r="F28" s="128">
        <v>787355</v>
      </c>
      <c r="G28" s="128">
        <v>560383</v>
      </c>
      <c r="H28" s="128">
        <v>929919</v>
      </c>
      <c r="I28" s="128">
        <v>534762</v>
      </c>
      <c r="J28" s="128">
        <v>1342021</v>
      </c>
      <c r="K28" s="128">
        <v>1546993</v>
      </c>
      <c r="L28" s="128">
        <v>1080092</v>
      </c>
      <c r="M28" s="128">
        <v>1527691</v>
      </c>
      <c r="N28" s="128">
        <v>2115803.8099887483</v>
      </c>
    </row>
    <row r="29" spans="1:14" x14ac:dyDescent="0.25">
      <c r="A29" s="23" t="s">
        <v>687</v>
      </c>
      <c r="B29" s="90" t="s">
        <v>77</v>
      </c>
      <c r="C29" s="128">
        <v>125206</v>
      </c>
      <c r="D29" s="128">
        <v>261924</v>
      </c>
      <c r="E29" s="128">
        <v>103743</v>
      </c>
      <c r="F29" s="128">
        <v>203082</v>
      </c>
      <c r="G29" s="128">
        <v>185814</v>
      </c>
      <c r="H29" s="128">
        <v>83685</v>
      </c>
      <c r="I29" s="128">
        <v>184477</v>
      </c>
      <c r="J29" s="128">
        <v>205611</v>
      </c>
      <c r="K29" s="128">
        <v>104460</v>
      </c>
      <c r="L29" s="128">
        <v>91080</v>
      </c>
      <c r="M29" s="128">
        <v>131313</v>
      </c>
      <c r="N29" s="128">
        <v>178954.43999918707</v>
      </c>
    </row>
    <row r="30" spans="1:14" x14ac:dyDescent="0.25">
      <c r="A30" s="23" t="s">
        <v>687</v>
      </c>
      <c r="B30" s="90" t="s">
        <v>719</v>
      </c>
      <c r="C30" s="128">
        <v>622273</v>
      </c>
      <c r="D30" s="128">
        <v>1229956</v>
      </c>
      <c r="E30" s="128">
        <v>987225</v>
      </c>
      <c r="F30" s="128">
        <v>1357771</v>
      </c>
      <c r="G30" s="128">
        <v>1383101</v>
      </c>
      <c r="H30" s="128">
        <v>1316210</v>
      </c>
      <c r="I30" s="128">
        <v>1484662</v>
      </c>
      <c r="J30" s="128">
        <v>1654934</v>
      </c>
      <c r="K30" s="128">
        <v>1419428</v>
      </c>
      <c r="L30" s="128">
        <v>1096492</v>
      </c>
      <c r="M30" s="128">
        <v>2072937</v>
      </c>
      <c r="N30" s="128">
        <v>2930392.2599871322</v>
      </c>
    </row>
    <row r="31" spans="1:14" x14ac:dyDescent="0.25">
      <c r="A31" s="8" t="s">
        <v>70</v>
      </c>
      <c r="B31" s="8"/>
      <c r="C31" s="9">
        <v>18182337</v>
      </c>
      <c r="D31" s="9">
        <v>18086291</v>
      </c>
      <c r="E31" s="9">
        <v>16559135</v>
      </c>
      <c r="F31" s="9">
        <v>97443232</v>
      </c>
      <c r="G31" s="9">
        <v>101448502</v>
      </c>
      <c r="H31" s="9">
        <v>104052878</v>
      </c>
      <c r="I31" s="9">
        <v>109710713</v>
      </c>
      <c r="J31" s="9">
        <v>118973380</v>
      </c>
      <c r="K31" s="9">
        <v>121660501</v>
      </c>
      <c r="L31" s="9">
        <v>124355059</v>
      </c>
      <c r="M31" s="9">
        <v>134292882</v>
      </c>
      <c r="N31" s="9">
        <v>138234618.84158474</v>
      </c>
    </row>
    <row r="32" spans="1:14" x14ac:dyDescent="0.25">
      <c r="A32" s="23" t="s">
        <v>70</v>
      </c>
      <c r="B32" s="90" t="s">
        <v>71</v>
      </c>
      <c r="C32" s="128">
        <v>4219230</v>
      </c>
      <c r="D32" s="128">
        <v>4224481</v>
      </c>
      <c r="E32" s="128">
        <v>4028587</v>
      </c>
      <c r="F32" s="128">
        <v>21728981</v>
      </c>
      <c r="G32" s="128">
        <v>22398252</v>
      </c>
      <c r="H32" s="128">
        <v>23042605</v>
      </c>
      <c r="I32" s="128">
        <v>24399178</v>
      </c>
      <c r="J32" s="128">
        <v>26568436</v>
      </c>
      <c r="K32" s="128">
        <v>27389980</v>
      </c>
      <c r="L32" s="128">
        <v>27846330</v>
      </c>
      <c r="M32" s="128">
        <v>30456392</v>
      </c>
      <c r="N32" s="128">
        <v>31409586.852480549</v>
      </c>
    </row>
    <row r="33" spans="1:14" x14ac:dyDescent="0.25">
      <c r="A33" s="23" t="s">
        <v>70</v>
      </c>
      <c r="B33" s="90" t="s">
        <v>716</v>
      </c>
      <c r="C33" s="128">
        <v>3128534</v>
      </c>
      <c r="D33" s="128">
        <v>2964255</v>
      </c>
      <c r="E33" s="128">
        <v>2665563</v>
      </c>
      <c r="F33" s="128">
        <v>16793479</v>
      </c>
      <c r="G33" s="128">
        <v>17951646</v>
      </c>
      <c r="H33" s="128">
        <v>18328861</v>
      </c>
      <c r="I33" s="128">
        <v>19103850</v>
      </c>
      <c r="J33" s="128">
        <v>20771421</v>
      </c>
      <c r="K33" s="128">
        <v>21481772</v>
      </c>
      <c r="L33" s="128">
        <v>21304165</v>
      </c>
      <c r="M33" s="128">
        <v>22463642</v>
      </c>
      <c r="N33" s="128">
        <v>22450293.212487713</v>
      </c>
    </row>
    <row r="34" spans="1:14" x14ac:dyDescent="0.25">
      <c r="A34" s="23" t="s">
        <v>70</v>
      </c>
      <c r="B34" s="90" t="s">
        <v>717</v>
      </c>
      <c r="C34" s="128">
        <v>1979779</v>
      </c>
      <c r="D34" s="128">
        <v>2173862</v>
      </c>
      <c r="E34" s="128">
        <v>1861505</v>
      </c>
      <c r="F34" s="128">
        <v>11754606</v>
      </c>
      <c r="G34" s="128">
        <v>12059128</v>
      </c>
      <c r="H34" s="128">
        <v>12499916</v>
      </c>
      <c r="I34" s="128">
        <v>13789155</v>
      </c>
      <c r="J34" s="128">
        <v>15034947</v>
      </c>
      <c r="K34" s="128">
        <v>15433123</v>
      </c>
      <c r="L34" s="128">
        <v>16131845</v>
      </c>
      <c r="M34" s="128">
        <v>17376295</v>
      </c>
      <c r="N34" s="128">
        <v>18618418.514156438</v>
      </c>
    </row>
    <row r="35" spans="1:14" x14ac:dyDescent="0.25">
      <c r="A35" s="23" t="s">
        <v>70</v>
      </c>
      <c r="B35" s="90" t="s">
        <v>718</v>
      </c>
      <c r="C35" s="128">
        <v>3015716</v>
      </c>
      <c r="D35" s="128">
        <v>2980848</v>
      </c>
      <c r="E35" s="128">
        <v>2707663</v>
      </c>
      <c r="F35" s="128">
        <v>16477185</v>
      </c>
      <c r="G35" s="128">
        <v>16946487</v>
      </c>
      <c r="H35" s="128">
        <v>17162179</v>
      </c>
      <c r="I35" s="128">
        <v>18114747</v>
      </c>
      <c r="J35" s="128">
        <v>19617689</v>
      </c>
      <c r="K35" s="128">
        <v>19887559</v>
      </c>
      <c r="L35" s="128">
        <v>20121551</v>
      </c>
      <c r="M35" s="128">
        <v>21743526</v>
      </c>
      <c r="N35" s="128">
        <v>22143631.512488656</v>
      </c>
    </row>
    <row r="36" spans="1:14" x14ac:dyDescent="0.25">
      <c r="A36" s="23" t="s">
        <v>70</v>
      </c>
      <c r="B36" s="90" t="s">
        <v>77</v>
      </c>
      <c r="C36" s="128">
        <v>2359604</v>
      </c>
      <c r="D36" s="128">
        <v>2285925</v>
      </c>
      <c r="E36" s="128">
        <v>1974268</v>
      </c>
      <c r="F36" s="128">
        <v>13471746</v>
      </c>
      <c r="G36" s="128">
        <v>13898266</v>
      </c>
      <c r="H36" s="128">
        <v>14119699</v>
      </c>
      <c r="I36" s="128">
        <v>14783853</v>
      </c>
      <c r="J36" s="128">
        <v>16106760</v>
      </c>
      <c r="K36" s="128">
        <v>16264386</v>
      </c>
      <c r="L36" s="128">
        <v>16585105</v>
      </c>
      <c r="M36" s="128">
        <v>17448221</v>
      </c>
      <c r="N36" s="128">
        <v>17518186.469992891</v>
      </c>
    </row>
    <row r="37" spans="1:14" x14ac:dyDescent="0.25">
      <c r="A37" s="23" t="s">
        <v>70</v>
      </c>
      <c r="B37" s="90" t="s">
        <v>719</v>
      </c>
      <c r="C37" s="128">
        <v>3479475</v>
      </c>
      <c r="D37" s="128">
        <v>3456920</v>
      </c>
      <c r="E37" s="128">
        <v>3321549</v>
      </c>
      <c r="F37" s="128">
        <v>17217237</v>
      </c>
      <c r="G37" s="128">
        <v>18194724</v>
      </c>
      <c r="H37" s="128">
        <v>18899619</v>
      </c>
      <c r="I37" s="128">
        <v>19519929</v>
      </c>
      <c r="J37" s="128">
        <v>20874127</v>
      </c>
      <c r="K37" s="128">
        <v>21203681</v>
      </c>
      <c r="L37" s="128">
        <v>22366062</v>
      </c>
      <c r="M37" s="128">
        <v>24804806</v>
      </c>
      <c r="N37" s="128">
        <v>26094502.279982124</v>
      </c>
    </row>
    <row r="38" spans="1:14" x14ac:dyDescent="0.25">
      <c r="A38" s="8" t="s">
        <v>60</v>
      </c>
      <c r="B38" s="8"/>
      <c r="C38" s="9">
        <v>1330790360</v>
      </c>
      <c r="D38" s="9">
        <v>1453215922</v>
      </c>
      <c r="E38" s="9">
        <v>1292634913</v>
      </c>
      <c r="F38" s="9">
        <v>1426047562</v>
      </c>
      <c r="G38" s="9">
        <v>1520564348</v>
      </c>
      <c r="H38" s="9">
        <v>1514211427</v>
      </c>
      <c r="I38" s="9">
        <v>1524840205</v>
      </c>
      <c r="J38" s="9">
        <v>1610118100</v>
      </c>
      <c r="K38" s="9">
        <v>1647058459</v>
      </c>
      <c r="L38" s="9">
        <v>1690155478</v>
      </c>
      <c r="M38" s="9">
        <v>1773765065</v>
      </c>
      <c r="N38" s="9">
        <v>1894733792.5957475</v>
      </c>
    </row>
    <row r="39" spans="1:14" x14ac:dyDescent="0.25">
      <c r="A39" s="23" t="s">
        <v>60</v>
      </c>
      <c r="B39" s="90" t="s">
        <v>71</v>
      </c>
      <c r="C39" s="128">
        <v>364422143</v>
      </c>
      <c r="D39" s="128">
        <v>383980789</v>
      </c>
      <c r="E39" s="128">
        <v>331703822</v>
      </c>
      <c r="F39" s="128">
        <v>362447646</v>
      </c>
      <c r="G39" s="128">
        <v>391284130</v>
      </c>
      <c r="H39" s="128">
        <v>408053668</v>
      </c>
      <c r="I39" s="128">
        <v>404219163</v>
      </c>
      <c r="J39" s="128">
        <v>424408792</v>
      </c>
      <c r="K39" s="128">
        <v>429415943</v>
      </c>
      <c r="L39" s="128">
        <v>452741009</v>
      </c>
      <c r="M39" s="128">
        <v>470856948</v>
      </c>
      <c r="N39" s="128">
        <v>518955501.48332131</v>
      </c>
    </row>
    <row r="40" spans="1:14" x14ac:dyDescent="0.25">
      <c r="A40" s="23" t="s">
        <v>60</v>
      </c>
      <c r="B40" s="90" t="s">
        <v>716</v>
      </c>
      <c r="C40" s="128">
        <v>161854331</v>
      </c>
      <c r="D40" s="128">
        <v>175253493</v>
      </c>
      <c r="E40" s="128">
        <v>156019807</v>
      </c>
      <c r="F40" s="128">
        <v>169352390</v>
      </c>
      <c r="G40" s="128">
        <v>178797142</v>
      </c>
      <c r="H40" s="128">
        <v>186078102</v>
      </c>
      <c r="I40" s="128">
        <v>186704438</v>
      </c>
      <c r="J40" s="128">
        <v>193682115</v>
      </c>
      <c r="K40" s="128">
        <v>198368634</v>
      </c>
      <c r="L40" s="128">
        <v>204695529</v>
      </c>
      <c r="M40" s="128">
        <v>212373558</v>
      </c>
      <c r="N40" s="128">
        <v>230349131.60121822</v>
      </c>
    </row>
    <row r="41" spans="1:14" x14ac:dyDescent="0.25">
      <c r="A41" s="23" t="s">
        <v>60</v>
      </c>
      <c r="B41" s="90" t="s">
        <v>717</v>
      </c>
      <c r="C41" s="128">
        <v>284401927</v>
      </c>
      <c r="D41" s="128">
        <v>332244334</v>
      </c>
      <c r="E41" s="128">
        <v>301771384</v>
      </c>
      <c r="F41" s="128">
        <v>343724892</v>
      </c>
      <c r="G41" s="128">
        <v>355341725</v>
      </c>
      <c r="H41" s="128">
        <v>325885496</v>
      </c>
      <c r="I41" s="128">
        <v>319488670</v>
      </c>
      <c r="J41" s="128">
        <v>340409244</v>
      </c>
      <c r="K41" s="128">
        <v>348190768</v>
      </c>
      <c r="L41" s="128">
        <v>347800285</v>
      </c>
      <c r="M41" s="128">
        <v>381474042</v>
      </c>
      <c r="N41" s="128">
        <v>402698042.2423948</v>
      </c>
    </row>
    <row r="42" spans="1:14" x14ac:dyDescent="0.25">
      <c r="A42" s="23" t="s">
        <v>60</v>
      </c>
      <c r="B42" s="90" t="s">
        <v>718</v>
      </c>
      <c r="C42" s="128">
        <v>133493386</v>
      </c>
      <c r="D42" s="128">
        <v>143552480</v>
      </c>
      <c r="E42" s="128">
        <v>126612935</v>
      </c>
      <c r="F42" s="128">
        <v>137243041</v>
      </c>
      <c r="G42" s="128">
        <v>149502292</v>
      </c>
      <c r="H42" s="128">
        <v>148364478</v>
      </c>
      <c r="I42" s="128">
        <v>154841891</v>
      </c>
      <c r="J42" s="128">
        <v>165988165</v>
      </c>
      <c r="K42" s="128">
        <v>168897010</v>
      </c>
      <c r="L42" s="128">
        <v>171971273</v>
      </c>
      <c r="M42" s="128">
        <v>173646567</v>
      </c>
      <c r="N42" s="128">
        <v>180320751.65073133</v>
      </c>
    </row>
    <row r="43" spans="1:14" x14ac:dyDescent="0.25">
      <c r="A43" s="23" t="s">
        <v>60</v>
      </c>
      <c r="B43" s="90" t="s">
        <v>77</v>
      </c>
      <c r="C43" s="128">
        <v>80597315</v>
      </c>
      <c r="D43" s="128">
        <v>86625137</v>
      </c>
      <c r="E43" s="128">
        <v>82721269</v>
      </c>
      <c r="F43" s="128">
        <v>90514864</v>
      </c>
      <c r="G43" s="128">
        <v>96132922</v>
      </c>
      <c r="H43" s="128">
        <v>98850086</v>
      </c>
      <c r="I43" s="128">
        <v>105427277</v>
      </c>
      <c r="J43" s="128">
        <v>113743114</v>
      </c>
      <c r="K43" s="128">
        <v>113047233</v>
      </c>
      <c r="L43" s="128">
        <v>117644346</v>
      </c>
      <c r="M43" s="128">
        <v>118581390</v>
      </c>
      <c r="N43" s="128">
        <v>125607895.61877558</v>
      </c>
    </row>
    <row r="44" spans="1:14" x14ac:dyDescent="0.25">
      <c r="A44" s="23" t="s">
        <v>60</v>
      </c>
      <c r="B44" s="90" t="s">
        <v>719</v>
      </c>
      <c r="C44" s="128">
        <v>306021259</v>
      </c>
      <c r="D44" s="128">
        <v>331559689</v>
      </c>
      <c r="E44" s="128">
        <v>293805695</v>
      </c>
      <c r="F44" s="128">
        <v>322764730</v>
      </c>
      <c r="G44" s="128">
        <v>349506137</v>
      </c>
      <c r="H44" s="128">
        <v>346979598</v>
      </c>
      <c r="I44" s="128">
        <v>354158765</v>
      </c>
      <c r="J44" s="128">
        <v>371886670</v>
      </c>
      <c r="K44" s="128">
        <v>389138870</v>
      </c>
      <c r="L44" s="128">
        <v>395303036</v>
      </c>
      <c r="M44" s="128">
        <v>416832561</v>
      </c>
      <c r="N44" s="128">
        <v>436802469.99416929</v>
      </c>
    </row>
    <row r="45" spans="1:14" x14ac:dyDescent="0.25">
      <c r="A45" s="8" t="s">
        <v>63</v>
      </c>
      <c r="B45" s="8"/>
      <c r="C45" s="9">
        <v>122222562</v>
      </c>
      <c r="D45" s="9">
        <v>113772170</v>
      </c>
      <c r="E45" s="9">
        <v>110332202</v>
      </c>
      <c r="F45" s="9">
        <v>110285921</v>
      </c>
      <c r="G45" s="9">
        <v>93089849</v>
      </c>
      <c r="H45" s="9">
        <v>103405526</v>
      </c>
      <c r="I45" s="9">
        <v>106873139</v>
      </c>
      <c r="J45" s="9">
        <v>110226610</v>
      </c>
      <c r="K45" s="9">
        <v>94814294</v>
      </c>
      <c r="L45" s="9">
        <v>95001249</v>
      </c>
      <c r="M45" s="9">
        <v>94709872</v>
      </c>
      <c r="N45" s="9">
        <v>92272043.56549418</v>
      </c>
    </row>
    <row r="46" spans="1:14" x14ac:dyDescent="0.25">
      <c r="A46" s="23" t="s">
        <v>63</v>
      </c>
      <c r="B46" s="90" t="s">
        <v>71</v>
      </c>
      <c r="C46" s="128">
        <v>31561119</v>
      </c>
      <c r="D46" s="128">
        <v>28345834</v>
      </c>
      <c r="E46" s="128">
        <v>25231723</v>
      </c>
      <c r="F46" s="128">
        <v>27273002</v>
      </c>
      <c r="G46" s="128">
        <v>26121876</v>
      </c>
      <c r="H46" s="128">
        <v>32739183</v>
      </c>
      <c r="I46" s="128">
        <v>34170032</v>
      </c>
      <c r="J46" s="128">
        <v>33312702</v>
      </c>
      <c r="K46" s="128">
        <v>29437474</v>
      </c>
      <c r="L46" s="128">
        <v>27336690</v>
      </c>
      <c r="M46" s="128">
        <v>25638460</v>
      </c>
      <c r="N46" s="128">
        <v>22223757.55724002</v>
      </c>
    </row>
    <row r="47" spans="1:14" x14ac:dyDescent="0.25">
      <c r="A47" s="23" t="s">
        <v>63</v>
      </c>
      <c r="B47" s="90" t="s">
        <v>716</v>
      </c>
      <c r="C47" s="128">
        <v>20379763</v>
      </c>
      <c r="D47" s="128">
        <v>17108413</v>
      </c>
      <c r="E47" s="128">
        <v>16757032</v>
      </c>
      <c r="F47" s="128">
        <v>18391513</v>
      </c>
      <c r="G47" s="128">
        <v>16348624</v>
      </c>
      <c r="H47" s="128">
        <v>16584264</v>
      </c>
      <c r="I47" s="128">
        <v>17023093</v>
      </c>
      <c r="J47" s="128">
        <v>18636738</v>
      </c>
      <c r="K47" s="128">
        <v>16510077</v>
      </c>
      <c r="L47" s="128">
        <v>17596262</v>
      </c>
      <c r="M47" s="128">
        <v>20041216</v>
      </c>
      <c r="N47" s="128">
        <v>19136765.871583771</v>
      </c>
    </row>
    <row r="48" spans="1:14" x14ac:dyDescent="0.25">
      <c r="A48" s="23" t="s">
        <v>63</v>
      </c>
      <c r="B48" s="90" t="s">
        <v>717</v>
      </c>
      <c r="C48" s="128">
        <v>18642668</v>
      </c>
      <c r="D48" s="128">
        <v>17123344</v>
      </c>
      <c r="E48" s="128">
        <v>17549572</v>
      </c>
      <c r="F48" s="128">
        <v>16969938</v>
      </c>
      <c r="G48" s="128">
        <v>14138007</v>
      </c>
      <c r="H48" s="128">
        <v>15639276</v>
      </c>
      <c r="I48" s="128">
        <v>15999553</v>
      </c>
      <c r="J48" s="128">
        <v>16075184</v>
      </c>
      <c r="K48" s="128">
        <v>13417224</v>
      </c>
      <c r="L48" s="128">
        <v>13817843</v>
      </c>
      <c r="M48" s="128">
        <v>14008259</v>
      </c>
      <c r="N48" s="128">
        <v>13665542.864948405</v>
      </c>
    </row>
    <row r="49" spans="1:14" x14ac:dyDescent="0.25">
      <c r="A49" s="23" t="s">
        <v>63</v>
      </c>
      <c r="B49" s="90" t="s">
        <v>718</v>
      </c>
      <c r="C49" s="128">
        <v>16763141</v>
      </c>
      <c r="D49" s="128">
        <v>16228041</v>
      </c>
      <c r="E49" s="128">
        <v>16155943</v>
      </c>
      <c r="F49" s="128">
        <v>14899784</v>
      </c>
      <c r="G49" s="128">
        <v>12113610</v>
      </c>
      <c r="H49" s="128">
        <v>13072238</v>
      </c>
      <c r="I49" s="128">
        <v>12051585</v>
      </c>
      <c r="J49" s="128">
        <v>13041459</v>
      </c>
      <c r="K49" s="128">
        <v>11125971</v>
      </c>
      <c r="L49" s="128">
        <v>12022773</v>
      </c>
      <c r="M49" s="128">
        <v>12220732</v>
      </c>
      <c r="N49" s="128">
        <v>14398328.109324217</v>
      </c>
    </row>
    <row r="50" spans="1:14" x14ac:dyDescent="0.25">
      <c r="A50" s="23" t="s">
        <v>63</v>
      </c>
      <c r="B50" s="90" t="s">
        <v>77</v>
      </c>
      <c r="C50" s="128">
        <v>9156488</v>
      </c>
      <c r="D50" s="128">
        <v>10268518</v>
      </c>
      <c r="E50" s="128">
        <v>10403461</v>
      </c>
      <c r="F50" s="128">
        <v>9654386</v>
      </c>
      <c r="G50" s="128">
        <v>7278348</v>
      </c>
      <c r="H50" s="128">
        <v>7805123</v>
      </c>
      <c r="I50" s="128">
        <v>8499869</v>
      </c>
      <c r="J50" s="128">
        <v>9557778</v>
      </c>
      <c r="K50" s="128">
        <v>7712728</v>
      </c>
      <c r="L50" s="128">
        <v>8553556</v>
      </c>
      <c r="M50" s="128">
        <v>8362344</v>
      </c>
      <c r="N50" s="128">
        <v>8247480.914961298</v>
      </c>
    </row>
    <row r="51" spans="1:14" x14ac:dyDescent="0.25">
      <c r="A51" s="23" t="s">
        <v>63</v>
      </c>
      <c r="B51" s="90" t="s">
        <v>719</v>
      </c>
      <c r="C51" s="128">
        <v>25719383</v>
      </c>
      <c r="D51" s="128">
        <v>24698019</v>
      </c>
      <c r="E51" s="128">
        <v>24234471</v>
      </c>
      <c r="F51" s="128">
        <v>23097298</v>
      </c>
      <c r="G51" s="128">
        <v>17089383</v>
      </c>
      <c r="H51" s="128">
        <v>17565443</v>
      </c>
      <c r="I51" s="128">
        <v>19129007</v>
      </c>
      <c r="J51" s="128">
        <v>19602749</v>
      </c>
      <c r="K51" s="128">
        <v>16610821</v>
      </c>
      <c r="L51" s="128">
        <v>15674125</v>
      </c>
      <c r="M51" s="128">
        <v>14438861</v>
      </c>
      <c r="N51" s="128">
        <v>14600168.247436842</v>
      </c>
    </row>
    <row r="52" spans="1:14" x14ac:dyDescent="0.25">
      <c r="A52" s="8" t="s">
        <v>685</v>
      </c>
      <c r="B52" s="8"/>
      <c r="C52" s="9">
        <v>7379485</v>
      </c>
      <c r="D52" s="9">
        <v>8809152</v>
      </c>
      <c r="E52" s="9">
        <v>9765485</v>
      </c>
      <c r="F52" s="9">
        <v>25735662</v>
      </c>
      <c r="G52" s="9">
        <v>59590527</v>
      </c>
      <c r="H52" s="9">
        <v>64970481</v>
      </c>
      <c r="I52" s="9">
        <v>69140590</v>
      </c>
      <c r="J52" s="9">
        <v>69272010</v>
      </c>
      <c r="K52" s="9">
        <v>68553346</v>
      </c>
      <c r="L52" s="9">
        <v>82744090</v>
      </c>
      <c r="M52" s="9">
        <v>86673819</v>
      </c>
      <c r="N52" s="9">
        <v>89569963.544636324</v>
      </c>
    </row>
    <row r="53" spans="1:14" x14ac:dyDescent="0.25">
      <c r="A53" s="23" t="s">
        <v>685</v>
      </c>
      <c r="B53" s="90" t="s">
        <v>71</v>
      </c>
      <c r="C53" s="128">
        <v>2361190</v>
      </c>
      <c r="D53" s="128">
        <v>2700402</v>
      </c>
      <c r="E53" s="128">
        <v>3158188</v>
      </c>
      <c r="F53" s="128">
        <v>6522030</v>
      </c>
      <c r="G53" s="128">
        <v>13937783</v>
      </c>
      <c r="H53" s="128">
        <v>15423747</v>
      </c>
      <c r="I53" s="128">
        <v>15669596</v>
      </c>
      <c r="J53" s="128">
        <v>15506926</v>
      </c>
      <c r="K53" s="128">
        <v>15745870</v>
      </c>
      <c r="L53" s="128">
        <v>19322866</v>
      </c>
      <c r="M53" s="128">
        <v>19238872</v>
      </c>
      <c r="N53" s="128">
        <v>18948080.111885644</v>
      </c>
    </row>
    <row r="54" spans="1:14" x14ac:dyDescent="0.25">
      <c r="A54" s="23" t="s">
        <v>685</v>
      </c>
      <c r="B54" s="90" t="s">
        <v>716</v>
      </c>
      <c r="C54" s="128">
        <v>1140157</v>
      </c>
      <c r="D54" s="128">
        <v>1291792</v>
      </c>
      <c r="E54" s="128">
        <v>1090366</v>
      </c>
      <c r="F54" s="128">
        <v>3894498</v>
      </c>
      <c r="G54" s="128">
        <v>9958034</v>
      </c>
      <c r="H54" s="128">
        <v>12091700</v>
      </c>
      <c r="I54" s="128">
        <v>12347230</v>
      </c>
      <c r="J54" s="128">
        <v>11790943</v>
      </c>
      <c r="K54" s="128">
        <v>10608421</v>
      </c>
      <c r="L54" s="128">
        <v>13207561</v>
      </c>
      <c r="M54" s="128">
        <v>14515846</v>
      </c>
      <c r="N54" s="128">
        <v>14848670.058302341</v>
      </c>
    </row>
    <row r="55" spans="1:14" x14ac:dyDescent="0.25">
      <c r="A55" s="23" t="s">
        <v>685</v>
      </c>
      <c r="B55" s="90" t="s">
        <v>717</v>
      </c>
      <c r="C55" s="128">
        <v>1292923</v>
      </c>
      <c r="D55" s="128">
        <v>1051311</v>
      </c>
      <c r="E55" s="128">
        <v>1043983</v>
      </c>
      <c r="F55" s="128">
        <v>3185553</v>
      </c>
      <c r="G55" s="128">
        <v>9018892</v>
      </c>
      <c r="H55" s="128">
        <v>9309603</v>
      </c>
      <c r="I55" s="128">
        <v>10626379</v>
      </c>
      <c r="J55" s="128">
        <v>11510686</v>
      </c>
      <c r="K55" s="128">
        <v>10425062</v>
      </c>
      <c r="L55" s="128">
        <v>13095017</v>
      </c>
      <c r="M55" s="128">
        <v>13431024</v>
      </c>
      <c r="N55" s="128">
        <v>13707033.439221038</v>
      </c>
    </row>
    <row r="56" spans="1:14" x14ac:dyDescent="0.25">
      <c r="A56" s="23" t="s">
        <v>685</v>
      </c>
      <c r="B56" s="90" t="s">
        <v>718</v>
      </c>
      <c r="C56" s="128">
        <v>379091</v>
      </c>
      <c r="D56" s="128">
        <v>596454</v>
      </c>
      <c r="E56" s="128">
        <v>981075</v>
      </c>
      <c r="F56" s="128">
        <v>4024094</v>
      </c>
      <c r="G56" s="128">
        <v>7501524</v>
      </c>
      <c r="H56" s="128">
        <v>8243647</v>
      </c>
      <c r="I56" s="128">
        <v>8503539</v>
      </c>
      <c r="J56" s="128">
        <v>9425180</v>
      </c>
      <c r="K56" s="128">
        <v>10248914</v>
      </c>
      <c r="L56" s="128">
        <v>12799626</v>
      </c>
      <c r="M56" s="128">
        <v>13645156</v>
      </c>
      <c r="N56" s="128">
        <v>15000768.624174949</v>
      </c>
    </row>
    <row r="57" spans="1:14" x14ac:dyDescent="0.25">
      <c r="A57" s="23" t="s">
        <v>685</v>
      </c>
      <c r="B57" s="90" t="s">
        <v>77</v>
      </c>
      <c r="C57" s="128">
        <v>362970</v>
      </c>
      <c r="D57" s="128">
        <v>488236</v>
      </c>
      <c r="E57" s="128">
        <v>504692</v>
      </c>
      <c r="F57" s="128">
        <v>2446223</v>
      </c>
      <c r="G57" s="128">
        <v>5950857</v>
      </c>
      <c r="H57" s="128">
        <v>6260840</v>
      </c>
      <c r="I57" s="128">
        <v>6697225</v>
      </c>
      <c r="J57" s="128">
        <v>6644645</v>
      </c>
      <c r="K57" s="128">
        <v>6594761</v>
      </c>
      <c r="L57" s="128">
        <v>7532428</v>
      </c>
      <c r="M57" s="128">
        <v>8408562</v>
      </c>
      <c r="N57" s="128">
        <v>8927400.0234630257</v>
      </c>
    </row>
    <row r="58" spans="1:14" x14ac:dyDescent="0.25">
      <c r="A58" s="23" t="s">
        <v>685</v>
      </c>
      <c r="B58" s="90" t="s">
        <v>719</v>
      </c>
      <c r="C58" s="128">
        <v>1843154</v>
      </c>
      <c r="D58" s="128">
        <v>2680959</v>
      </c>
      <c r="E58" s="128">
        <v>2987181</v>
      </c>
      <c r="F58" s="128">
        <v>5663264</v>
      </c>
      <c r="G58" s="128">
        <v>13223436</v>
      </c>
      <c r="H58" s="128">
        <v>13640944</v>
      </c>
      <c r="I58" s="128">
        <v>15296621</v>
      </c>
      <c r="J58" s="128">
        <v>14393630</v>
      </c>
      <c r="K58" s="128">
        <v>14930318</v>
      </c>
      <c r="L58" s="128">
        <v>16786593</v>
      </c>
      <c r="M58" s="128">
        <v>17434360</v>
      </c>
      <c r="N58" s="128">
        <v>18138011.287590917</v>
      </c>
    </row>
    <row r="59" spans="1:14" x14ac:dyDescent="0.25">
      <c r="A59" s="8" t="s">
        <v>61</v>
      </c>
      <c r="B59" s="8"/>
      <c r="C59" s="9">
        <v>440345562</v>
      </c>
      <c r="D59" s="9">
        <v>590216594</v>
      </c>
      <c r="E59" s="9">
        <v>516540424</v>
      </c>
      <c r="F59" s="9">
        <v>611631687</v>
      </c>
      <c r="G59" s="9">
        <v>649319360</v>
      </c>
      <c r="H59" s="9">
        <v>675084413</v>
      </c>
      <c r="I59" s="9">
        <v>759454373</v>
      </c>
      <c r="J59" s="9">
        <v>767472070</v>
      </c>
      <c r="K59" s="9">
        <v>868005208</v>
      </c>
      <c r="L59" s="9">
        <v>774948061</v>
      </c>
      <c r="M59" s="9">
        <v>688585434</v>
      </c>
      <c r="N59" s="9">
        <v>792603165.65080619</v>
      </c>
    </row>
    <row r="60" spans="1:14" x14ac:dyDescent="0.25">
      <c r="A60" s="23" t="s">
        <v>61</v>
      </c>
      <c r="B60" s="90" t="s">
        <v>71</v>
      </c>
      <c r="C60" s="128">
        <v>123592964</v>
      </c>
      <c r="D60" s="128">
        <v>171605944</v>
      </c>
      <c r="E60" s="128">
        <v>153317091</v>
      </c>
      <c r="F60" s="128">
        <v>181581306</v>
      </c>
      <c r="G60" s="128">
        <v>191635936</v>
      </c>
      <c r="H60" s="128">
        <v>204484270</v>
      </c>
      <c r="I60" s="128">
        <v>223073653</v>
      </c>
      <c r="J60" s="128">
        <v>225224834</v>
      </c>
      <c r="K60" s="128">
        <v>254664075</v>
      </c>
      <c r="L60" s="128">
        <v>230061638</v>
      </c>
      <c r="M60" s="128">
        <v>208429612</v>
      </c>
      <c r="N60" s="128">
        <v>235862572.64435059</v>
      </c>
    </row>
    <row r="61" spans="1:14" x14ac:dyDescent="0.25">
      <c r="A61" s="23" t="s">
        <v>61</v>
      </c>
      <c r="B61" s="90" t="s">
        <v>716</v>
      </c>
      <c r="C61" s="128">
        <v>59614363</v>
      </c>
      <c r="D61" s="128">
        <v>77771134</v>
      </c>
      <c r="E61" s="128">
        <v>63639218</v>
      </c>
      <c r="F61" s="128">
        <v>76170034</v>
      </c>
      <c r="G61" s="128">
        <v>81993403</v>
      </c>
      <c r="H61" s="128">
        <v>79322179</v>
      </c>
      <c r="I61" s="128">
        <v>87762539</v>
      </c>
      <c r="J61" s="128">
        <v>91277113</v>
      </c>
      <c r="K61" s="128">
        <v>103193257</v>
      </c>
      <c r="L61" s="128">
        <v>92832333</v>
      </c>
      <c r="M61" s="128">
        <v>80123105</v>
      </c>
      <c r="N61" s="128">
        <v>95508650.809839636</v>
      </c>
    </row>
    <row r="62" spans="1:14" x14ac:dyDescent="0.25">
      <c r="A62" s="23" t="s">
        <v>61</v>
      </c>
      <c r="B62" s="90" t="s">
        <v>717</v>
      </c>
      <c r="C62" s="128">
        <v>59821836</v>
      </c>
      <c r="D62" s="128">
        <v>87144756</v>
      </c>
      <c r="E62" s="128">
        <v>72601110</v>
      </c>
      <c r="F62" s="128">
        <v>81956121</v>
      </c>
      <c r="G62" s="128">
        <v>87234629</v>
      </c>
      <c r="H62" s="128">
        <v>101600657</v>
      </c>
      <c r="I62" s="128">
        <v>119532242</v>
      </c>
      <c r="J62" s="128">
        <v>116599083</v>
      </c>
      <c r="K62" s="128">
        <v>130752246</v>
      </c>
      <c r="L62" s="128">
        <v>113600838</v>
      </c>
      <c r="M62" s="128">
        <v>101130127</v>
      </c>
      <c r="N62" s="128">
        <v>124607720.01796934</v>
      </c>
    </row>
    <row r="63" spans="1:14" x14ac:dyDescent="0.25">
      <c r="A63" s="23" t="s">
        <v>61</v>
      </c>
      <c r="B63" s="90" t="s">
        <v>718</v>
      </c>
      <c r="C63" s="128">
        <v>57610999</v>
      </c>
      <c r="D63" s="128">
        <v>71581496</v>
      </c>
      <c r="E63" s="128">
        <v>60019709</v>
      </c>
      <c r="F63" s="128">
        <v>71650837</v>
      </c>
      <c r="G63" s="128">
        <v>72869034</v>
      </c>
      <c r="H63" s="128">
        <v>72285921</v>
      </c>
      <c r="I63" s="128">
        <v>82964727</v>
      </c>
      <c r="J63" s="128">
        <v>85646945</v>
      </c>
      <c r="K63" s="128">
        <v>96782664</v>
      </c>
      <c r="L63" s="128">
        <v>87485964</v>
      </c>
      <c r="M63" s="128">
        <v>77114466</v>
      </c>
      <c r="N63" s="128">
        <v>89730892.205712125</v>
      </c>
    </row>
    <row r="64" spans="1:14" x14ac:dyDescent="0.25">
      <c r="A64" s="23" t="s">
        <v>61</v>
      </c>
      <c r="B64" s="90" t="s">
        <v>77</v>
      </c>
      <c r="C64" s="128">
        <v>35277523</v>
      </c>
      <c r="D64" s="128">
        <v>37286901</v>
      </c>
      <c r="E64" s="128">
        <v>37618668</v>
      </c>
      <c r="F64" s="128">
        <v>45197751</v>
      </c>
      <c r="G64" s="128">
        <v>49570154</v>
      </c>
      <c r="H64" s="128">
        <v>50565088</v>
      </c>
      <c r="I64" s="128">
        <v>58887614</v>
      </c>
      <c r="J64" s="128">
        <v>57925352</v>
      </c>
      <c r="K64" s="128">
        <v>63329027</v>
      </c>
      <c r="L64" s="128">
        <v>58908213</v>
      </c>
      <c r="M64" s="128">
        <v>48948913</v>
      </c>
      <c r="N64" s="128">
        <v>53941535.595337026</v>
      </c>
    </row>
    <row r="65" spans="1:14" x14ac:dyDescent="0.25">
      <c r="A65" s="23" t="s">
        <v>61</v>
      </c>
      <c r="B65" s="90" t="s">
        <v>719</v>
      </c>
      <c r="C65" s="128">
        <v>104427877</v>
      </c>
      <c r="D65" s="128">
        <v>144826363</v>
      </c>
      <c r="E65" s="128">
        <v>129344629</v>
      </c>
      <c r="F65" s="128">
        <v>155075637</v>
      </c>
      <c r="G65" s="128">
        <v>166016204</v>
      </c>
      <c r="H65" s="128">
        <v>166826299</v>
      </c>
      <c r="I65" s="128">
        <v>187233597</v>
      </c>
      <c r="J65" s="128">
        <v>190798744</v>
      </c>
      <c r="K65" s="128">
        <v>219283939</v>
      </c>
      <c r="L65" s="128">
        <v>192059076</v>
      </c>
      <c r="M65" s="128">
        <v>172839212</v>
      </c>
      <c r="N65" s="128">
        <v>192951794.37776014</v>
      </c>
    </row>
    <row r="66" spans="1:14" x14ac:dyDescent="0.25">
      <c r="A66" s="8" t="s">
        <v>62</v>
      </c>
      <c r="B66" s="8"/>
      <c r="C66" s="9">
        <v>114376317</v>
      </c>
      <c r="D66" s="9">
        <v>123012132</v>
      </c>
      <c r="E66" s="9">
        <v>112197087</v>
      </c>
      <c r="F66" s="9">
        <v>115432107</v>
      </c>
      <c r="G66" s="9">
        <v>120776224</v>
      </c>
      <c r="H66" s="9">
        <v>129637578</v>
      </c>
      <c r="I66" s="9">
        <v>138512023</v>
      </c>
      <c r="J66" s="9">
        <v>132407050</v>
      </c>
      <c r="K66" s="9">
        <v>139612775</v>
      </c>
      <c r="L66" s="9">
        <v>180449320</v>
      </c>
      <c r="M66" s="9">
        <v>238223795</v>
      </c>
      <c r="N66" s="9">
        <v>239192094.6910947</v>
      </c>
    </row>
    <row r="67" spans="1:14" x14ac:dyDescent="0.25">
      <c r="A67" s="23" t="s">
        <v>62</v>
      </c>
      <c r="B67" s="90" t="s">
        <v>71</v>
      </c>
      <c r="C67" s="128">
        <v>26839968</v>
      </c>
      <c r="D67" s="128">
        <v>29364796</v>
      </c>
      <c r="E67" s="128">
        <v>26296767</v>
      </c>
      <c r="F67" s="128">
        <v>27824289</v>
      </c>
      <c r="G67" s="128">
        <v>29172303</v>
      </c>
      <c r="H67" s="128">
        <v>31813329</v>
      </c>
      <c r="I67" s="128">
        <v>33850940</v>
      </c>
      <c r="J67" s="128">
        <v>33336376</v>
      </c>
      <c r="K67" s="128">
        <v>36654252</v>
      </c>
      <c r="L67" s="128">
        <v>49307511</v>
      </c>
      <c r="M67" s="128">
        <v>57682325</v>
      </c>
      <c r="N67" s="128">
        <v>59893861.98560559</v>
      </c>
    </row>
    <row r="68" spans="1:14" x14ac:dyDescent="0.25">
      <c r="A68" s="23" t="s">
        <v>62</v>
      </c>
      <c r="B68" s="90" t="s">
        <v>716</v>
      </c>
      <c r="C68" s="128">
        <v>14146716</v>
      </c>
      <c r="D68" s="128">
        <v>15621770</v>
      </c>
      <c r="E68" s="128">
        <v>13153248</v>
      </c>
      <c r="F68" s="128">
        <v>14242709</v>
      </c>
      <c r="G68" s="128">
        <v>15270502</v>
      </c>
      <c r="H68" s="128">
        <v>15784398</v>
      </c>
      <c r="I68" s="128">
        <v>16425850</v>
      </c>
      <c r="J68" s="128">
        <v>15818760</v>
      </c>
      <c r="K68" s="128">
        <v>16876147</v>
      </c>
      <c r="L68" s="128">
        <v>21364817</v>
      </c>
      <c r="M68" s="128">
        <v>28160180</v>
      </c>
      <c r="N68" s="128">
        <v>31204517.189503014</v>
      </c>
    </row>
    <row r="69" spans="1:14" x14ac:dyDescent="0.25">
      <c r="A69" s="23" t="s">
        <v>62</v>
      </c>
      <c r="B69" s="90" t="s">
        <v>717</v>
      </c>
      <c r="C69" s="128">
        <v>19131355</v>
      </c>
      <c r="D69" s="128">
        <v>20782549</v>
      </c>
      <c r="E69" s="128">
        <v>18111598</v>
      </c>
      <c r="F69" s="128">
        <v>24304780</v>
      </c>
      <c r="G69" s="128">
        <v>27065223</v>
      </c>
      <c r="H69" s="128">
        <v>29222815</v>
      </c>
      <c r="I69" s="128">
        <v>32012110</v>
      </c>
      <c r="J69" s="128">
        <v>30695318</v>
      </c>
      <c r="K69" s="128">
        <v>31399628</v>
      </c>
      <c r="L69" s="128">
        <v>39779416</v>
      </c>
      <c r="M69" s="128">
        <v>56268885</v>
      </c>
      <c r="N69" s="128">
        <v>55075813.137263164</v>
      </c>
    </row>
    <row r="70" spans="1:14" x14ac:dyDescent="0.25">
      <c r="A70" s="23" t="s">
        <v>62</v>
      </c>
      <c r="B70" s="90" t="s">
        <v>718</v>
      </c>
      <c r="C70" s="128">
        <v>13952512</v>
      </c>
      <c r="D70" s="128">
        <v>15543082</v>
      </c>
      <c r="E70" s="128">
        <v>16691256</v>
      </c>
      <c r="F70" s="128">
        <v>13104088</v>
      </c>
      <c r="G70" s="128">
        <v>13202339</v>
      </c>
      <c r="H70" s="128">
        <v>13940856</v>
      </c>
      <c r="I70" s="128">
        <v>15017949</v>
      </c>
      <c r="J70" s="128">
        <v>14350592</v>
      </c>
      <c r="K70" s="128">
        <v>14798548</v>
      </c>
      <c r="L70" s="128">
        <v>17396792</v>
      </c>
      <c r="M70" s="128">
        <v>23645749</v>
      </c>
      <c r="N70" s="128">
        <v>24458688.485350668</v>
      </c>
    </row>
    <row r="71" spans="1:14" x14ac:dyDescent="0.25">
      <c r="A71" s="23" t="s">
        <v>62</v>
      </c>
      <c r="B71" s="90" t="s">
        <v>77</v>
      </c>
      <c r="C71" s="128">
        <v>13494546</v>
      </c>
      <c r="D71" s="128">
        <v>13058665</v>
      </c>
      <c r="E71" s="128">
        <v>12858622</v>
      </c>
      <c r="F71" s="128">
        <v>8650640</v>
      </c>
      <c r="G71" s="128">
        <v>7822644</v>
      </c>
      <c r="H71" s="128">
        <v>8008704</v>
      </c>
      <c r="I71" s="128">
        <v>8836266</v>
      </c>
      <c r="J71" s="128">
        <v>8006391</v>
      </c>
      <c r="K71" s="128">
        <v>8123243</v>
      </c>
      <c r="L71" s="128">
        <v>9916856</v>
      </c>
      <c r="M71" s="128">
        <v>12417742</v>
      </c>
      <c r="N71" s="128">
        <v>14645984.081272075</v>
      </c>
    </row>
    <row r="72" spans="1:14" x14ac:dyDescent="0.25">
      <c r="A72" s="23" t="s">
        <v>62</v>
      </c>
      <c r="B72" s="90" t="s">
        <v>719</v>
      </c>
      <c r="C72" s="128">
        <v>26811219</v>
      </c>
      <c r="D72" s="128">
        <v>28641270</v>
      </c>
      <c r="E72" s="128">
        <v>25085596</v>
      </c>
      <c r="F72" s="128">
        <v>27305600</v>
      </c>
      <c r="G72" s="128">
        <v>28243214</v>
      </c>
      <c r="H72" s="128">
        <v>30867475</v>
      </c>
      <c r="I72" s="128">
        <v>32368909</v>
      </c>
      <c r="J72" s="128">
        <v>30199614</v>
      </c>
      <c r="K72" s="128">
        <v>31760957</v>
      </c>
      <c r="L72" s="128">
        <v>42683928</v>
      </c>
      <c r="M72" s="128">
        <v>60048914</v>
      </c>
      <c r="N72" s="128">
        <v>53913229.812069342</v>
      </c>
    </row>
    <row r="73" spans="1:14" x14ac:dyDescent="0.25">
      <c r="A73" s="8" t="s">
        <v>688</v>
      </c>
      <c r="B73" s="8"/>
      <c r="C73" s="9">
        <v>24979468</v>
      </c>
      <c r="D73" s="9">
        <v>26103931</v>
      </c>
      <c r="E73" s="9">
        <v>25740389</v>
      </c>
      <c r="F73" s="9">
        <v>22258229</v>
      </c>
      <c r="G73" s="9">
        <v>18199271</v>
      </c>
      <c r="H73" s="9">
        <v>20750197</v>
      </c>
      <c r="I73" s="9">
        <v>24158547</v>
      </c>
      <c r="J73" s="9">
        <v>20220485</v>
      </c>
      <c r="K73" s="9">
        <v>24142827</v>
      </c>
      <c r="L73" s="9">
        <v>20605592</v>
      </c>
      <c r="M73" s="9">
        <v>24883491</v>
      </c>
      <c r="N73" s="9">
        <v>23555388.239866599</v>
      </c>
    </row>
    <row r="74" spans="1:14" x14ac:dyDescent="0.25">
      <c r="A74" s="23" t="s">
        <v>688</v>
      </c>
      <c r="B74" s="90" t="s">
        <v>71</v>
      </c>
      <c r="C74" s="128">
        <v>3485111</v>
      </c>
      <c r="D74" s="128">
        <v>3943617</v>
      </c>
      <c r="E74" s="128">
        <v>4237983</v>
      </c>
      <c r="F74" s="128">
        <v>3923895</v>
      </c>
      <c r="G74" s="128">
        <v>3207934</v>
      </c>
      <c r="H74" s="128">
        <v>2866816</v>
      </c>
      <c r="I74" s="128">
        <v>3876387</v>
      </c>
      <c r="J74" s="128">
        <v>3365226</v>
      </c>
      <c r="K74" s="128">
        <v>3865982</v>
      </c>
      <c r="L74" s="128">
        <v>3365076</v>
      </c>
      <c r="M74" s="128">
        <v>5025206</v>
      </c>
      <c r="N74" s="128">
        <v>4213737.439969602</v>
      </c>
    </row>
    <row r="75" spans="1:14" x14ac:dyDescent="0.25">
      <c r="A75" s="23" t="s">
        <v>688</v>
      </c>
      <c r="B75" s="90" t="s">
        <v>716</v>
      </c>
      <c r="C75" s="128">
        <v>1291057</v>
      </c>
      <c r="D75" s="128">
        <v>1191348</v>
      </c>
      <c r="E75" s="128">
        <v>1252620</v>
      </c>
      <c r="F75" s="128">
        <v>966099</v>
      </c>
      <c r="G75" s="128">
        <v>856399</v>
      </c>
      <c r="H75" s="128">
        <v>1010299</v>
      </c>
      <c r="I75" s="128">
        <v>1357949</v>
      </c>
      <c r="J75" s="128">
        <v>951663</v>
      </c>
      <c r="K75" s="128">
        <v>994959</v>
      </c>
      <c r="L75" s="128">
        <v>1178311</v>
      </c>
      <c r="M75" s="128">
        <v>1226291</v>
      </c>
      <c r="N75" s="128">
        <v>1466719.7599940768</v>
      </c>
    </row>
    <row r="76" spans="1:14" x14ac:dyDescent="0.25">
      <c r="A76" s="23" t="s">
        <v>688</v>
      </c>
      <c r="B76" s="90" t="s">
        <v>717</v>
      </c>
      <c r="C76" s="128">
        <v>17754948</v>
      </c>
      <c r="D76" s="128">
        <v>18254532</v>
      </c>
      <c r="E76" s="128">
        <v>17744735</v>
      </c>
      <c r="F76" s="128">
        <v>15210045</v>
      </c>
      <c r="G76" s="128">
        <v>12202391</v>
      </c>
      <c r="H76" s="128">
        <v>14765877</v>
      </c>
      <c r="I76" s="128">
        <v>16525225</v>
      </c>
      <c r="J76" s="128">
        <v>14037423</v>
      </c>
      <c r="K76" s="128">
        <v>17023092</v>
      </c>
      <c r="L76" s="128">
        <v>13842598</v>
      </c>
      <c r="M76" s="128">
        <v>15739906</v>
      </c>
      <c r="N76" s="128">
        <v>15117091.119918486</v>
      </c>
    </row>
    <row r="77" spans="1:14" x14ac:dyDescent="0.25">
      <c r="A77" s="23" t="s">
        <v>688</v>
      </c>
      <c r="B77" s="90" t="s">
        <v>718</v>
      </c>
      <c r="C77" s="128">
        <v>978313</v>
      </c>
      <c r="D77" s="128">
        <v>990159</v>
      </c>
      <c r="E77" s="128">
        <v>1026730</v>
      </c>
      <c r="F77" s="128">
        <v>934794</v>
      </c>
      <c r="G77" s="128">
        <v>865878</v>
      </c>
      <c r="H77" s="128">
        <v>949505</v>
      </c>
      <c r="I77" s="128">
        <v>1252944</v>
      </c>
      <c r="J77" s="128">
        <v>725917</v>
      </c>
      <c r="K77" s="128">
        <v>876253</v>
      </c>
      <c r="L77" s="128">
        <v>778474</v>
      </c>
      <c r="M77" s="128">
        <v>1004379</v>
      </c>
      <c r="N77" s="128">
        <v>1000686.78999463</v>
      </c>
    </row>
    <row r="78" spans="1:14" x14ac:dyDescent="0.25">
      <c r="A78" s="23" t="s">
        <v>688</v>
      </c>
      <c r="B78" s="90" t="s">
        <v>77</v>
      </c>
      <c r="C78" s="128">
        <v>130624</v>
      </c>
      <c r="D78" s="128">
        <v>152935</v>
      </c>
      <c r="E78" s="128">
        <v>110470</v>
      </c>
      <c r="F78" s="128">
        <v>124219</v>
      </c>
      <c r="G78" s="128">
        <v>89706</v>
      </c>
      <c r="H78" s="128">
        <v>88540</v>
      </c>
      <c r="I78" s="128">
        <v>93483</v>
      </c>
      <c r="J78" s="128">
        <v>106337</v>
      </c>
      <c r="K78" s="128">
        <v>73460</v>
      </c>
      <c r="L78" s="128">
        <v>96469</v>
      </c>
      <c r="M78" s="128">
        <v>124045</v>
      </c>
      <c r="N78" s="128">
        <v>132310.47999917716</v>
      </c>
    </row>
    <row r="79" spans="1:14" x14ac:dyDescent="0.25">
      <c r="A79" s="23" t="s">
        <v>688</v>
      </c>
      <c r="B79" s="90" t="s">
        <v>719</v>
      </c>
      <c r="C79" s="128">
        <v>1339416</v>
      </c>
      <c r="D79" s="128">
        <v>1571340</v>
      </c>
      <c r="E79" s="128">
        <v>1367852</v>
      </c>
      <c r="F79" s="128">
        <v>1099178</v>
      </c>
      <c r="G79" s="128">
        <v>976964</v>
      </c>
      <c r="H79" s="128">
        <v>1069161</v>
      </c>
      <c r="I79" s="128">
        <v>1052560</v>
      </c>
      <c r="J79" s="128">
        <v>1033919</v>
      </c>
      <c r="K79" s="128">
        <v>1309080</v>
      </c>
      <c r="L79" s="128">
        <v>1344664</v>
      </c>
      <c r="M79" s="128">
        <v>1763665</v>
      </c>
      <c r="N79" s="128">
        <v>1624842.6499906643</v>
      </c>
    </row>
    <row r="80" spans="1:14" x14ac:dyDescent="0.25">
      <c r="A80" s="8" t="s">
        <v>689</v>
      </c>
      <c r="B80" s="8"/>
      <c r="C80" s="9">
        <v>2130430</v>
      </c>
      <c r="D80" s="9">
        <v>1810385</v>
      </c>
      <c r="E80" s="9">
        <v>1485447</v>
      </c>
      <c r="F80" s="9">
        <v>1923778</v>
      </c>
      <c r="G80" s="9">
        <v>1839453</v>
      </c>
      <c r="H80" s="9">
        <v>1879854</v>
      </c>
      <c r="I80" s="9">
        <v>1420048</v>
      </c>
      <c r="J80" s="9">
        <v>1533535</v>
      </c>
      <c r="K80" s="9">
        <v>883269</v>
      </c>
      <c r="L80" s="9">
        <v>339478</v>
      </c>
      <c r="M80" s="9">
        <v>36278</v>
      </c>
      <c r="N80" s="9">
        <v>5031.5724999742743</v>
      </c>
    </row>
    <row r="81" spans="1:14" x14ac:dyDescent="0.25">
      <c r="A81" s="23" t="s">
        <v>689</v>
      </c>
      <c r="B81" s="90" t="s">
        <v>71</v>
      </c>
      <c r="C81" s="128">
        <v>742870</v>
      </c>
      <c r="D81" s="128">
        <v>612332</v>
      </c>
      <c r="E81" s="128">
        <v>364441</v>
      </c>
      <c r="F81" s="128">
        <v>331524</v>
      </c>
      <c r="G81" s="128">
        <v>315851</v>
      </c>
      <c r="H81" s="128">
        <v>237413</v>
      </c>
      <c r="I81" s="128">
        <v>375024</v>
      </c>
      <c r="J81" s="128">
        <v>178752</v>
      </c>
      <c r="K81" s="128">
        <v>124237</v>
      </c>
      <c r="L81" s="128">
        <v>76516</v>
      </c>
      <c r="M81" s="128">
        <v>4985</v>
      </c>
      <c r="N81" s="128">
        <v>0</v>
      </c>
    </row>
    <row r="82" spans="1:14" x14ac:dyDescent="0.25">
      <c r="A82" s="23" t="s">
        <v>689</v>
      </c>
      <c r="B82" s="90" t="s">
        <v>716</v>
      </c>
      <c r="C82" s="128">
        <v>437760</v>
      </c>
      <c r="D82" s="128">
        <v>279118</v>
      </c>
      <c r="E82" s="128">
        <v>278059</v>
      </c>
      <c r="F82" s="128">
        <v>401392</v>
      </c>
      <c r="G82" s="128">
        <v>328747</v>
      </c>
      <c r="H82" s="128">
        <v>467426</v>
      </c>
      <c r="I82" s="128">
        <v>352567</v>
      </c>
      <c r="J82" s="128">
        <v>407746</v>
      </c>
      <c r="K82" s="128">
        <v>170001</v>
      </c>
      <c r="L82" s="128">
        <v>64286</v>
      </c>
      <c r="M82" s="128">
        <v>28896</v>
      </c>
      <c r="N82" s="128">
        <v>111.37000000011176</v>
      </c>
    </row>
    <row r="83" spans="1:14" x14ac:dyDescent="0.25">
      <c r="A83" s="23" t="s">
        <v>689</v>
      </c>
      <c r="B83" s="90" t="s">
        <v>717</v>
      </c>
      <c r="C83" s="128">
        <v>756378</v>
      </c>
      <c r="D83" s="128">
        <v>629390</v>
      </c>
      <c r="E83" s="128">
        <v>671899</v>
      </c>
      <c r="F83" s="128">
        <v>901395</v>
      </c>
      <c r="G83" s="128">
        <v>799137</v>
      </c>
      <c r="H83" s="128">
        <v>895721</v>
      </c>
      <c r="I83" s="128">
        <v>496469</v>
      </c>
      <c r="J83" s="128">
        <v>676048</v>
      </c>
      <c r="K83" s="128">
        <v>440400</v>
      </c>
      <c r="L83" s="128">
        <v>154789</v>
      </c>
      <c r="M83" s="128">
        <v>1049</v>
      </c>
      <c r="N83" s="128">
        <v>667.4424999981353</v>
      </c>
    </row>
    <row r="84" spans="1:14" x14ac:dyDescent="0.25">
      <c r="A84" s="23" t="s">
        <v>689</v>
      </c>
      <c r="B84" s="90" t="s">
        <v>718</v>
      </c>
      <c r="C84" s="128">
        <v>74248</v>
      </c>
      <c r="D84" s="128">
        <v>159513</v>
      </c>
      <c r="E84" s="128">
        <v>83957</v>
      </c>
      <c r="F84" s="128">
        <v>65574</v>
      </c>
      <c r="G84" s="128">
        <v>189008</v>
      </c>
      <c r="H84" s="128">
        <v>106422</v>
      </c>
      <c r="I84" s="128">
        <v>109065</v>
      </c>
      <c r="J84" s="128">
        <v>108349</v>
      </c>
      <c r="K84" s="128">
        <v>44610</v>
      </c>
      <c r="L84" s="128">
        <v>14119</v>
      </c>
      <c r="M84" s="128">
        <v>682</v>
      </c>
      <c r="N84" s="128">
        <v>4252.7599999760287</v>
      </c>
    </row>
    <row r="85" spans="1:14" x14ac:dyDescent="0.25">
      <c r="A85" s="23" t="s">
        <v>689</v>
      </c>
      <c r="B85" s="90" t="s">
        <v>77</v>
      </c>
      <c r="C85" s="128">
        <v>0</v>
      </c>
      <c r="D85" s="128">
        <v>0</v>
      </c>
      <c r="E85" s="128">
        <v>0</v>
      </c>
      <c r="F85" s="128">
        <v>3186</v>
      </c>
      <c r="G85" s="128">
        <v>2</v>
      </c>
      <c r="H85" s="128">
        <v>0</v>
      </c>
      <c r="I85" s="128">
        <v>0</v>
      </c>
      <c r="J85" s="128">
        <v>0</v>
      </c>
      <c r="K85" s="128">
        <v>0</v>
      </c>
      <c r="L85" s="128">
        <v>0</v>
      </c>
      <c r="M85" s="128">
        <v>0</v>
      </c>
      <c r="N85" s="128">
        <v>0</v>
      </c>
    </row>
    <row r="86" spans="1:14" x14ac:dyDescent="0.25">
      <c r="A86" s="23" t="s">
        <v>689</v>
      </c>
      <c r="B86" s="90" t="s">
        <v>719</v>
      </c>
      <c r="C86" s="128">
        <v>119174</v>
      </c>
      <c r="D86" s="128">
        <v>130032</v>
      </c>
      <c r="E86" s="128">
        <v>87091</v>
      </c>
      <c r="F86" s="128">
        <v>220709</v>
      </c>
      <c r="G86" s="128">
        <v>206709</v>
      </c>
      <c r="H86" s="128">
        <v>172872</v>
      </c>
      <c r="I86" s="128">
        <v>86923</v>
      </c>
      <c r="J86" s="128">
        <v>162640</v>
      </c>
      <c r="K86" s="128">
        <v>104022</v>
      </c>
      <c r="L86" s="128">
        <v>29767</v>
      </c>
      <c r="M86" s="128">
        <v>667</v>
      </c>
      <c r="N86" s="128">
        <v>0</v>
      </c>
    </row>
    <row r="87" spans="1:14" x14ac:dyDescent="0.25">
      <c r="A87" s="8" t="s">
        <v>686</v>
      </c>
      <c r="B87" s="8"/>
      <c r="C87" s="9">
        <v>0</v>
      </c>
      <c r="D87" s="9">
        <v>0</v>
      </c>
      <c r="E87" s="9">
        <v>0</v>
      </c>
      <c r="F87" s="9">
        <v>0</v>
      </c>
      <c r="G87" s="9">
        <v>0</v>
      </c>
      <c r="H87" s="9">
        <v>2344827</v>
      </c>
      <c r="I87" s="9">
        <v>5080827</v>
      </c>
      <c r="J87" s="9">
        <v>6175607</v>
      </c>
      <c r="K87" s="9">
        <v>6595427</v>
      </c>
      <c r="L87" s="9">
        <v>6275810</v>
      </c>
      <c r="M87" s="9">
        <v>5802080</v>
      </c>
      <c r="N87" s="9">
        <v>6481630.7049641404</v>
      </c>
    </row>
    <row r="88" spans="1:14" x14ac:dyDescent="0.25">
      <c r="A88" s="23" t="s">
        <v>686</v>
      </c>
      <c r="B88" s="90" t="s">
        <v>71</v>
      </c>
      <c r="C88" s="128">
        <v>0</v>
      </c>
      <c r="D88" s="128">
        <v>0</v>
      </c>
      <c r="E88" s="128">
        <v>0</v>
      </c>
      <c r="F88" s="128">
        <v>0</v>
      </c>
      <c r="G88" s="128">
        <v>0</v>
      </c>
      <c r="H88" s="128">
        <v>2195866</v>
      </c>
      <c r="I88" s="128">
        <v>4350300</v>
      </c>
      <c r="J88" s="128">
        <v>4595474</v>
      </c>
      <c r="K88" s="128">
        <v>5166811</v>
      </c>
      <c r="L88" s="128">
        <v>4108472</v>
      </c>
      <c r="M88" s="128">
        <v>2936575</v>
      </c>
      <c r="N88" s="128">
        <v>3135136.9499822967</v>
      </c>
    </row>
    <row r="89" spans="1:14" x14ac:dyDescent="0.25">
      <c r="A89" s="23" t="s">
        <v>686</v>
      </c>
      <c r="B89" s="90" t="s">
        <v>716</v>
      </c>
      <c r="C89" s="128">
        <v>0</v>
      </c>
      <c r="D89" s="128">
        <v>0</v>
      </c>
      <c r="E89" s="128">
        <v>0</v>
      </c>
      <c r="F89" s="128">
        <v>0</v>
      </c>
      <c r="G89" s="128">
        <v>0</v>
      </c>
      <c r="H89" s="128">
        <v>69290</v>
      </c>
      <c r="I89" s="128">
        <v>268599</v>
      </c>
      <c r="J89" s="128">
        <v>640985</v>
      </c>
      <c r="K89" s="128">
        <v>522291</v>
      </c>
      <c r="L89" s="128">
        <v>503633</v>
      </c>
      <c r="M89" s="128">
        <v>707233</v>
      </c>
      <c r="N89" s="128">
        <v>982413.61749421153</v>
      </c>
    </row>
    <row r="90" spans="1:14" x14ac:dyDescent="0.25">
      <c r="A90" s="23" t="s">
        <v>686</v>
      </c>
      <c r="B90" s="90" t="s">
        <v>717</v>
      </c>
      <c r="C90" s="128">
        <v>0</v>
      </c>
      <c r="D90" s="128">
        <v>0</v>
      </c>
      <c r="E90" s="128">
        <v>0</v>
      </c>
      <c r="F90" s="128">
        <v>0</v>
      </c>
      <c r="G90" s="128">
        <v>0</v>
      </c>
      <c r="H90" s="128">
        <v>0</v>
      </c>
      <c r="I90" s="128">
        <v>7530</v>
      </c>
      <c r="J90" s="128">
        <v>161406</v>
      </c>
      <c r="K90" s="128">
        <v>306969</v>
      </c>
      <c r="L90" s="128">
        <v>121032</v>
      </c>
      <c r="M90" s="128">
        <v>411545</v>
      </c>
      <c r="N90" s="128">
        <v>331417.5399981144</v>
      </c>
    </row>
    <row r="91" spans="1:14" x14ac:dyDescent="0.25">
      <c r="A91" s="23" t="s">
        <v>686</v>
      </c>
      <c r="B91" s="90" t="s">
        <v>718</v>
      </c>
      <c r="C91" s="128">
        <v>0</v>
      </c>
      <c r="D91" s="128">
        <v>0</v>
      </c>
      <c r="E91" s="128">
        <v>0</v>
      </c>
      <c r="F91" s="128">
        <v>0</v>
      </c>
      <c r="G91" s="128">
        <v>0</v>
      </c>
      <c r="H91" s="128">
        <v>22483</v>
      </c>
      <c r="I91" s="128">
        <v>174124</v>
      </c>
      <c r="J91" s="128">
        <v>170410</v>
      </c>
      <c r="K91" s="128">
        <v>89166</v>
      </c>
      <c r="L91" s="128">
        <v>249892</v>
      </c>
      <c r="M91" s="128">
        <v>330505</v>
      </c>
      <c r="N91" s="128">
        <v>325415.27999842964</v>
      </c>
    </row>
    <row r="92" spans="1:14" x14ac:dyDescent="0.25">
      <c r="A92" s="23" t="s">
        <v>686</v>
      </c>
      <c r="B92" s="90" t="s">
        <v>77</v>
      </c>
      <c r="C92" s="128">
        <v>0</v>
      </c>
      <c r="D92" s="128">
        <v>0</v>
      </c>
      <c r="E92" s="128">
        <v>0</v>
      </c>
      <c r="F92" s="128">
        <v>0</v>
      </c>
      <c r="G92" s="128">
        <v>0</v>
      </c>
      <c r="H92" s="128">
        <v>57188</v>
      </c>
      <c r="I92" s="128">
        <v>53012</v>
      </c>
      <c r="J92" s="128">
        <v>121708</v>
      </c>
      <c r="K92" s="128">
        <v>293976</v>
      </c>
      <c r="L92" s="128">
        <v>445934</v>
      </c>
      <c r="M92" s="128">
        <v>440902</v>
      </c>
      <c r="N92" s="128">
        <v>449482.95999729715</v>
      </c>
    </row>
    <row r="93" spans="1:14" x14ac:dyDescent="0.25">
      <c r="A93" s="23" t="s">
        <v>686</v>
      </c>
      <c r="B93" s="90" t="s">
        <v>719</v>
      </c>
      <c r="C93" s="128">
        <v>0</v>
      </c>
      <c r="D93" s="128">
        <v>0</v>
      </c>
      <c r="E93" s="128">
        <v>0</v>
      </c>
      <c r="F93" s="128">
        <v>0</v>
      </c>
      <c r="G93" s="128">
        <v>0</v>
      </c>
      <c r="H93" s="128">
        <v>0</v>
      </c>
      <c r="I93" s="128">
        <v>227262</v>
      </c>
      <c r="J93" s="128">
        <v>485625</v>
      </c>
      <c r="K93" s="128">
        <v>216216</v>
      </c>
      <c r="L93" s="128">
        <v>846847</v>
      </c>
      <c r="M93" s="128">
        <v>975319</v>
      </c>
      <c r="N93" s="128">
        <v>1257764.3574937955</v>
      </c>
    </row>
    <row r="94" spans="1:14" x14ac:dyDescent="0.25">
      <c r="A94" s="8" t="s">
        <v>69</v>
      </c>
      <c r="B94" s="8"/>
      <c r="C94" s="9">
        <v>1167165</v>
      </c>
      <c r="D94" s="9">
        <v>1454205</v>
      </c>
      <c r="E94" s="9">
        <v>2263586</v>
      </c>
      <c r="F94" s="9">
        <v>5794134</v>
      </c>
      <c r="G94" s="9">
        <v>6698514</v>
      </c>
      <c r="H94" s="9">
        <v>4890181</v>
      </c>
      <c r="I94" s="9">
        <v>6731417</v>
      </c>
      <c r="J94" s="9">
        <v>7142414</v>
      </c>
      <c r="K94" s="9">
        <v>7239586</v>
      </c>
      <c r="L94" s="9">
        <v>5335629</v>
      </c>
      <c r="M94" s="9">
        <v>2077707</v>
      </c>
      <c r="N94" s="9">
        <v>1386718.8981029855</v>
      </c>
    </row>
    <row r="95" spans="1:14" x14ac:dyDescent="0.25">
      <c r="A95" s="23" t="s">
        <v>69</v>
      </c>
      <c r="B95" s="90" t="s">
        <v>71</v>
      </c>
      <c r="C95" s="128">
        <v>286556</v>
      </c>
      <c r="D95" s="128">
        <v>344603</v>
      </c>
      <c r="E95" s="128">
        <v>497736</v>
      </c>
      <c r="F95" s="128">
        <v>1191177</v>
      </c>
      <c r="G95" s="128">
        <v>1455351</v>
      </c>
      <c r="H95" s="128">
        <v>1171465</v>
      </c>
      <c r="I95" s="128">
        <v>1740928</v>
      </c>
      <c r="J95" s="128">
        <v>1789762</v>
      </c>
      <c r="K95" s="128">
        <v>1850808</v>
      </c>
      <c r="L95" s="128">
        <v>1335433</v>
      </c>
      <c r="M95" s="128">
        <v>537979</v>
      </c>
      <c r="N95" s="128">
        <v>378663.45416586526</v>
      </c>
    </row>
    <row r="96" spans="1:14" x14ac:dyDescent="0.25">
      <c r="A96" s="23" t="s">
        <v>69</v>
      </c>
      <c r="B96" s="90" t="s">
        <v>716</v>
      </c>
      <c r="C96" s="128">
        <v>262483</v>
      </c>
      <c r="D96" s="128">
        <v>326618</v>
      </c>
      <c r="E96" s="128">
        <v>444849</v>
      </c>
      <c r="F96" s="128">
        <v>1130642</v>
      </c>
      <c r="G96" s="128">
        <v>1271938</v>
      </c>
      <c r="H96" s="128">
        <v>879529</v>
      </c>
      <c r="I96" s="128">
        <v>1070135</v>
      </c>
      <c r="J96" s="128">
        <v>1166099</v>
      </c>
      <c r="K96" s="128">
        <v>1066753</v>
      </c>
      <c r="L96" s="128">
        <v>815432</v>
      </c>
      <c r="M96" s="128">
        <v>297084</v>
      </c>
      <c r="N96" s="128">
        <v>196709.83749955354</v>
      </c>
    </row>
    <row r="97" spans="1:14" x14ac:dyDescent="0.25">
      <c r="A97" s="23" t="s">
        <v>69</v>
      </c>
      <c r="B97" s="90" t="s">
        <v>717</v>
      </c>
      <c r="C97" s="128">
        <v>99137</v>
      </c>
      <c r="D97" s="128">
        <v>105961</v>
      </c>
      <c r="E97" s="128">
        <v>192698</v>
      </c>
      <c r="F97" s="128">
        <v>434229</v>
      </c>
      <c r="G97" s="128">
        <v>564089</v>
      </c>
      <c r="H97" s="128">
        <v>540863</v>
      </c>
      <c r="I97" s="128">
        <v>805053</v>
      </c>
      <c r="J97" s="128">
        <v>924389</v>
      </c>
      <c r="K97" s="128">
        <v>915640</v>
      </c>
      <c r="L97" s="128">
        <v>697801</v>
      </c>
      <c r="M97" s="128">
        <v>273574</v>
      </c>
      <c r="N97" s="128">
        <v>240813.25249949822</v>
      </c>
    </row>
    <row r="98" spans="1:14" x14ac:dyDescent="0.25">
      <c r="A98" s="23" t="s">
        <v>69</v>
      </c>
      <c r="B98" s="90" t="s">
        <v>718</v>
      </c>
      <c r="C98" s="128">
        <v>174366</v>
      </c>
      <c r="D98" s="128">
        <v>226299</v>
      </c>
      <c r="E98" s="128">
        <v>362842</v>
      </c>
      <c r="F98" s="128">
        <v>1187832</v>
      </c>
      <c r="G98" s="128">
        <v>1199392</v>
      </c>
      <c r="H98" s="128">
        <v>623710</v>
      </c>
      <c r="I98" s="128">
        <v>777614</v>
      </c>
      <c r="J98" s="128">
        <v>836954</v>
      </c>
      <c r="K98" s="128">
        <v>905842</v>
      </c>
      <c r="L98" s="128">
        <v>652566</v>
      </c>
      <c r="M98" s="128">
        <v>237063</v>
      </c>
      <c r="N98" s="128">
        <v>166793.76999963875</v>
      </c>
    </row>
    <row r="99" spans="1:14" x14ac:dyDescent="0.25">
      <c r="A99" s="23" t="s">
        <v>69</v>
      </c>
      <c r="B99" s="90" t="s">
        <v>77</v>
      </c>
      <c r="C99" s="128">
        <v>94753</v>
      </c>
      <c r="D99" s="128">
        <v>88672</v>
      </c>
      <c r="E99" s="128">
        <v>182560</v>
      </c>
      <c r="F99" s="128">
        <v>522796</v>
      </c>
      <c r="G99" s="128">
        <v>523051</v>
      </c>
      <c r="H99" s="128">
        <v>287362</v>
      </c>
      <c r="I99" s="128">
        <v>416360</v>
      </c>
      <c r="J99" s="128">
        <v>454712</v>
      </c>
      <c r="K99" s="128">
        <v>459827</v>
      </c>
      <c r="L99" s="128">
        <v>374305</v>
      </c>
      <c r="M99" s="128">
        <v>154397</v>
      </c>
      <c r="N99" s="128">
        <v>81920.7649998423</v>
      </c>
    </row>
    <row r="100" spans="1:14" x14ac:dyDescent="0.25">
      <c r="A100" s="23" t="s">
        <v>69</v>
      </c>
      <c r="B100" s="90" t="s">
        <v>719</v>
      </c>
      <c r="C100" s="128">
        <v>249870</v>
      </c>
      <c r="D100" s="128">
        <v>362052</v>
      </c>
      <c r="E100" s="128">
        <v>582901</v>
      </c>
      <c r="F100" s="128">
        <v>1327458</v>
      </c>
      <c r="G100" s="128">
        <v>1684694</v>
      </c>
      <c r="H100" s="128">
        <v>1387253</v>
      </c>
      <c r="I100" s="128">
        <v>1921327</v>
      </c>
      <c r="J100" s="128">
        <v>1970499</v>
      </c>
      <c r="K100" s="128">
        <v>2040717</v>
      </c>
      <c r="L100" s="128">
        <v>1460092</v>
      </c>
      <c r="M100" s="128">
        <v>577610</v>
      </c>
      <c r="N100" s="128">
        <v>321817.8189385779</v>
      </c>
    </row>
    <row r="101" spans="1:14" x14ac:dyDescent="0.25">
      <c r="A101" s="8" t="s">
        <v>667</v>
      </c>
      <c r="B101" s="8"/>
      <c r="C101" s="9">
        <v>0</v>
      </c>
      <c r="D101" s="9">
        <v>0</v>
      </c>
      <c r="E101" s="9">
        <v>0</v>
      </c>
      <c r="F101" s="9">
        <v>0</v>
      </c>
      <c r="G101" s="9">
        <v>0</v>
      </c>
      <c r="H101" s="9">
        <v>2483923</v>
      </c>
      <c r="I101" s="9">
        <v>29008939</v>
      </c>
      <c r="J101" s="9">
        <v>47686218</v>
      </c>
      <c r="K101" s="9">
        <v>64722366</v>
      </c>
      <c r="L101" s="9">
        <v>51735815</v>
      </c>
      <c r="M101" s="9">
        <v>548657</v>
      </c>
      <c r="N101" s="9">
        <v>-3542.9799999854295</v>
      </c>
    </row>
    <row r="102" spans="1:14" x14ac:dyDescent="0.25">
      <c r="A102" s="23" t="s">
        <v>667</v>
      </c>
      <c r="B102" s="90" t="s">
        <v>71</v>
      </c>
      <c r="C102" s="128">
        <v>0</v>
      </c>
      <c r="D102" s="128">
        <v>0</v>
      </c>
      <c r="E102" s="128">
        <v>0</v>
      </c>
      <c r="F102" s="128">
        <v>0</v>
      </c>
      <c r="G102" s="128">
        <v>0</v>
      </c>
      <c r="H102" s="128">
        <v>391264</v>
      </c>
      <c r="I102" s="128">
        <v>4915219</v>
      </c>
      <c r="J102" s="128">
        <v>8556486</v>
      </c>
      <c r="K102" s="128">
        <v>12484803</v>
      </c>
      <c r="L102" s="128">
        <v>11530164</v>
      </c>
      <c r="M102" s="128">
        <v>152758</v>
      </c>
      <c r="N102" s="128">
        <v>-1435.9099999940954</v>
      </c>
    </row>
    <row r="103" spans="1:14" x14ac:dyDescent="0.25">
      <c r="A103" s="23" t="s">
        <v>667</v>
      </c>
      <c r="B103" s="90" t="s">
        <v>716</v>
      </c>
      <c r="C103" s="128">
        <v>0</v>
      </c>
      <c r="D103" s="128">
        <v>0</v>
      </c>
      <c r="E103" s="128">
        <v>0</v>
      </c>
      <c r="F103" s="128">
        <v>0</v>
      </c>
      <c r="G103" s="128">
        <v>0</v>
      </c>
      <c r="H103" s="128">
        <v>234687</v>
      </c>
      <c r="I103" s="128">
        <v>3683635</v>
      </c>
      <c r="J103" s="128">
        <v>5906522</v>
      </c>
      <c r="K103" s="128">
        <v>8307455</v>
      </c>
      <c r="L103" s="128">
        <v>6074310</v>
      </c>
      <c r="M103" s="128">
        <v>43648</v>
      </c>
      <c r="N103" s="128">
        <v>-138.40999999828637</v>
      </c>
    </row>
    <row r="104" spans="1:14" x14ac:dyDescent="0.25">
      <c r="A104" s="23" t="s">
        <v>667</v>
      </c>
      <c r="B104" s="90" t="s">
        <v>717</v>
      </c>
      <c r="C104" s="128">
        <v>0</v>
      </c>
      <c r="D104" s="128">
        <v>0</v>
      </c>
      <c r="E104" s="128">
        <v>0</v>
      </c>
      <c r="F104" s="128">
        <v>0</v>
      </c>
      <c r="G104" s="128">
        <v>0</v>
      </c>
      <c r="H104" s="128">
        <v>267987</v>
      </c>
      <c r="I104" s="128">
        <v>3029054</v>
      </c>
      <c r="J104" s="128">
        <v>4439429</v>
      </c>
      <c r="K104" s="128">
        <v>5871990</v>
      </c>
      <c r="L104" s="128">
        <v>4954517</v>
      </c>
      <c r="M104" s="128">
        <v>86310</v>
      </c>
      <c r="N104" s="128">
        <v>-43.71999999997206</v>
      </c>
    </row>
    <row r="105" spans="1:14" x14ac:dyDescent="0.25">
      <c r="A105" s="23" t="s">
        <v>667</v>
      </c>
      <c r="B105" s="90" t="s">
        <v>718</v>
      </c>
      <c r="C105" s="128">
        <v>0</v>
      </c>
      <c r="D105" s="128">
        <v>0</v>
      </c>
      <c r="E105" s="128">
        <v>0</v>
      </c>
      <c r="F105" s="128">
        <v>0</v>
      </c>
      <c r="G105" s="128">
        <v>0</v>
      </c>
      <c r="H105" s="128">
        <v>325171</v>
      </c>
      <c r="I105" s="128">
        <v>4447674</v>
      </c>
      <c r="J105" s="128">
        <v>8471591</v>
      </c>
      <c r="K105" s="128">
        <v>11518690</v>
      </c>
      <c r="L105" s="128">
        <v>8931580</v>
      </c>
      <c r="M105" s="128">
        <v>76197</v>
      </c>
      <c r="N105" s="128">
        <v>-1684.7099999939092</v>
      </c>
    </row>
    <row r="106" spans="1:14" x14ac:dyDescent="0.25">
      <c r="A106" s="23" t="s">
        <v>667</v>
      </c>
      <c r="B106" s="90" t="s">
        <v>77</v>
      </c>
      <c r="C106" s="128">
        <v>0</v>
      </c>
      <c r="D106" s="128">
        <v>0</v>
      </c>
      <c r="E106" s="128">
        <v>0</v>
      </c>
      <c r="F106" s="128">
        <v>0</v>
      </c>
      <c r="G106" s="128">
        <v>0</v>
      </c>
      <c r="H106" s="128">
        <v>440075</v>
      </c>
      <c r="I106" s="128">
        <v>5121147</v>
      </c>
      <c r="J106" s="128">
        <v>9265684</v>
      </c>
      <c r="K106" s="128">
        <v>13011431</v>
      </c>
      <c r="L106" s="128">
        <v>10128826</v>
      </c>
      <c r="M106" s="128">
        <v>103796</v>
      </c>
      <c r="N106" s="128">
        <v>-415.33999999857042</v>
      </c>
    </row>
    <row r="107" spans="1:14" x14ac:dyDescent="0.25">
      <c r="A107" s="23" t="s">
        <v>667</v>
      </c>
      <c r="B107" s="90" t="s">
        <v>719</v>
      </c>
      <c r="C107" s="128">
        <v>0</v>
      </c>
      <c r="D107" s="128">
        <v>0</v>
      </c>
      <c r="E107" s="128">
        <v>0</v>
      </c>
      <c r="F107" s="128">
        <v>0</v>
      </c>
      <c r="G107" s="128">
        <v>0</v>
      </c>
      <c r="H107" s="128">
        <v>824739</v>
      </c>
      <c r="I107" s="128">
        <v>7812211</v>
      </c>
      <c r="J107" s="128">
        <v>11046506</v>
      </c>
      <c r="K107" s="128">
        <v>13527997</v>
      </c>
      <c r="L107" s="128">
        <v>10116418</v>
      </c>
      <c r="M107" s="128">
        <v>85948</v>
      </c>
      <c r="N107" s="128">
        <v>175.10999999940395</v>
      </c>
    </row>
    <row r="108" spans="1:14" x14ac:dyDescent="0.25">
      <c r="A108" s="8" t="s">
        <v>702</v>
      </c>
      <c r="B108" s="8"/>
      <c r="C108" s="9">
        <v>0</v>
      </c>
      <c r="D108" s="9">
        <v>0</v>
      </c>
      <c r="E108" s="9">
        <v>0</v>
      </c>
      <c r="F108" s="9">
        <v>0</v>
      </c>
      <c r="G108" s="9">
        <v>0</v>
      </c>
      <c r="H108" s="9">
        <v>0</v>
      </c>
      <c r="I108" s="9">
        <v>0</v>
      </c>
      <c r="J108" s="9">
        <v>0</v>
      </c>
      <c r="K108" s="9">
        <v>0</v>
      </c>
      <c r="L108" s="9">
        <v>862038161</v>
      </c>
      <c r="M108" s="9">
        <v>2900843689</v>
      </c>
      <c r="N108" s="9">
        <v>3857780128.3213477</v>
      </c>
    </row>
    <row r="109" spans="1:14" x14ac:dyDescent="0.25">
      <c r="A109" s="23" t="s">
        <v>702</v>
      </c>
      <c r="B109" s="90" t="s">
        <v>71</v>
      </c>
      <c r="C109" s="128">
        <v>0</v>
      </c>
      <c r="D109" s="128">
        <v>0</v>
      </c>
      <c r="E109" s="128">
        <v>0</v>
      </c>
      <c r="F109" s="128">
        <v>0</v>
      </c>
      <c r="G109" s="128">
        <v>0</v>
      </c>
      <c r="H109" s="128">
        <v>0</v>
      </c>
      <c r="I109" s="128">
        <v>0</v>
      </c>
      <c r="J109" s="128">
        <v>0</v>
      </c>
      <c r="K109" s="128">
        <v>0</v>
      </c>
      <c r="L109" s="128">
        <v>239821243</v>
      </c>
      <c r="M109" s="128">
        <v>825361021</v>
      </c>
      <c r="N109" s="128">
        <v>1083957954.715883</v>
      </c>
    </row>
    <row r="110" spans="1:14" x14ac:dyDescent="0.25">
      <c r="A110" s="23" t="s">
        <v>702</v>
      </c>
      <c r="B110" s="90" t="s">
        <v>716</v>
      </c>
      <c r="C110" s="128">
        <v>0</v>
      </c>
      <c r="D110" s="128">
        <v>0</v>
      </c>
      <c r="E110" s="128">
        <v>0</v>
      </c>
      <c r="F110" s="128">
        <v>0</v>
      </c>
      <c r="G110" s="128">
        <v>0</v>
      </c>
      <c r="H110" s="128">
        <v>0</v>
      </c>
      <c r="I110" s="128">
        <v>0</v>
      </c>
      <c r="J110" s="128">
        <v>0</v>
      </c>
      <c r="K110" s="128">
        <v>0</v>
      </c>
      <c r="L110" s="128">
        <v>111572404</v>
      </c>
      <c r="M110" s="128">
        <v>371915440</v>
      </c>
      <c r="N110" s="128">
        <v>497496483.62836927</v>
      </c>
    </row>
    <row r="111" spans="1:14" x14ac:dyDescent="0.25">
      <c r="A111" s="23" t="s">
        <v>702</v>
      </c>
      <c r="B111" s="90" t="s">
        <v>717</v>
      </c>
      <c r="C111" s="128">
        <v>0</v>
      </c>
      <c r="D111" s="128">
        <v>0</v>
      </c>
      <c r="E111" s="128">
        <v>0</v>
      </c>
      <c r="F111" s="128">
        <v>0</v>
      </c>
      <c r="G111" s="128">
        <v>0</v>
      </c>
      <c r="H111" s="128">
        <v>0</v>
      </c>
      <c r="I111" s="128">
        <v>0</v>
      </c>
      <c r="J111" s="128">
        <v>0</v>
      </c>
      <c r="K111" s="128">
        <v>0</v>
      </c>
      <c r="L111" s="128">
        <v>135950330</v>
      </c>
      <c r="M111" s="128">
        <v>460810017</v>
      </c>
      <c r="N111" s="128">
        <v>667681209.17519975</v>
      </c>
    </row>
    <row r="112" spans="1:14" x14ac:dyDescent="0.25">
      <c r="A112" s="23" t="s">
        <v>702</v>
      </c>
      <c r="B112" s="90" t="s">
        <v>718</v>
      </c>
      <c r="C112" s="128">
        <v>0</v>
      </c>
      <c r="D112" s="128">
        <v>0</v>
      </c>
      <c r="E112" s="128">
        <v>0</v>
      </c>
      <c r="F112" s="128">
        <v>0</v>
      </c>
      <c r="G112" s="128">
        <v>0</v>
      </c>
      <c r="H112" s="128">
        <v>0</v>
      </c>
      <c r="I112" s="128">
        <v>0</v>
      </c>
      <c r="J112" s="128">
        <v>0</v>
      </c>
      <c r="K112" s="128">
        <v>0</v>
      </c>
      <c r="L112" s="128">
        <v>105482959</v>
      </c>
      <c r="M112" s="128">
        <v>354921345</v>
      </c>
      <c r="N112" s="128">
        <v>456064605.97043157</v>
      </c>
    </row>
    <row r="113" spans="1:14" x14ac:dyDescent="0.25">
      <c r="A113" s="23" t="s">
        <v>702</v>
      </c>
      <c r="B113" s="90" t="s">
        <v>77</v>
      </c>
      <c r="C113" s="128">
        <v>0</v>
      </c>
      <c r="D113" s="128">
        <v>0</v>
      </c>
      <c r="E113" s="128">
        <v>0</v>
      </c>
      <c r="F113" s="128">
        <v>0</v>
      </c>
      <c r="G113" s="128">
        <v>0</v>
      </c>
      <c r="H113" s="128">
        <v>0</v>
      </c>
      <c r="I113" s="128">
        <v>0</v>
      </c>
      <c r="J113" s="128">
        <v>0</v>
      </c>
      <c r="K113" s="128">
        <v>0</v>
      </c>
      <c r="L113" s="128">
        <v>73488103</v>
      </c>
      <c r="M113" s="128">
        <v>227825850</v>
      </c>
      <c r="N113" s="128">
        <v>295632995.68867707</v>
      </c>
    </row>
    <row r="114" spans="1:14" x14ac:dyDescent="0.25">
      <c r="A114" s="23" t="s">
        <v>702</v>
      </c>
      <c r="B114" s="90" t="s">
        <v>719</v>
      </c>
      <c r="C114" s="128">
        <v>0</v>
      </c>
      <c r="D114" s="128">
        <v>0</v>
      </c>
      <c r="E114" s="128">
        <v>0</v>
      </c>
      <c r="F114" s="128">
        <v>0</v>
      </c>
      <c r="G114" s="128">
        <v>0</v>
      </c>
      <c r="H114" s="128">
        <v>0</v>
      </c>
      <c r="I114" s="128">
        <v>0</v>
      </c>
      <c r="J114" s="128">
        <v>0</v>
      </c>
      <c r="K114" s="128">
        <v>0</v>
      </c>
      <c r="L114" s="128">
        <v>195723122</v>
      </c>
      <c r="M114" s="128">
        <v>660010017</v>
      </c>
      <c r="N114" s="128">
        <v>856946879.1467216</v>
      </c>
    </row>
    <row r="115" spans="1:14" x14ac:dyDescent="0.25">
      <c r="A115" s="8" t="s">
        <v>64</v>
      </c>
      <c r="B115" s="8"/>
      <c r="C115" s="9">
        <v>118064591</v>
      </c>
      <c r="D115" s="9">
        <v>126024282</v>
      </c>
      <c r="E115" s="9">
        <v>121797276</v>
      </c>
      <c r="F115" s="9">
        <v>141950486</v>
      </c>
      <c r="G115" s="9">
        <v>147381793</v>
      </c>
      <c r="H115" s="9">
        <v>141877913</v>
      </c>
      <c r="I115" s="9">
        <v>122991388</v>
      </c>
      <c r="J115" s="9">
        <v>141357429</v>
      </c>
      <c r="K115" s="9">
        <v>176822486</v>
      </c>
      <c r="L115" s="9">
        <v>179394179</v>
      </c>
      <c r="M115" s="9">
        <v>193776726</v>
      </c>
      <c r="N115" s="9">
        <v>198217833.42639327</v>
      </c>
    </row>
    <row r="116" spans="1:14" x14ac:dyDescent="0.25">
      <c r="A116" s="23" t="s">
        <v>64</v>
      </c>
      <c r="B116" s="90" t="s">
        <v>71</v>
      </c>
      <c r="C116" s="128">
        <v>27309399</v>
      </c>
      <c r="D116" s="128">
        <v>28003975</v>
      </c>
      <c r="E116" s="128">
        <v>25432820</v>
      </c>
      <c r="F116" s="128">
        <v>30250500</v>
      </c>
      <c r="G116" s="128">
        <v>30170479</v>
      </c>
      <c r="H116" s="128">
        <v>29861123</v>
      </c>
      <c r="I116" s="128">
        <v>26779214</v>
      </c>
      <c r="J116" s="128">
        <v>31401213</v>
      </c>
      <c r="K116" s="128">
        <v>40610879</v>
      </c>
      <c r="L116" s="128">
        <v>40011806</v>
      </c>
      <c r="M116" s="128">
        <v>43450624</v>
      </c>
      <c r="N116" s="128">
        <v>45474978.734750807</v>
      </c>
    </row>
    <row r="117" spans="1:14" x14ac:dyDescent="0.25">
      <c r="A117" s="23" t="s">
        <v>64</v>
      </c>
      <c r="B117" s="90" t="s">
        <v>716</v>
      </c>
      <c r="C117" s="128">
        <v>13718074</v>
      </c>
      <c r="D117" s="128">
        <v>15687428</v>
      </c>
      <c r="E117" s="128">
        <v>14791173</v>
      </c>
      <c r="F117" s="128">
        <v>16445802</v>
      </c>
      <c r="G117" s="128">
        <v>16854343</v>
      </c>
      <c r="H117" s="128">
        <v>16357167</v>
      </c>
      <c r="I117" s="128">
        <v>14936557</v>
      </c>
      <c r="J117" s="128">
        <v>18047102</v>
      </c>
      <c r="K117" s="128">
        <v>21899575</v>
      </c>
      <c r="L117" s="128">
        <v>20674197</v>
      </c>
      <c r="M117" s="128">
        <v>22386893</v>
      </c>
      <c r="N117" s="128">
        <v>22538352.899874043</v>
      </c>
    </row>
    <row r="118" spans="1:14" x14ac:dyDescent="0.25">
      <c r="A118" s="23" t="s">
        <v>64</v>
      </c>
      <c r="B118" s="90" t="s">
        <v>717</v>
      </c>
      <c r="C118" s="128">
        <v>32522243</v>
      </c>
      <c r="D118" s="128">
        <v>36729831</v>
      </c>
      <c r="E118" s="128">
        <v>38953309</v>
      </c>
      <c r="F118" s="128">
        <v>47503940</v>
      </c>
      <c r="G118" s="128">
        <v>51560476</v>
      </c>
      <c r="H118" s="128">
        <v>50823882</v>
      </c>
      <c r="I118" s="128">
        <v>43213048</v>
      </c>
      <c r="J118" s="128">
        <v>48998650</v>
      </c>
      <c r="K118" s="128">
        <v>60643317</v>
      </c>
      <c r="L118" s="128">
        <v>63868413</v>
      </c>
      <c r="M118" s="128">
        <v>70124917</v>
      </c>
      <c r="N118" s="128">
        <v>70617489.597093448</v>
      </c>
    </row>
    <row r="119" spans="1:14" x14ac:dyDescent="0.25">
      <c r="A119" s="23" t="s">
        <v>64</v>
      </c>
      <c r="B119" s="90" t="s">
        <v>718</v>
      </c>
      <c r="C119" s="128">
        <v>11053916</v>
      </c>
      <c r="D119" s="128">
        <v>12146440</v>
      </c>
      <c r="E119" s="128">
        <v>10915253</v>
      </c>
      <c r="F119" s="128">
        <v>12576658</v>
      </c>
      <c r="G119" s="128">
        <v>12701782</v>
      </c>
      <c r="H119" s="128">
        <v>11971782</v>
      </c>
      <c r="I119" s="128">
        <v>10808651</v>
      </c>
      <c r="J119" s="128">
        <v>12080967</v>
      </c>
      <c r="K119" s="128">
        <v>15595305</v>
      </c>
      <c r="L119" s="128">
        <v>15594956</v>
      </c>
      <c r="M119" s="128">
        <v>15621760</v>
      </c>
      <c r="N119" s="128">
        <v>15574693.924912987</v>
      </c>
    </row>
    <row r="120" spans="1:14" x14ac:dyDescent="0.25">
      <c r="A120" s="23" t="s">
        <v>64</v>
      </c>
      <c r="B120" s="90" t="s">
        <v>77</v>
      </c>
      <c r="C120" s="128">
        <v>9596481</v>
      </c>
      <c r="D120" s="128">
        <v>9558355</v>
      </c>
      <c r="E120" s="128">
        <v>9201881</v>
      </c>
      <c r="F120" s="128">
        <v>8866699</v>
      </c>
      <c r="G120" s="128">
        <v>8325226</v>
      </c>
      <c r="H120" s="128">
        <v>7890996</v>
      </c>
      <c r="I120" s="128">
        <v>5558760</v>
      </c>
      <c r="J120" s="128">
        <v>6594444</v>
      </c>
      <c r="K120" s="128">
        <v>8049700</v>
      </c>
      <c r="L120" s="128">
        <v>7547371</v>
      </c>
      <c r="M120" s="128">
        <v>7451447</v>
      </c>
      <c r="N120" s="128">
        <v>7477672.1199597633</v>
      </c>
    </row>
    <row r="121" spans="1:14" x14ac:dyDescent="0.25">
      <c r="A121" s="23" t="s">
        <v>64</v>
      </c>
      <c r="B121" s="90" t="s">
        <v>719</v>
      </c>
      <c r="C121" s="128">
        <v>23864478</v>
      </c>
      <c r="D121" s="128">
        <v>23898253</v>
      </c>
      <c r="E121" s="128">
        <v>22502839</v>
      </c>
      <c r="F121" s="128">
        <v>26306886</v>
      </c>
      <c r="G121" s="128">
        <v>27769488</v>
      </c>
      <c r="H121" s="128">
        <v>24972962</v>
      </c>
      <c r="I121" s="128">
        <v>21695159</v>
      </c>
      <c r="J121" s="128">
        <v>24235052</v>
      </c>
      <c r="K121" s="128">
        <v>30023709</v>
      </c>
      <c r="L121" s="128">
        <v>31697435</v>
      </c>
      <c r="M121" s="128">
        <v>34741085</v>
      </c>
      <c r="N121" s="128">
        <v>36534646.149802081</v>
      </c>
    </row>
    <row r="122" spans="1:14" x14ac:dyDescent="0.25">
      <c r="A122" s="8" t="s">
        <v>65</v>
      </c>
      <c r="B122" s="8"/>
      <c r="C122" s="9">
        <v>12582733</v>
      </c>
      <c r="D122" s="9">
        <v>15975596</v>
      </c>
      <c r="E122" s="9">
        <v>14575943</v>
      </c>
      <c r="F122" s="9">
        <v>19094923</v>
      </c>
      <c r="G122" s="9">
        <v>16643669</v>
      </c>
      <c r="H122" s="9">
        <v>4411458</v>
      </c>
      <c r="I122" s="9">
        <v>14380868</v>
      </c>
      <c r="J122" s="9">
        <v>15016953</v>
      </c>
      <c r="K122" s="9">
        <v>15586712</v>
      </c>
      <c r="L122" s="9">
        <v>15027761</v>
      </c>
      <c r="M122" s="9">
        <v>22692989</v>
      </c>
      <c r="N122" s="9">
        <v>20648262.93745349</v>
      </c>
    </row>
    <row r="123" spans="1:14" x14ac:dyDescent="0.25">
      <c r="A123" s="23" t="s">
        <v>65</v>
      </c>
      <c r="B123" s="90" t="s">
        <v>71</v>
      </c>
      <c r="C123" s="128">
        <v>3127946</v>
      </c>
      <c r="D123" s="128">
        <v>3654241</v>
      </c>
      <c r="E123" s="128">
        <v>3325882</v>
      </c>
      <c r="F123" s="128">
        <v>3981457</v>
      </c>
      <c r="G123" s="128">
        <v>3276452</v>
      </c>
      <c r="H123" s="128">
        <v>865723</v>
      </c>
      <c r="I123" s="128">
        <v>3154524</v>
      </c>
      <c r="J123" s="128">
        <v>3310323</v>
      </c>
      <c r="K123" s="128">
        <v>3444954</v>
      </c>
      <c r="L123" s="128">
        <v>3515964</v>
      </c>
      <c r="M123" s="128">
        <v>5285617</v>
      </c>
      <c r="N123" s="128">
        <v>4724028.2824887615</v>
      </c>
    </row>
    <row r="124" spans="1:14" x14ac:dyDescent="0.25">
      <c r="A124" s="23" t="s">
        <v>65</v>
      </c>
      <c r="B124" s="90" t="s">
        <v>716</v>
      </c>
      <c r="C124" s="128">
        <v>1478315</v>
      </c>
      <c r="D124" s="128">
        <v>1841994</v>
      </c>
      <c r="E124" s="128">
        <v>1675464</v>
      </c>
      <c r="F124" s="128">
        <v>2066156</v>
      </c>
      <c r="G124" s="128">
        <v>1994988</v>
      </c>
      <c r="H124" s="128">
        <v>499490</v>
      </c>
      <c r="I124" s="128">
        <v>1517451</v>
      </c>
      <c r="J124" s="128">
        <v>1676514</v>
      </c>
      <c r="K124" s="128">
        <v>1637611</v>
      </c>
      <c r="L124" s="128">
        <v>1760196</v>
      </c>
      <c r="M124" s="128">
        <v>2148386</v>
      </c>
      <c r="N124" s="128">
        <v>2189706.5949950656</v>
      </c>
    </row>
    <row r="125" spans="1:14" x14ac:dyDescent="0.25">
      <c r="A125" s="23" t="s">
        <v>65</v>
      </c>
      <c r="B125" s="90" t="s">
        <v>717</v>
      </c>
      <c r="C125" s="128">
        <v>2907825</v>
      </c>
      <c r="D125" s="128">
        <v>4167616</v>
      </c>
      <c r="E125" s="128">
        <v>4260959</v>
      </c>
      <c r="F125" s="128">
        <v>6500657</v>
      </c>
      <c r="G125" s="128">
        <v>5499854</v>
      </c>
      <c r="H125" s="128">
        <v>1511968</v>
      </c>
      <c r="I125" s="128">
        <v>4772103</v>
      </c>
      <c r="J125" s="128">
        <v>5211826</v>
      </c>
      <c r="K125" s="128">
        <v>5716743</v>
      </c>
      <c r="L125" s="128">
        <v>5142389</v>
      </c>
      <c r="M125" s="128">
        <v>8422909</v>
      </c>
      <c r="N125" s="128">
        <v>7296156.0224840762</v>
      </c>
    </row>
    <row r="126" spans="1:14" x14ac:dyDescent="0.25">
      <c r="A126" s="23" t="s">
        <v>65</v>
      </c>
      <c r="B126" s="90" t="s">
        <v>718</v>
      </c>
      <c r="C126" s="128">
        <v>1167759</v>
      </c>
      <c r="D126" s="128">
        <v>1489789</v>
      </c>
      <c r="E126" s="128">
        <v>1393811</v>
      </c>
      <c r="F126" s="128">
        <v>1630207</v>
      </c>
      <c r="G126" s="128">
        <v>1524421</v>
      </c>
      <c r="H126" s="128">
        <v>378239</v>
      </c>
      <c r="I126" s="128">
        <v>1132496</v>
      </c>
      <c r="J126" s="128">
        <v>1125751</v>
      </c>
      <c r="K126" s="128">
        <v>1017868</v>
      </c>
      <c r="L126" s="128">
        <v>1000542</v>
      </c>
      <c r="M126" s="128">
        <v>1600612</v>
      </c>
      <c r="N126" s="128">
        <v>1444068.089996781</v>
      </c>
    </row>
    <row r="127" spans="1:14" x14ac:dyDescent="0.25">
      <c r="A127" s="23" t="s">
        <v>65</v>
      </c>
      <c r="B127" s="90" t="s">
        <v>77</v>
      </c>
      <c r="C127" s="128">
        <v>756691</v>
      </c>
      <c r="D127" s="128">
        <v>813074</v>
      </c>
      <c r="E127" s="128">
        <v>703322</v>
      </c>
      <c r="F127" s="128">
        <v>1031723</v>
      </c>
      <c r="G127" s="128">
        <v>748320</v>
      </c>
      <c r="H127" s="128">
        <v>223323</v>
      </c>
      <c r="I127" s="128">
        <v>616161</v>
      </c>
      <c r="J127" s="128">
        <v>607013</v>
      </c>
      <c r="K127" s="128">
        <v>682646</v>
      </c>
      <c r="L127" s="128">
        <v>552619</v>
      </c>
      <c r="M127" s="128">
        <v>681841</v>
      </c>
      <c r="N127" s="128">
        <v>746087.57749858103</v>
      </c>
    </row>
    <row r="128" spans="1:14" x14ac:dyDescent="0.25">
      <c r="A128" s="23" t="s">
        <v>65</v>
      </c>
      <c r="B128" s="90" t="s">
        <v>719</v>
      </c>
      <c r="C128" s="128">
        <v>3144198</v>
      </c>
      <c r="D128" s="128">
        <v>4008883</v>
      </c>
      <c r="E128" s="128">
        <v>3216504</v>
      </c>
      <c r="F128" s="128">
        <v>3884722</v>
      </c>
      <c r="G128" s="128">
        <v>3599633</v>
      </c>
      <c r="H128" s="128">
        <v>932714</v>
      </c>
      <c r="I128" s="128">
        <v>3188134</v>
      </c>
      <c r="J128" s="128">
        <v>3085525</v>
      </c>
      <c r="K128" s="128">
        <v>3086890</v>
      </c>
      <c r="L128" s="128">
        <v>3056050</v>
      </c>
      <c r="M128" s="128">
        <v>4553624</v>
      </c>
      <c r="N128" s="128">
        <v>4248216.3699904224</v>
      </c>
    </row>
    <row r="129" spans="1:14" x14ac:dyDescent="0.25">
      <c r="A129" s="8" t="s">
        <v>66</v>
      </c>
      <c r="B129" s="8"/>
      <c r="C129" s="9">
        <v>108635253</v>
      </c>
      <c r="D129" s="9">
        <v>122169609</v>
      </c>
      <c r="E129" s="9">
        <v>110332398</v>
      </c>
      <c r="F129" s="9">
        <v>121169945</v>
      </c>
      <c r="G129" s="9">
        <v>127936892</v>
      </c>
      <c r="H129" s="9">
        <v>127157891</v>
      </c>
      <c r="I129" s="9">
        <v>126989895</v>
      </c>
      <c r="J129" s="9">
        <v>142764079</v>
      </c>
      <c r="K129" s="9">
        <v>164870768</v>
      </c>
      <c r="L129" s="9">
        <v>193572945</v>
      </c>
      <c r="M129" s="9">
        <v>207600004</v>
      </c>
      <c r="N129" s="9">
        <v>223464180.05903426</v>
      </c>
    </row>
    <row r="130" spans="1:14" x14ac:dyDescent="0.25">
      <c r="A130" s="23" t="s">
        <v>66</v>
      </c>
      <c r="B130" s="90" t="s">
        <v>71</v>
      </c>
      <c r="C130" s="128">
        <v>26598810</v>
      </c>
      <c r="D130" s="128">
        <v>28341010</v>
      </c>
      <c r="E130" s="128">
        <v>25327561</v>
      </c>
      <c r="F130" s="128">
        <v>27828654</v>
      </c>
      <c r="G130" s="128">
        <v>29597943</v>
      </c>
      <c r="H130" s="128">
        <v>30594348</v>
      </c>
      <c r="I130" s="128">
        <v>29059457</v>
      </c>
      <c r="J130" s="128">
        <v>33018059</v>
      </c>
      <c r="K130" s="128">
        <v>38325599</v>
      </c>
      <c r="L130" s="128">
        <v>46487731</v>
      </c>
      <c r="M130" s="128">
        <v>50271478</v>
      </c>
      <c r="N130" s="128">
        <v>54704775.682272233</v>
      </c>
    </row>
    <row r="131" spans="1:14" x14ac:dyDescent="0.25">
      <c r="A131" s="23" t="s">
        <v>66</v>
      </c>
      <c r="B131" s="90" t="s">
        <v>716</v>
      </c>
      <c r="C131" s="128">
        <v>14146040</v>
      </c>
      <c r="D131" s="128">
        <v>16253728</v>
      </c>
      <c r="E131" s="128">
        <v>14567824</v>
      </c>
      <c r="F131" s="128">
        <v>17162382</v>
      </c>
      <c r="G131" s="128">
        <v>17180577</v>
      </c>
      <c r="H131" s="128">
        <v>17151436</v>
      </c>
      <c r="I131" s="128">
        <v>17428250</v>
      </c>
      <c r="J131" s="128">
        <v>19043137</v>
      </c>
      <c r="K131" s="128">
        <v>21715304</v>
      </c>
      <c r="L131" s="128">
        <v>25472001</v>
      </c>
      <c r="M131" s="128">
        <v>26846824</v>
      </c>
      <c r="N131" s="128">
        <v>28935173.534910694</v>
      </c>
    </row>
    <row r="132" spans="1:14" x14ac:dyDescent="0.25">
      <c r="A132" s="23" t="s">
        <v>66</v>
      </c>
      <c r="B132" s="90" t="s">
        <v>717</v>
      </c>
      <c r="C132" s="128">
        <v>25197299</v>
      </c>
      <c r="D132" s="128">
        <v>30407747</v>
      </c>
      <c r="E132" s="128">
        <v>27887220</v>
      </c>
      <c r="F132" s="128">
        <v>31747639</v>
      </c>
      <c r="G132" s="128">
        <v>34174860</v>
      </c>
      <c r="H132" s="128">
        <v>35206294</v>
      </c>
      <c r="I132" s="128">
        <v>36613160</v>
      </c>
      <c r="J132" s="128">
        <v>39738265</v>
      </c>
      <c r="K132" s="128">
        <v>46447311</v>
      </c>
      <c r="L132" s="128">
        <v>51940864</v>
      </c>
      <c r="M132" s="128">
        <v>57629010</v>
      </c>
      <c r="N132" s="128">
        <v>62776598.80975771</v>
      </c>
    </row>
    <row r="133" spans="1:14" x14ac:dyDescent="0.25">
      <c r="A133" s="23" t="s">
        <v>66</v>
      </c>
      <c r="B133" s="90" t="s">
        <v>718</v>
      </c>
      <c r="C133" s="128">
        <v>12210908</v>
      </c>
      <c r="D133" s="128">
        <v>14169584</v>
      </c>
      <c r="E133" s="128">
        <v>13139133</v>
      </c>
      <c r="F133" s="128">
        <v>13132213</v>
      </c>
      <c r="G133" s="128">
        <v>13213064</v>
      </c>
      <c r="H133" s="128">
        <v>13050596</v>
      </c>
      <c r="I133" s="128">
        <v>12609792</v>
      </c>
      <c r="J133" s="128">
        <v>14439778</v>
      </c>
      <c r="K133" s="128">
        <v>16822062</v>
      </c>
      <c r="L133" s="128">
        <v>19116154</v>
      </c>
      <c r="M133" s="128">
        <v>20093820</v>
      </c>
      <c r="N133" s="128">
        <v>21353530.599905048</v>
      </c>
    </row>
    <row r="134" spans="1:14" x14ac:dyDescent="0.25">
      <c r="A134" s="23" t="s">
        <v>66</v>
      </c>
      <c r="B134" s="90" t="s">
        <v>77</v>
      </c>
      <c r="C134" s="128">
        <v>7840766</v>
      </c>
      <c r="D134" s="128">
        <v>8256799</v>
      </c>
      <c r="E134" s="128">
        <v>7796954</v>
      </c>
      <c r="F134" s="128">
        <v>8320876</v>
      </c>
      <c r="G134" s="128">
        <v>9211670</v>
      </c>
      <c r="H134" s="128">
        <v>8019406</v>
      </c>
      <c r="I134" s="128">
        <v>7643986</v>
      </c>
      <c r="J134" s="128">
        <v>8820569</v>
      </c>
      <c r="K134" s="128">
        <v>10322107</v>
      </c>
      <c r="L134" s="128">
        <v>11732258</v>
      </c>
      <c r="M134" s="128">
        <v>11743740</v>
      </c>
      <c r="N134" s="128">
        <v>11985244.102435399</v>
      </c>
    </row>
    <row r="135" spans="1:14" x14ac:dyDescent="0.25">
      <c r="A135" s="23" t="s">
        <v>66</v>
      </c>
      <c r="B135" s="90" t="s">
        <v>719</v>
      </c>
      <c r="C135" s="128">
        <v>22641431</v>
      </c>
      <c r="D135" s="128">
        <v>24740740</v>
      </c>
      <c r="E135" s="128">
        <v>21613706</v>
      </c>
      <c r="F135" s="128">
        <v>22978181</v>
      </c>
      <c r="G135" s="128">
        <v>24558777</v>
      </c>
      <c r="H135" s="128">
        <v>23135811</v>
      </c>
      <c r="I135" s="128">
        <v>23635251</v>
      </c>
      <c r="J135" s="128">
        <v>27704272</v>
      </c>
      <c r="K135" s="128">
        <v>31238385</v>
      </c>
      <c r="L135" s="128">
        <v>38823937</v>
      </c>
      <c r="M135" s="128">
        <v>41015131</v>
      </c>
      <c r="N135" s="128">
        <v>43708857.329780184</v>
      </c>
    </row>
    <row r="136" spans="1:14" x14ac:dyDescent="0.25">
      <c r="C136" s="10"/>
      <c r="D136" s="10"/>
      <c r="E136" s="10"/>
      <c r="F136" s="10"/>
      <c r="G136" s="10"/>
      <c r="H136" s="10"/>
      <c r="I136" s="10"/>
      <c r="J136" s="10"/>
      <c r="K136" s="10"/>
      <c r="L136" s="10"/>
      <c r="M136" s="10"/>
      <c r="N136" s="10"/>
    </row>
    <row r="137" spans="1:14" x14ac:dyDescent="0.25">
      <c r="C137" s="10"/>
      <c r="D137" s="10"/>
      <c r="E137" s="10"/>
      <c r="F137" s="10"/>
      <c r="G137" s="10"/>
      <c r="H137" s="10"/>
      <c r="I137" s="10"/>
      <c r="J137" s="10"/>
      <c r="K137" s="10"/>
      <c r="L137" s="10"/>
      <c r="M137" s="10"/>
      <c r="N137" s="10"/>
    </row>
    <row r="138" spans="1:14" x14ac:dyDescent="0.25">
      <c r="C138" s="10"/>
      <c r="D138" s="10"/>
      <c r="E138" s="10"/>
      <c r="F138" s="10"/>
      <c r="G138" s="10"/>
      <c r="H138" s="10"/>
      <c r="I138" s="10"/>
      <c r="J138" s="10"/>
      <c r="K138" s="10"/>
      <c r="L138" s="10"/>
      <c r="M138" s="10"/>
      <c r="N138" s="10"/>
    </row>
    <row r="139" spans="1:14" x14ac:dyDescent="0.25">
      <c r="C139" s="10"/>
      <c r="D139" s="10"/>
      <c r="E139" s="10"/>
      <c r="F139" s="10"/>
      <c r="G139" s="10"/>
      <c r="H139" s="10"/>
      <c r="I139" s="10"/>
      <c r="J139" s="10"/>
      <c r="K139" s="10"/>
      <c r="L139" s="10"/>
      <c r="M139" s="10"/>
      <c r="N139" s="10"/>
    </row>
    <row r="140" spans="1:14" x14ac:dyDescent="0.25">
      <c r="C140" s="10"/>
      <c r="D140" s="10"/>
      <c r="E140" s="10"/>
      <c r="F140" s="10"/>
      <c r="G140" s="10"/>
      <c r="H140" s="10"/>
      <c r="I140" s="10"/>
      <c r="J140" s="10"/>
      <c r="K140" s="10"/>
      <c r="L140" s="10"/>
      <c r="M140" s="10"/>
      <c r="N140" s="10"/>
    </row>
    <row r="141" spans="1:14" x14ac:dyDescent="0.25">
      <c r="C141" s="10"/>
      <c r="D141" s="10"/>
      <c r="E141" s="10"/>
      <c r="F141" s="10"/>
      <c r="G141" s="10"/>
      <c r="H141" s="10"/>
      <c r="I141" s="10"/>
      <c r="J141" s="10"/>
      <c r="K141" s="10"/>
      <c r="L141" s="10"/>
      <c r="M141" s="10"/>
      <c r="N141" s="10"/>
    </row>
    <row r="142" spans="1:14" x14ac:dyDescent="0.25">
      <c r="C142" s="10"/>
      <c r="D142" s="10"/>
      <c r="E142" s="10"/>
      <c r="F142" s="10"/>
      <c r="G142" s="10"/>
      <c r="H142" s="10"/>
      <c r="I142" s="10"/>
      <c r="J142" s="10"/>
      <c r="K142" s="10"/>
      <c r="L142" s="10"/>
      <c r="M142" s="10"/>
      <c r="N142" s="10"/>
    </row>
    <row r="143" spans="1:14" x14ac:dyDescent="0.25">
      <c r="C143" s="10"/>
      <c r="D143" s="10"/>
      <c r="E143" s="10"/>
      <c r="F143" s="10"/>
      <c r="G143" s="10"/>
      <c r="H143" s="10"/>
      <c r="I143" s="10"/>
      <c r="J143" s="10"/>
      <c r="K143" s="10"/>
      <c r="L143" s="10"/>
      <c r="M143" s="10"/>
      <c r="N143" s="10"/>
    </row>
    <row r="144" spans="1:14" x14ac:dyDescent="0.25">
      <c r="C144" s="10"/>
      <c r="D144" s="10"/>
      <c r="E144" s="10"/>
      <c r="F144" s="10"/>
      <c r="G144" s="10"/>
      <c r="H144" s="10"/>
      <c r="I144" s="10"/>
      <c r="J144" s="10"/>
      <c r="K144" s="10"/>
      <c r="L144" s="10"/>
      <c r="M144" s="10"/>
      <c r="N144" s="10"/>
    </row>
    <row r="145" spans="3:14" x14ac:dyDescent="0.25">
      <c r="C145" s="10"/>
      <c r="D145" s="10"/>
      <c r="E145" s="10"/>
      <c r="F145" s="10"/>
      <c r="G145" s="10"/>
      <c r="H145" s="10"/>
      <c r="I145" s="10"/>
      <c r="J145" s="10"/>
      <c r="K145" s="10"/>
      <c r="L145" s="10"/>
      <c r="M145" s="10"/>
      <c r="N145" s="10"/>
    </row>
    <row r="146" spans="3:14" x14ac:dyDescent="0.25">
      <c r="C146" s="10"/>
      <c r="D146" s="10"/>
      <c r="E146" s="10"/>
      <c r="F146" s="10"/>
      <c r="G146" s="10"/>
      <c r="H146" s="10"/>
      <c r="I146" s="10"/>
      <c r="J146" s="10"/>
      <c r="K146" s="10"/>
      <c r="L146" s="10"/>
      <c r="M146" s="10"/>
      <c r="N146" s="10"/>
    </row>
    <row r="147" spans="3:14" x14ac:dyDescent="0.25">
      <c r="C147" s="10"/>
      <c r="D147" s="10"/>
      <c r="E147" s="10"/>
      <c r="F147" s="10"/>
      <c r="G147" s="10"/>
      <c r="H147" s="10"/>
      <c r="I147" s="10"/>
      <c r="J147" s="10"/>
      <c r="K147" s="10"/>
      <c r="L147" s="10"/>
      <c r="M147" s="10"/>
      <c r="N147" s="10"/>
    </row>
    <row r="148" spans="3:14" x14ac:dyDescent="0.25">
      <c r="C148" s="10"/>
      <c r="D148" s="10"/>
      <c r="E148" s="10"/>
      <c r="F148" s="10"/>
      <c r="G148" s="10"/>
      <c r="H148" s="10"/>
      <c r="I148" s="10"/>
      <c r="J148" s="10"/>
      <c r="K148" s="10"/>
      <c r="L148" s="10"/>
      <c r="M148" s="10"/>
      <c r="N148" s="10"/>
    </row>
    <row r="149" spans="3:14" x14ac:dyDescent="0.25">
      <c r="C149" s="10"/>
      <c r="D149" s="10"/>
      <c r="E149" s="10"/>
      <c r="F149" s="10"/>
      <c r="G149" s="10"/>
      <c r="H149" s="10"/>
      <c r="I149" s="10"/>
      <c r="J149" s="10"/>
      <c r="K149" s="10"/>
      <c r="L149" s="10"/>
      <c r="M149" s="10"/>
      <c r="N149" s="10"/>
    </row>
    <row r="150" spans="3:14" x14ac:dyDescent="0.25">
      <c r="C150" s="10"/>
      <c r="D150" s="10"/>
      <c r="E150" s="10"/>
      <c r="F150" s="10"/>
      <c r="G150" s="10"/>
      <c r="H150" s="10"/>
      <c r="I150" s="10"/>
      <c r="J150" s="10"/>
      <c r="K150" s="10"/>
      <c r="L150" s="10"/>
      <c r="M150" s="10"/>
      <c r="N150" s="10"/>
    </row>
    <row r="151" spans="3:14" x14ac:dyDescent="0.25">
      <c r="C151" s="10"/>
      <c r="D151" s="10"/>
      <c r="E151" s="10"/>
      <c r="F151" s="10"/>
      <c r="G151" s="10"/>
      <c r="H151" s="10"/>
      <c r="I151" s="10"/>
      <c r="J151" s="10"/>
      <c r="K151" s="10"/>
      <c r="L151" s="10"/>
      <c r="M151" s="10"/>
      <c r="N151" s="10"/>
    </row>
    <row r="152" spans="3:14" x14ac:dyDescent="0.25">
      <c r="C152" s="10"/>
      <c r="D152" s="10"/>
      <c r="E152" s="10"/>
      <c r="F152" s="10"/>
      <c r="G152" s="10"/>
      <c r="H152" s="10"/>
      <c r="I152" s="10"/>
      <c r="J152" s="10"/>
      <c r="K152" s="10"/>
      <c r="L152" s="10"/>
      <c r="M152" s="10"/>
      <c r="N152" s="10"/>
    </row>
    <row r="153" spans="3:14" x14ac:dyDescent="0.25">
      <c r="C153" s="10"/>
      <c r="D153" s="10"/>
      <c r="E153" s="10"/>
      <c r="F153" s="10"/>
      <c r="G153" s="10"/>
      <c r="H153" s="10"/>
      <c r="I153" s="10"/>
      <c r="J153" s="10"/>
      <c r="K153" s="10"/>
      <c r="L153" s="10"/>
      <c r="M153" s="10"/>
      <c r="N153" s="10"/>
    </row>
    <row r="154" spans="3:14" x14ac:dyDescent="0.25">
      <c r="C154" s="10"/>
      <c r="D154" s="10"/>
      <c r="E154" s="10"/>
      <c r="F154" s="10"/>
      <c r="G154" s="10"/>
      <c r="H154" s="10"/>
      <c r="I154" s="10"/>
      <c r="J154" s="10"/>
      <c r="K154" s="10"/>
      <c r="L154" s="10"/>
      <c r="M154" s="10"/>
      <c r="N154" s="10"/>
    </row>
    <row r="155" spans="3:14" x14ac:dyDescent="0.25">
      <c r="C155" s="10"/>
      <c r="D155" s="10"/>
      <c r="E155" s="10"/>
      <c r="F155" s="10"/>
      <c r="G155" s="10"/>
      <c r="H155" s="10"/>
      <c r="I155" s="10"/>
      <c r="J155" s="10"/>
      <c r="K155" s="10"/>
      <c r="L155" s="10"/>
      <c r="M155" s="10"/>
      <c r="N155" s="10"/>
    </row>
    <row r="156" spans="3:14" x14ac:dyDescent="0.25">
      <c r="C156" s="10"/>
      <c r="D156" s="10"/>
      <c r="E156" s="10"/>
      <c r="F156" s="10"/>
      <c r="G156" s="10"/>
      <c r="H156" s="10"/>
      <c r="I156" s="10"/>
      <c r="J156" s="10"/>
      <c r="K156" s="10"/>
      <c r="L156" s="10"/>
      <c r="M156" s="10"/>
      <c r="N156" s="10"/>
    </row>
    <row r="157" spans="3:14" x14ac:dyDescent="0.25">
      <c r="C157" s="10"/>
      <c r="D157" s="10"/>
      <c r="E157" s="10"/>
      <c r="F157" s="10"/>
      <c r="G157" s="10"/>
      <c r="H157" s="10"/>
      <c r="I157" s="10"/>
      <c r="J157" s="10"/>
      <c r="K157" s="10"/>
      <c r="L157" s="10"/>
      <c r="M157" s="10"/>
      <c r="N157" s="10"/>
    </row>
    <row r="158" spans="3:14" x14ac:dyDescent="0.25">
      <c r="C158" s="10"/>
      <c r="D158" s="10"/>
      <c r="E158" s="10"/>
      <c r="F158" s="10"/>
      <c r="G158" s="10"/>
      <c r="H158" s="10"/>
      <c r="I158" s="10"/>
      <c r="J158" s="10"/>
      <c r="K158" s="10"/>
      <c r="L158" s="10"/>
      <c r="M158" s="10"/>
      <c r="N158" s="10"/>
    </row>
    <row r="159" spans="3:14" x14ac:dyDescent="0.25">
      <c r="C159" s="10"/>
      <c r="D159" s="10"/>
      <c r="E159" s="10"/>
      <c r="F159" s="10"/>
      <c r="G159" s="10"/>
      <c r="H159" s="10"/>
      <c r="I159" s="10"/>
      <c r="J159" s="10"/>
      <c r="K159" s="10"/>
      <c r="L159" s="10"/>
      <c r="M159" s="10"/>
      <c r="N159" s="10"/>
    </row>
    <row r="160" spans="3:14" x14ac:dyDescent="0.25">
      <c r="C160" s="10"/>
      <c r="D160" s="10"/>
      <c r="E160" s="10"/>
      <c r="F160" s="10"/>
      <c r="G160" s="10"/>
      <c r="H160" s="10"/>
      <c r="I160" s="10"/>
      <c r="J160" s="10"/>
      <c r="K160" s="10"/>
      <c r="L160" s="10"/>
      <c r="M160" s="10"/>
      <c r="N160" s="10"/>
    </row>
    <row r="161" spans="3:14" x14ac:dyDescent="0.25">
      <c r="C161" s="10"/>
      <c r="D161" s="10"/>
      <c r="E161" s="10"/>
      <c r="F161" s="10"/>
      <c r="G161" s="10"/>
      <c r="H161" s="10"/>
      <c r="I161" s="10"/>
      <c r="J161" s="10"/>
      <c r="K161" s="10"/>
      <c r="L161" s="10"/>
      <c r="M161" s="10"/>
      <c r="N161" s="10"/>
    </row>
    <row r="162" spans="3:14" x14ac:dyDescent="0.25">
      <c r="C162" s="10"/>
      <c r="D162" s="10"/>
      <c r="E162" s="10"/>
      <c r="F162" s="10"/>
      <c r="G162" s="10"/>
      <c r="H162" s="10"/>
      <c r="I162" s="10"/>
      <c r="J162" s="10"/>
      <c r="K162" s="10"/>
      <c r="L162" s="10"/>
      <c r="M162" s="10"/>
      <c r="N162" s="10"/>
    </row>
    <row r="163" spans="3:14" x14ac:dyDescent="0.25">
      <c r="C163" s="10"/>
      <c r="D163" s="10"/>
      <c r="E163" s="10"/>
      <c r="F163" s="10"/>
      <c r="G163" s="10"/>
      <c r="H163" s="10"/>
      <c r="I163" s="10"/>
      <c r="J163" s="10"/>
      <c r="K163" s="10"/>
      <c r="L163" s="10"/>
      <c r="M163" s="10"/>
      <c r="N163" s="10"/>
    </row>
    <row r="164" spans="3:14" x14ac:dyDescent="0.25">
      <c r="C164" s="10"/>
      <c r="D164" s="10"/>
      <c r="E164" s="10"/>
      <c r="F164" s="10"/>
      <c r="G164" s="10"/>
      <c r="H164" s="10"/>
      <c r="I164" s="10"/>
      <c r="J164" s="10"/>
      <c r="K164" s="10"/>
      <c r="L164" s="10"/>
      <c r="M164" s="10"/>
      <c r="N164" s="10"/>
    </row>
    <row r="165" spans="3:14" x14ac:dyDescent="0.25">
      <c r="C165" s="10"/>
      <c r="D165" s="10"/>
      <c r="E165" s="10"/>
      <c r="F165" s="10"/>
      <c r="G165" s="10"/>
      <c r="H165" s="10"/>
      <c r="I165" s="10"/>
      <c r="J165" s="10"/>
      <c r="K165" s="10"/>
      <c r="L165" s="10"/>
      <c r="M165" s="10"/>
      <c r="N165" s="10"/>
    </row>
    <row r="166" spans="3:14" x14ac:dyDescent="0.25">
      <c r="C166" s="10"/>
      <c r="D166" s="10"/>
      <c r="E166" s="10"/>
      <c r="F166" s="10"/>
      <c r="G166" s="10"/>
      <c r="H166" s="10"/>
      <c r="I166" s="10"/>
      <c r="J166" s="10"/>
      <c r="K166" s="10"/>
      <c r="L166" s="10"/>
      <c r="M166" s="10"/>
      <c r="N166" s="10"/>
    </row>
    <row r="167" spans="3:14" x14ac:dyDescent="0.25">
      <c r="C167" s="10"/>
      <c r="D167" s="10"/>
      <c r="E167" s="10"/>
      <c r="F167" s="10"/>
      <c r="G167" s="10"/>
      <c r="H167" s="10"/>
      <c r="I167" s="10"/>
      <c r="J167" s="10"/>
      <c r="K167" s="10"/>
      <c r="L167" s="10"/>
      <c r="M167" s="10"/>
      <c r="N167" s="10"/>
    </row>
    <row r="168" spans="3:14" x14ac:dyDescent="0.25">
      <c r="C168" s="10"/>
      <c r="D168" s="10"/>
      <c r="E168" s="10"/>
      <c r="F168" s="10"/>
      <c r="G168" s="10"/>
      <c r="H168" s="10"/>
      <c r="I168" s="10"/>
      <c r="J168" s="10"/>
      <c r="K168" s="10"/>
      <c r="L168" s="10"/>
      <c r="M168" s="10"/>
      <c r="N168" s="10"/>
    </row>
    <row r="169" spans="3:14" x14ac:dyDescent="0.25">
      <c r="C169" s="10"/>
      <c r="D169" s="10"/>
      <c r="E169" s="10"/>
      <c r="F169" s="10"/>
      <c r="G169" s="10"/>
      <c r="H169" s="10"/>
      <c r="I169" s="10"/>
      <c r="J169" s="10"/>
      <c r="K169" s="10"/>
      <c r="L169" s="10"/>
      <c r="M169" s="10"/>
      <c r="N169" s="10"/>
    </row>
    <row r="170" spans="3:14" x14ac:dyDescent="0.25">
      <c r="C170" s="10"/>
      <c r="D170" s="10"/>
      <c r="E170" s="10"/>
      <c r="F170" s="10"/>
      <c r="G170" s="10"/>
      <c r="H170" s="10"/>
      <c r="I170" s="10"/>
      <c r="J170" s="10"/>
      <c r="K170" s="10"/>
      <c r="L170" s="10"/>
      <c r="M170" s="10"/>
      <c r="N170" s="10"/>
    </row>
    <row r="171" spans="3:14" x14ac:dyDescent="0.25">
      <c r="C171" s="10"/>
      <c r="D171" s="10"/>
      <c r="E171" s="10"/>
      <c r="F171" s="10"/>
      <c r="G171" s="10"/>
      <c r="H171" s="10"/>
      <c r="I171" s="10"/>
      <c r="J171" s="10"/>
      <c r="K171" s="10"/>
      <c r="L171" s="10"/>
      <c r="M171" s="10"/>
      <c r="N171" s="10"/>
    </row>
    <row r="172" spans="3:14" x14ac:dyDescent="0.25">
      <c r="C172" s="10"/>
      <c r="D172" s="10"/>
      <c r="E172" s="10"/>
      <c r="F172" s="10"/>
      <c r="G172" s="10"/>
      <c r="H172" s="10"/>
      <c r="I172" s="10"/>
      <c r="J172" s="10"/>
      <c r="K172" s="10"/>
      <c r="L172" s="10"/>
      <c r="M172" s="10"/>
      <c r="N172" s="10"/>
    </row>
    <row r="173" spans="3:14" x14ac:dyDescent="0.25">
      <c r="C173" s="10"/>
      <c r="D173" s="10"/>
      <c r="E173" s="10"/>
      <c r="F173" s="10"/>
      <c r="G173" s="10"/>
      <c r="H173" s="10"/>
      <c r="I173" s="10"/>
      <c r="J173" s="10"/>
      <c r="K173" s="10"/>
      <c r="L173" s="10"/>
      <c r="M173" s="10"/>
      <c r="N173" s="10"/>
    </row>
    <row r="174" spans="3:14" x14ac:dyDescent="0.25">
      <c r="C174" s="10"/>
      <c r="D174" s="10"/>
      <c r="E174" s="10"/>
      <c r="F174" s="10"/>
      <c r="G174" s="10"/>
      <c r="H174" s="10"/>
      <c r="I174" s="10"/>
      <c r="J174" s="10"/>
      <c r="K174" s="10"/>
      <c r="L174" s="10"/>
      <c r="M174" s="10"/>
      <c r="N174" s="10"/>
    </row>
    <row r="175" spans="3:14" x14ac:dyDescent="0.25">
      <c r="C175" s="10"/>
      <c r="D175" s="10"/>
      <c r="E175" s="10"/>
      <c r="F175" s="10"/>
      <c r="G175" s="10"/>
      <c r="H175" s="10"/>
      <c r="I175" s="10"/>
      <c r="J175" s="10"/>
      <c r="K175" s="10"/>
      <c r="L175" s="10"/>
      <c r="M175" s="10"/>
      <c r="N175" s="10"/>
    </row>
    <row r="176" spans="3:14" x14ac:dyDescent="0.25">
      <c r="C176" s="10"/>
      <c r="D176" s="10"/>
      <c r="E176" s="10"/>
      <c r="F176" s="10"/>
      <c r="G176" s="10"/>
      <c r="H176" s="10"/>
      <c r="I176" s="10"/>
      <c r="J176" s="10"/>
      <c r="K176" s="10"/>
      <c r="L176" s="10"/>
      <c r="M176" s="10"/>
      <c r="N176" s="10"/>
    </row>
    <row r="177" spans="3:14" x14ac:dyDescent="0.25">
      <c r="C177" s="10"/>
      <c r="D177" s="10"/>
      <c r="E177" s="10"/>
      <c r="F177" s="10"/>
      <c r="G177" s="10"/>
      <c r="H177" s="10"/>
      <c r="I177" s="10"/>
      <c r="J177" s="10"/>
      <c r="K177" s="10"/>
      <c r="L177" s="10"/>
      <c r="M177" s="10"/>
      <c r="N177" s="10"/>
    </row>
    <row r="178" spans="3:14" x14ac:dyDescent="0.25">
      <c r="C178" s="10"/>
      <c r="D178" s="10"/>
      <c r="E178" s="10"/>
      <c r="F178" s="10"/>
      <c r="G178" s="10"/>
      <c r="H178" s="10"/>
      <c r="I178" s="10"/>
      <c r="J178" s="10"/>
      <c r="K178" s="10"/>
      <c r="L178" s="10"/>
      <c r="M178" s="10"/>
      <c r="N178" s="10"/>
    </row>
    <row r="179" spans="3:14" x14ac:dyDescent="0.25">
      <c r="C179" s="10"/>
      <c r="D179" s="10"/>
      <c r="E179" s="10"/>
      <c r="F179" s="10"/>
      <c r="G179" s="10"/>
      <c r="H179" s="10"/>
      <c r="I179" s="10"/>
      <c r="J179" s="10"/>
      <c r="K179" s="10"/>
      <c r="L179" s="10"/>
      <c r="M179" s="10"/>
      <c r="N179" s="10"/>
    </row>
    <row r="180" spans="3:14" x14ac:dyDescent="0.25">
      <c r="C180" s="10"/>
      <c r="D180" s="10"/>
      <c r="E180" s="10"/>
      <c r="F180" s="10"/>
      <c r="G180" s="10"/>
      <c r="H180" s="10"/>
      <c r="I180" s="10"/>
      <c r="J180" s="10"/>
      <c r="K180" s="10"/>
      <c r="L180" s="10"/>
      <c r="M180" s="10"/>
      <c r="N180" s="10"/>
    </row>
    <row r="181" spans="3:14" x14ac:dyDescent="0.25">
      <c r="C181" s="10"/>
      <c r="D181" s="10"/>
      <c r="E181" s="10"/>
      <c r="F181" s="10"/>
      <c r="G181" s="10"/>
      <c r="H181" s="10"/>
      <c r="I181" s="10"/>
      <c r="J181" s="10"/>
      <c r="K181" s="10"/>
      <c r="L181" s="10"/>
      <c r="M181" s="10"/>
      <c r="N181" s="10"/>
    </row>
    <row r="182" spans="3:14" x14ac:dyDescent="0.25">
      <c r="C182" s="10"/>
      <c r="D182" s="10"/>
      <c r="E182" s="10"/>
      <c r="F182" s="10"/>
      <c r="G182" s="10"/>
      <c r="H182" s="10"/>
      <c r="I182" s="10"/>
      <c r="J182" s="10"/>
      <c r="K182" s="10"/>
      <c r="L182" s="10"/>
      <c r="M182" s="10"/>
      <c r="N182" s="10"/>
    </row>
    <row r="183" spans="3:14" x14ac:dyDescent="0.25">
      <c r="C183" s="10"/>
      <c r="D183" s="10"/>
      <c r="E183" s="10"/>
      <c r="F183" s="10"/>
      <c r="G183" s="10"/>
      <c r="H183" s="10"/>
      <c r="I183" s="10"/>
      <c r="J183" s="10"/>
      <c r="K183" s="10"/>
      <c r="L183" s="10"/>
      <c r="M183" s="10"/>
      <c r="N183" s="10"/>
    </row>
    <row r="184" spans="3:14" x14ac:dyDescent="0.25">
      <c r="C184" s="10"/>
      <c r="D184" s="10"/>
      <c r="E184" s="10"/>
      <c r="F184" s="10"/>
      <c r="G184" s="10"/>
      <c r="H184" s="10"/>
      <c r="I184" s="10"/>
      <c r="J184" s="10"/>
      <c r="K184" s="10"/>
      <c r="L184" s="10"/>
      <c r="M184" s="10"/>
      <c r="N184" s="10"/>
    </row>
    <row r="185" spans="3:14" x14ac:dyDescent="0.25">
      <c r="C185" s="10"/>
      <c r="D185" s="10"/>
      <c r="E185" s="10"/>
      <c r="F185" s="10"/>
      <c r="G185" s="10"/>
      <c r="H185" s="10"/>
      <c r="I185" s="10"/>
      <c r="J185" s="10"/>
      <c r="K185" s="10"/>
      <c r="L185" s="10"/>
      <c r="M185" s="10"/>
      <c r="N185" s="10"/>
    </row>
    <row r="186" spans="3:14" x14ac:dyDescent="0.25">
      <c r="C186" s="10"/>
      <c r="D186" s="10"/>
      <c r="E186" s="10"/>
      <c r="F186" s="10"/>
      <c r="G186" s="10"/>
      <c r="H186" s="10"/>
      <c r="I186" s="10"/>
      <c r="J186" s="10"/>
      <c r="K186" s="10"/>
      <c r="L186" s="10"/>
      <c r="M186" s="10"/>
      <c r="N186" s="10"/>
    </row>
    <row r="187" spans="3:14" x14ac:dyDescent="0.25">
      <c r="C187" s="10"/>
      <c r="D187" s="10"/>
      <c r="E187" s="10"/>
      <c r="F187" s="10"/>
      <c r="G187" s="10"/>
      <c r="H187" s="10"/>
      <c r="I187" s="10"/>
      <c r="J187" s="10"/>
      <c r="K187" s="10"/>
      <c r="L187" s="10"/>
      <c r="M187" s="10"/>
      <c r="N187" s="10"/>
    </row>
    <row r="188" spans="3:14" x14ac:dyDescent="0.25">
      <c r="C188" s="10"/>
      <c r="D188" s="10"/>
      <c r="E188" s="10"/>
      <c r="F188" s="10"/>
      <c r="G188" s="10"/>
      <c r="H188" s="10"/>
      <c r="I188" s="10"/>
      <c r="J188" s="10"/>
      <c r="K188" s="10"/>
      <c r="L188" s="10"/>
      <c r="M188" s="10"/>
      <c r="N188" s="10"/>
    </row>
    <row r="189" spans="3:14" x14ac:dyDescent="0.25">
      <c r="C189" s="10"/>
      <c r="D189" s="10"/>
      <c r="E189" s="10"/>
      <c r="F189" s="10"/>
      <c r="G189" s="10"/>
      <c r="H189" s="10"/>
      <c r="I189" s="10"/>
      <c r="J189" s="10"/>
      <c r="K189" s="10"/>
      <c r="L189" s="10"/>
      <c r="M189" s="10"/>
      <c r="N189" s="10"/>
    </row>
    <row r="190" spans="3:14" x14ac:dyDescent="0.25">
      <c r="C190" s="10"/>
      <c r="D190" s="10"/>
      <c r="E190" s="10"/>
      <c r="F190" s="10"/>
      <c r="G190" s="10"/>
      <c r="H190" s="10"/>
      <c r="I190" s="10"/>
      <c r="J190" s="10"/>
      <c r="K190" s="10"/>
      <c r="L190" s="10"/>
      <c r="M190" s="10"/>
      <c r="N190" s="10"/>
    </row>
    <row r="191" spans="3:14" x14ac:dyDescent="0.25">
      <c r="C191" s="10"/>
      <c r="D191" s="10"/>
      <c r="E191" s="10"/>
      <c r="F191" s="10"/>
      <c r="G191" s="10"/>
      <c r="H191" s="10"/>
      <c r="I191" s="10"/>
      <c r="J191" s="10"/>
      <c r="K191" s="10"/>
      <c r="L191" s="10"/>
      <c r="M191" s="10"/>
      <c r="N191" s="10"/>
    </row>
    <row r="192" spans="3:14" x14ac:dyDescent="0.25">
      <c r="C192" s="10"/>
      <c r="D192" s="10"/>
      <c r="E192" s="10"/>
      <c r="F192" s="10"/>
      <c r="G192" s="10"/>
      <c r="H192" s="10"/>
      <c r="I192" s="10"/>
      <c r="J192" s="10"/>
      <c r="K192" s="10"/>
      <c r="L192" s="10"/>
      <c r="M192" s="10"/>
      <c r="N192" s="10"/>
    </row>
    <row r="193" spans="3:14" x14ac:dyDescent="0.25">
      <c r="C193" s="10"/>
      <c r="D193" s="10"/>
      <c r="E193" s="10"/>
      <c r="F193" s="10"/>
      <c r="G193" s="10"/>
      <c r="H193" s="10"/>
      <c r="I193" s="10"/>
      <c r="J193" s="10"/>
      <c r="K193" s="10"/>
      <c r="L193" s="10"/>
      <c r="M193" s="10"/>
      <c r="N193" s="10"/>
    </row>
    <row r="194" spans="3:14" x14ac:dyDescent="0.25">
      <c r="C194" s="10"/>
      <c r="D194" s="10"/>
      <c r="E194" s="10"/>
      <c r="F194" s="10"/>
      <c r="G194" s="10"/>
      <c r="H194" s="10"/>
      <c r="I194" s="10"/>
      <c r="J194" s="10"/>
      <c r="K194" s="10"/>
      <c r="L194" s="10"/>
      <c r="M194" s="10"/>
      <c r="N194" s="10"/>
    </row>
    <row r="195" spans="3:14" x14ac:dyDescent="0.25">
      <c r="C195" s="10"/>
      <c r="D195" s="10"/>
      <c r="E195" s="10"/>
      <c r="F195" s="10"/>
      <c r="G195" s="10"/>
      <c r="H195" s="10"/>
      <c r="I195" s="10"/>
      <c r="J195" s="10"/>
      <c r="K195" s="10"/>
      <c r="L195" s="10"/>
      <c r="M195" s="10"/>
      <c r="N195" s="10"/>
    </row>
    <row r="196" spans="3:14" x14ac:dyDescent="0.25">
      <c r="C196" s="10"/>
      <c r="D196" s="10"/>
      <c r="E196" s="10"/>
      <c r="F196" s="10"/>
      <c r="G196" s="10"/>
      <c r="H196" s="10"/>
      <c r="I196" s="10"/>
      <c r="J196" s="10"/>
      <c r="K196" s="10"/>
      <c r="L196" s="10"/>
      <c r="M196" s="10"/>
      <c r="N196" s="10"/>
    </row>
    <row r="197" spans="3:14" x14ac:dyDescent="0.25">
      <c r="C197" s="10"/>
      <c r="D197" s="10"/>
      <c r="E197" s="10"/>
      <c r="F197" s="10"/>
      <c r="G197" s="10"/>
      <c r="H197" s="10"/>
      <c r="I197" s="10"/>
      <c r="J197" s="10"/>
      <c r="K197" s="10"/>
      <c r="L197" s="10"/>
      <c r="M197" s="10"/>
      <c r="N197" s="10"/>
    </row>
    <row r="198" spans="3:14" x14ac:dyDescent="0.25">
      <c r="C198" s="10"/>
      <c r="D198" s="10"/>
      <c r="E198" s="10"/>
      <c r="F198" s="10"/>
      <c r="G198" s="10"/>
      <c r="H198" s="10"/>
      <c r="I198" s="10"/>
      <c r="J198" s="10"/>
      <c r="K198" s="10"/>
      <c r="L198" s="10"/>
      <c r="M198" s="10"/>
      <c r="N198" s="10"/>
    </row>
    <row r="199" spans="3:14" x14ac:dyDescent="0.25">
      <c r="C199" s="10"/>
      <c r="D199" s="10"/>
      <c r="E199" s="10"/>
      <c r="F199" s="10"/>
      <c r="G199" s="10"/>
      <c r="H199" s="10"/>
      <c r="I199" s="10"/>
      <c r="J199" s="10"/>
      <c r="K199" s="10"/>
      <c r="L199" s="10"/>
      <c r="M199" s="10"/>
      <c r="N199" s="10"/>
    </row>
    <row r="200" spans="3:14" x14ac:dyDescent="0.25">
      <c r="C200" s="10"/>
      <c r="D200" s="10"/>
      <c r="E200" s="10"/>
      <c r="F200" s="10"/>
      <c r="G200" s="10"/>
      <c r="H200" s="10"/>
      <c r="I200" s="10"/>
      <c r="J200" s="10"/>
      <c r="K200" s="10"/>
      <c r="L200" s="10"/>
      <c r="M200" s="10"/>
      <c r="N200" s="10"/>
    </row>
    <row r="201" spans="3:14" x14ac:dyDescent="0.25">
      <c r="C201" s="10"/>
      <c r="D201" s="10"/>
      <c r="E201" s="10"/>
      <c r="F201" s="10"/>
      <c r="G201" s="10"/>
      <c r="H201" s="10"/>
      <c r="I201" s="10"/>
      <c r="J201" s="10"/>
      <c r="K201" s="10"/>
      <c r="L201" s="10"/>
      <c r="M201" s="10"/>
      <c r="N201" s="10"/>
    </row>
    <row r="202" spans="3:14" x14ac:dyDescent="0.25">
      <c r="C202" s="10"/>
      <c r="D202" s="10"/>
      <c r="E202" s="10"/>
      <c r="F202" s="10"/>
      <c r="G202" s="10"/>
      <c r="H202" s="10"/>
      <c r="I202" s="10"/>
      <c r="J202" s="10"/>
      <c r="K202" s="10"/>
      <c r="L202" s="10"/>
      <c r="M202" s="10"/>
      <c r="N202" s="10"/>
    </row>
    <row r="203" spans="3:14" x14ac:dyDescent="0.25">
      <c r="C203" s="10"/>
      <c r="D203" s="10"/>
      <c r="E203" s="10"/>
      <c r="F203" s="10"/>
      <c r="G203" s="10"/>
      <c r="H203" s="10"/>
      <c r="I203" s="10"/>
      <c r="J203" s="10"/>
      <c r="K203" s="10"/>
      <c r="L203" s="10"/>
      <c r="M203" s="10"/>
      <c r="N203" s="10"/>
    </row>
    <row r="204" spans="3:14" x14ac:dyDescent="0.25">
      <c r="C204" s="10"/>
      <c r="D204" s="10"/>
      <c r="E204" s="10"/>
      <c r="F204" s="10"/>
      <c r="G204" s="10"/>
      <c r="H204" s="10"/>
      <c r="I204" s="10"/>
      <c r="J204" s="10"/>
      <c r="K204" s="10"/>
      <c r="L204" s="10"/>
      <c r="M204" s="10"/>
      <c r="N204" s="10"/>
    </row>
    <row r="205" spans="3:14" x14ac:dyDescent="0.25">
      <c r="C205" s="10"/>
      <c r="D205" s="10"/>
      <c r="E205" s="10"/>
      <c r="F205" s="10"/>
      <c r="G205" s="10"/>
      <c r="H205" s="10"/>
      <c r="I205" s="10"/>
      <c r="J205" s="10"/>
      <c r="K205" s="10"/>
      <c r="L205" s="10"/>
      <c r="M205" s="10"/>
      <c r="N205" s="10"/>
    </row>
    <row r="206" spans="3:14" x14ac:dyDescent="0.25">
      <c r="C206" s="10"/>
      <c r="D206" s="10"/>
      <c r="E206" s="10"/>
      <c r="F206" s="10"/>
      <c r="G206" s="10"/>
      <c r="H206" s="10"/>
      <c r="I206" s="10"/>
      <c r="J206" s="10"/>
      <c r="K206" s="10"/>
      <c r="L206" s="10"/>
      <c r="M206" s="10"/>
      <c r="N206" s="10"/>
    </row>
    <row r="207" spans="3:14" x14ac:dyDescent="0.25">
      <c r="C207" s="10"/>
      <c r="D207" s="10"/>
      <c r="E207" s="10"/>
      <c r="F207" s="10"/>
      <c r="G207" s="10"/>
      <c r="H207" s="10"/>
      <c r="I207" s="10"/>
      <c r="J207" s="10"/>
      <c r="K207" s="10"/>
      <c r="L207" s="10"/>
      <c r="M207" s="10"/>
      <c r="N207" s="10"/>
    </row>
    <row r="208" spans="3:14" x14ac:dyDescent="0.25">
      <c r="C208" s="10"/>
      <c r="D208" s="10"/>
      <c r="E208" s="10"/>
      <c r="F208" s="10"/>
      <c r="G208" s="10"/>
      <c r="H208" s="10"/>
      <c r="I208" s="10"/>
      <c r="J208" s="10"/>
      <c r="K208" s="10"/>
      <c r="L208" s="10"/>
      <c r="M208" s="10"/>
      <c r="N208" s="10"/>
    </row>
    <row r="209" spans="3:14" x14ac:dyDescent="0.25">
      <c r="C209" s="10"/>
      <c r="D209" s="10"/>
      <c r="E209" s="10"/>
      <c r="F209" s="10"/>
      <c r="G209" s="10"/>
      <c r="H209" s="10"/>
      <c r="I209" s="10"/>
      <c r="J209" s="10"/>
      <c r="K209" s="10"/>
      <c r="L209" s="10"/>
      <c r="M209" s="10"/>
      <c r="N209" s="10"/>
    </row>
    <row r="210" spans="3:14" x14ac:dyDescent="0.25">
      <c r="C210" s="10"/>
      <c r="D210" s="10"/>
      <c r="E210" s="10"/>
      <c r="F210" s="10"/>
      <c r="G210" s="10"/>
      <c r="H210" s="10"/>
      <c r="I210" s="10"/>
      <c r="J210" s="10"/>
      <c r="K210" s="10"/>
      <c r="L210" s="10"/>
      <c r="M210" s="10"/>
      <c r="N210" s="10"/>
    </row>
    <row r="211" spans="3:14" x14ac:dyDescent="0.25">
      <c r="C211" s="10"/>
      <c r="D211" s="10"/>
      <c r="E211" s="10"/>
      <c r="F211" s="10"/>
      <c r="G211" s="10"/>
      <c r="H211" s="10"/>
      <c r="I211" s="10"/>
      <c r="J211" s="10"/>
      <c r="K211" s="10"/>
      <c r="L211" s="10"/>
      <c r="M211" s="10"/>
      <c r="N211" s="10"/>
    </row>
    <row r="212" spans="3:14" x14ac:dyDescent="0.25">
      <c r="C212" s="10"/>
      <c r="D212" s="10"/>
      <c r="E212" s="10"/>
      <c r="F212" s="10"/>
      <c r="G212" s="10"/>
      <c r="H212" s="10"/>
      <c r="I212" s="10"/>
      <c r="J212" s="10"/>
      <c r="K212" s="10"/>
      <c r="L212" s="10"/>
      <c r="M212" s="10"/>
      <c r="N212" s="10"/>
    </row>
    <row r="213" spans="3:14" x14ac:dyDescent="0.25">
      <c r="C213" s="10"/>
      <c r="D213" s="10"/>
      <c r="E213" s="10"/>
      <c r="F213" s="10"/>
      <c r="G213" s="10"/>
      <c r="H213" s="10"/>
      <c r="I213" s="10"/>
      <c r="J213" s="10"/>
      <c r="K213" s="10"/>
      <c r="L213" s="10"/>
      <c r="M213" s="10"/>
      <c r="N213" s="10"/>
    </row>
    <row r="214" spans="3:14" x14ac:dyDescent="0.25">
      <c r="C214" s="10"/>
      <c r="D214" s="10"/>
      <c r="E214" s="10"/>
      <c r="F214" s="10"/>
      <c r="G214" s="10"/>
      <c r="H214" s="10"/>
      <c r="I214" s="10"/>
      <c r="J214" s="10"/>
      <c r="K214" s="10"/>
      <c r="L214" s="10"/>
      <c r="M214" s="10"/>
      <c r="N214" s="10"/>
    </row>
    <row r="215" spans="3:14" x14ac:dyDescent="0.25">
      <c r="C215" s="10"/>
      <c r="D215" s="10"/>
      <c r="E215" s="10"/>
      <c r="F215" s="10"/>
      <c r="G215" s="10"/>
      <c r="H215" s="10"/>
      <c r="I215" s="10"/>
      <c r="J215" s="10"/>
      <c r="K215" s="10"/>
      <c r="L215" s="10"/>
      <c r="M215" s="10"/>
      <c r="N215" s="10"/>
    </row>
    <row r="216" spans="3:14" x14ac:dyDescent="0.25">
      <c r="C216" s="10"/>
      <c r="D216" s="10"/>
      <c r="E216" s="10"/>
      <c r="F216" s="10"/>
      <c r="G216" s="10"/>
      <c r="H216" s="10"/>
      <c r="I216" s="10"/>
      <c r="J216" s="10"/>
      <c r="K216" s="10"/>
      <c r="L216" s="10"/>
      <c r="M216" s="10"/>
      <c r="N216" s="10"/>
    </row>
    <row r="217" spans="3:14" x14ac:dyDescent="0.25">
      <c r="C217" s="10"/>
      <c r="D217" s="10"/>
      <c r="E217" s="10"/>
      <c r="F217" s="10"/>
      <c r="G217" s="10"/>
      <c r="H217" s="10"/>
      <c r="I217" s="10"/>
      <c r="J217" s="10"/>
      <c r="K217" s="10"/>
      <c r="L217" s="10"/>
      <c r="M217" s="10"/>
      <c r="N217" s="10"/>
    </row>
    <row r="218" spans="3:14" x14ac:dyDescent="0.25">
      <c r="C218" s="10"/>
      <c r="D218" s="10"/>
      <c r="E218" s="10"/>
      <c r="F218" s="10"/>
      <c r="G218" s="10"/>
      <c r="H218" s="10"/>
      <c r="I218" s="10"/>
      <c r="J218" s="10"/>
      <c r="K218" s="10"/>
      <c r="L218" s="10"/>
      <c r="M218" s="10"/>
      <c r="N218" s="10"/>
    </row>
    <row r="219" spans="3:14" x14ac:dyDescent="0.25">
      <c r="C219" s="10"/>
      <c r="D219" s="10"/>
      <c r="E219" s="10"/>
      <c r="F219" s="10"/>
      <c r="G219" s="10"/>
      <c r="H219" s="10"/>
      <c r="I219" s="10"/>
      <c r="J219" s="10"/>
      <c r="K219" s="10"/>
      <c r="L219" s="10"/>
      <c r="M219" s="10"/>
      <c r="N219" s="10"/>
    </row>
    <row r="220" spans="3:14" x14ac:dyDescent="0.25">
      <c r="C220" s="10"/>
      <c r="D220" s="10"/>
      <c r="E220" s="10"/>
      <c r="F220" s="10"/>
      <c r="G220" s="10"/>
      <c r="H220" s="10"/>
      <c r="I220" s="10"/>
      <c r="J220" s="10"/>
      <c r="K220" s="10"/>
      <c r="L220" s="10"/>
      <c r="M220" s="10"/>
      <c r="N220" s="10"/>
    </row>
    <row r="221" spans="3:14" x14ac:dyDescent="0.25">
      <c r="C221" s="10"/>
      <c r="D221" s="10"/>
      <c r="E221" s="10"/>
      <c r="F221" s="10"/>
      <c r="G221" s="10"/>
      <c r="H221" s="10"/>
      <c r="I221" s="10"/>
      <c r="J221" s="10"/>
      <c r="K221" s="10"/>
      <c r="L221" s="10"/>
      <c r="M221" s="10"/>
      <c r="N221" s="10"/>
    </row>
    <row r="222" spans="3:14" x14ac:dyDescent="0.25">
      <c r="C222" s="10"/>
      <c r="D222" s="10"/>
      <c r="E222" s="10"/>
      <c r="F222" s="10"/>
      <c r="G222" s="10"/>
      <c r="H222" s="10"/>
      <c r="I222" s="10"/>
      <c r="J222" s="10"/>
      <c r="K222" s="10"/>
      <c r="L222" s="10"/>
      <c r="M222" s="10"/>
      <c r="N222" s="10"/>
    </row>
    <row r="223" spans="3:14" x14ac:dyDescent="0.25">
      <c r="C223" s="10"/>
      <c r="D223" s="10"/>
      <c r="E223" s="10"/>
      <c r="F223" s="10"/>
      <c r="G223" s="10"/>
      <c r="H223" s="10"/>
      <c r="I223" s="10"/>
      <c r="J223" s="10"/>
      <c r="K223" s="10"/>
      <c r="L223" s="10"/>
      <c r="M223" s="10"/>
      <c r="N223" s="10"/>
    </row>
    <row r="224" spans="3:14" x14ac:dyDescent="0.25">
      <c r="C224" s="10"/>
      <c r="D224" s="10"/>
      <c r="E224" s="10"/>
      <c r="F224" s="10"/>
      <c r="G224" s="10"/>
      <c r="H224" s="10"/>
      <c r="I224" s="10"/>
      <c r="J224" s="10"/>
      <c r="K224" s="10"/>
      <c r="L224" s="10"/>
      <c r="M224" s="10"/>
      <c r="N224" s="10"/>
    </row>
    <row r="225" spans="3:14" x14ac:dyDescent="0.25">
      <c r="C225" s="10"/>
      <c r="D225" s="10"/>
      <c r="E225" s="10"/>
      <c r="F225" s="10"/>
      <c r="G225" s="10"/>
      <c r="H225" s="10"/>
      <c r="I225" s="10"/>
      <c r="J225" s="10"/>
      <c r="K225" s="10"/>
      <c r="L225" s="10"/>
      <c r="M225" s="10"/>
      <c r="N225" s="10"/>
    </row>
    <row r="226" spans="3:14" x14ac:dyDescent="0.25">
      <c r="C226" s="10"/>
      <c r="D226" s="10"/>
      <c r="E226" s="10"/>
      <c r="F226" s="10"/>
      <c r="G226" s="10"/>
      <c r="H226" s="10"/>
      <c r="I226" s="10"/>
      <c r="J226" s="10"/>
      <c r="K226" s="10"/>
      <c r="L226" s="10"/>
      <c r="M226" s="10"/>
      <c r="N226" s="10"/>
    </row>
    <row r="227" spans="3:14" x14ac:dyDescent="0.25">
      <c r="C227" s="10"/>
      <c r="D227" s="10"/>
      <c r="E227" s="10"/>
      <c r="F227" s="10"/>
      <c r="G227" s="10"/>
      <c r="H227" s="10"/>
      <c r="I227" s="10"/>
      <c r="J227" s="10"/>
      <c r="K227" s="10"/>
      <c r="L227" s="10"/>
      <c r="M227" s="10"/>
      <c r="N227" s="10"/>
    </row>
    <row r="228" spans="3:14" x14ac:dyDescent="0.25">
      <c r="C228" s="10"/>
      <c r="D228" s="10"/>
      <c r="E228" s="10"/>
      <c r="F228" s="10"/>
      <c r="G228" s="10"/>
      <c r="H228" s="10"/>
      <c r="I228" s="10"/>
      <c r="J228" s="10"/>
      <c r="K228" s="10"/>
      <c r="L228" s="10"/>
      <c r="M228" s="10"/>
      <c r="N228" s="10"/>
    </row>
    <row r="229" spans="3:14" x14ac:dyDescent="0.25">
      <c r="C229" s="10"/>
      <c r="D229" s="10"/>
      <c r="E229" s="10"/>
      <c r="F229" s="10"/>
      <c r="G229" s="10"/>
      <c r="H229" s="10"/>
      <c r="I229" s="10"/>
      <c r="J229" s="10"/>
      <c r="K229" s="10"/>
      <c r="L229" s="10"/>
      <c r="M229" s="10"/>
      <c r="N229" s="10"/>
    </row>
    <row r="230" spans="3:14" x14ac:dyDescent="0.25">
      <c r="C230" s="10"/>
      <c r="D230" s="10"/>
      <c r="E230" s="10"/>
      <c r="F230" s="10"/>
      <c r="G230" s="10"/>
      <c r="H230" s="10"/>
      <c r="I230" s="10"/>
      <c r="J230" s="10"/>
      <c r="K230" s="10"/>
      <c r="L230" s="10"/>
      <c r="M230" s="10"/>
      <c r="N230" s="10"/>
    </row>
    <row r="231" spans="3:14" x14ac:dyDescent="0.25">
      <c r="C231" s="10"/>
      <c r="D231" s="10"/>
      <c r="E231" s="10"/>
      <c r="F231" s="10"/>
      <c r="G231" s="10"/>
      <c r="H231" s="10"/>
      <c r="I231" s="10"/>
      <c r="J231" s="10"/>
      <c r="K231" s="10"/>
      <c r="L231" s="10"/>
      <c r="M231" s="10"/>
      <c r="N231" s="10"/>
    </row>
    <row r="232" spans="3:14" x14ac:dyDescent="0.25">
      <c r="C232" s="10"/>
      <c r="D232" s="10"/>
      <c r="E232" s="10"/>
      <c r="F232" s="10"/>
      <c r="G232" s="10"/>
      <c r="H232" s="10"/>
      <c r="I232" s="10"/>
      <c r="J232" s="10"/>
      <c r="K232" s="10"/>
      <c r="L232" s="10"/>
      <c r="M232" s="10"/>
      <c r="N232" s="10"/>
    </row>
    <row r="233" spans="3:14" x14ac:dyDescent="0.25">
      <c r="C233" s="10"/>
      <c r="D233" s="10"/>
      <c r="E233" s="10"/>
      <c r="F233" s="10"/>
      <c r="G233" s="10"/>
      <c r="H233" s="10"/>
      <c r="I233" s="10"/>
      <c r="J233" s="10"/>
      <c r="K233" s="10"/>
      <c r="L233" s="10"/>
      <c r="M233" s="10"/>
      <c r="N233" s="10"/>
    </row>
    <row r="234" spans="3:14" x14ac:dyDescent="0.25">
      <c r="C234" s="10"/>
      <c r="D234" s="10"/>
      <c r="E234" s="10"/>
      <c r="F234" s="10"/>
      <c r="G234" s="10"/>
      <c r="H234" s="10"/>
      <c r="I234" s="10"/>
      <c r="J234" s="10"/>
      <c r="K234" s="10"/>
      <c r="L234" s="10"/>
      <c r="M234" s="10"/>
      <c r="N234" s="10"/>
    </row>
    <row r="235" spans="3:14" x14ac:dyDescent="0.25">
      <c r="C235" s="10"/>
      <c r="D235" s="10"/>
      <c r="E235" s="10"/>
      <c r="F235" s="10"/>
      <c r="G235" s="10"/>
      <c r="H235" s="10"/>
      <c r="I235" s="10"/>
      <c r="J235" s="10"/>
      <c r="K235" s="10"/>
      <c r="L235" s="10"/>
      <c r="M235" s="10"/>
      <c r="N235" s="10"/>
    </row>
    <row r="236" spans="3:14" x14ac:dyDescent="0.25">
      <c r="C236" s="10"/>
      <c r="D236" s="10"/>
      <c r="E236" s="10"/>
      <c r="F236" s="10"/>
      <c r="G236" s="10"/>
      <c r="H236" s="10"/>
      <c r="I236" s="10"/>
      <c r="J236" s="10"/>
      <c r="K236" s="10"/>
      <c r="L236" s="10"/>
      <c r="M236" s="10"/>
      <c r="N236" s="10"/>
    </row>
    <row r="237" spans="3:14" x14ac:dyDescent="0.25">
      <c r="C237" s="10"/>
      <c r="D237" s="10"/>
      <c r="E237" s="10"/>
      <c r="F237" s="10"/>
      <c r="G237" s="10"/>
      <c r="H237" s="10"/>
      <c r="I237" s="10"/>
      <c r="J237" s="10"/>
      <c r="K237" s="10"/>
      <c r="L237" s="10"/>
      <c r="M237" s="10"/>
      <c r="N237" s="10"/>
    </row>
    <row r="238" spans="3:14" x14ac:dyDescent="0.25">
      <c r="C238" s="10"/>
      <c r="D238" s="10"/>
      <c r="E238" s="10"/>
      <c r="F238" s="10"/>
      <c r="G238" s="10"/>
      <c r="H238" s="10"/>
      <c r="I238" s="10"/>
      <c r="J238" s="10"/>
      <c r="K238" s="10"/>
      <c r="L238" s="10"/>
      <c r="M238" s="10"/>
      <c r="N238" s="10"/>
    </row>
    <row r="239" spans="3:14" x14ac:dyDescent="0.25">
      <c r="C239" s="10"/>
      <c r="D239" s="10"/>
      <c r="E239" s="10"/>
      <c r="F239" s="10"/>
      <c r="G239" s="10"/>
      <c r="H239" s="10"/>
      <c r="I239" s="10"/>
      <c r="J239" s="10"/>
      <c r="K239" s="10"/>
      <c r="L239" s="10"/>
      <c r="M239" s="10"/>
      <c r="N239" s="10"/>
    </row>
    <row r="240" spans="3:14" x14ac:dyDescent="0.25">
      <c r="C240" s="10"/>
      <c r="D240" s="10"/>
      <c r="E240" s="10"/>
      <c r="F240" s="10"/>
      <c r="G240" s="10"/>
      <c r="H240" s="10"/>
      <c r="I240" s="10"/>
      <c r="J240" s="10"/>
      <c r="K240" s="10"/>
      <c r="L240" s="10"/>
      <c r="M240" s="10"/>
      <c r="N240" s="10"/>
    </row>
    <row r="241" spans="3:14" x14ac:dyDescent="0.25">
      <c r="C241" s="10"/>
      <c r="D241" s="10"/>
      <c r="E241" s="10"/>
      <c r="F241" s="10"/>
      <c r="G241" s="10"/>
      <c r="H241" s="10"/>
      <c r="I241" s="10"/>
      <c r="J241" s="10"/>
      <c r="K241" s="10"/>
      <c r="L241" s="10"/>
      <c r="M241" s="10"/>
      <c r="N241" s="10"/>
    </row>
    <row r="242" spans="3:14" x14ac:dyDescent="0.25">
      <c r="C242" s="10"/>
      <c r="D242" s="10"/>
      <c r="E242" s="10"/>
      <c r="F242" s="10"/>
      <c r="G242" s="10"/>
      <c r="H242" s="10"/>
      <c r="I242" s="10"/>
      <c r="J242" s="10"/>
      <c r="K242" s="10"/>
      <c r="L242" s="10"/>
      <c r="M242" s="10"/>
      <c r="N242" s="10"/>
    </row>
    <row r="243" spans="3:14" x14ac:dyDescent="0.25">
      <c r="C243" s="10"/>
      <c r="D243" s="10"/>
      <c r="E243" s="10"/>
      <c r="F243" s="10"/>
      <c r="G243" s="10"/>
      <c r="H243" s="10"/>
      <c r="I243" s="10"/>
      <c r="J243" s="10"/>
      <c r="K243" s="10"/>
      <c r="L243" s="10"/>
      <c r="M243" s="10"/>
      <c r="N243" s="10"/>
    </row>
    <row r="244" spans="3:14" x14ac:dyDescent="0.25">
      <c r="C244" s="10"/>
      <c r="D244" s="10"/>
      <c r="E244" s="10"/>
      <c r="F244" s="10"/>
      <c r="G244" s="10"/>
      <c r="H244" s="10"/>
      <c r="I244" s="10"/>
      <c r="J244" s="10"/>
      <c r="K244" s="10"/>
      <c r="L244" s="10"/>
      <c r="M244" s="10"/>
      <c r="N244" s="10"/>
    </row>
    <row r="245" spans="3:14" x14ac:dyDescent="0.25">
      <c r="C245" s="10"/>
      <c r="D245" s="10"/>
      <c r="E245" s="10"/>
      <c r="F245" s="10"/>
      <c r="G245" s="10"/>
      <c r="H245" s="10"/>
      <c r="I245" s="10"/>
      <c r="J245" s="10"/>
      <c r="K245" s="10"/>
      <c r="L245" s="10"/>
      <c r="M245" s="10"/>
      <c r="N245" s="10"/>
    </row>
    <row r="246" spans="3:14" x14ac:dyDescent="0.25">
      <c r="C246" s="10"/>
      <c r="D246" s="10"/>
      <c r="E246" s="10"/>
      <c r="F246" s="10"/>
      <c r="G246" s="10"/>
      <c r="H246" s="10"/>
      <c r="I246" s="10"/>
      <c r="J246" s="10"/>
      <c r="K246" s="10"/>
      <c r="L246" s="10"/>
      <c r="M246" s="10"/>
      <c r="N246" s="10"/>
    </row>
    <row r="247" spans="3:14" x14ac:dyDescent="0.25">
      <c r="C247" s="10"/>
      <c r="D247" s="10"/>
      <c r="E247" s="10"/>
      <c r="F247" s="10"/>
      <c r="G247" s="10"/>
      <c r="H247" s="10"/>
      <c r="I247" s="10"/>
      <c r="J247" s="10"/>
      <c r="K247" s="10"/>
      <c r="L247" s="10"/>
      <c r="M247" s="10"/>
      <c r="N247" s="10"/>
    </row>
    <row r="248" spans="3:14" x14ac:dyDescent="0.25">
      <c r="C248" s="10"/>
      <c r="D248" s="10"/>
      <c r="E248" s="10"/>
      <c r="F248" s="10"/>
      <c r="G248" s="10"/>
      <c r="H248" s="10"/>
      <c r="I248" s="10"/>
      <c r="J248" s="10"/>
      <c r="K248" s="10"/>
      <c r="L248" s="10"/>
      <c r="M248" s="10"/>
      <c r="N248" s="10"/>
    </row>
    <row r="249" spans="3:14" x14ac:dyDescent="0.25">
      <c r="C249" s="10"/>
      <c r="D249" s="10"/>
      <c r="E249" s="10"/>
      <c r="F249" s="10"/>
      <c r="G249" s="10"/>
      <c r="H249" s="10"/>
      <c r="I249" s="10"/>
      <c r="J249" s="10"/>
      <c r="K249" s="10"/>
      <c r="L249" s="10"/>
      <c r="M249" s="10"/>
      <c r="N249" s="10"/>
    </row>
    <row r="250" spans="3:14" x14ac:dyDescent="0.25">
      <c r="C250" s="10"/>
      <c r="D250" s="10"/>
      <c r="E250" s="10"/>
      <c r="F250" s="10"/>
      <c r="G250" s="10"/>
      <c r="H250" s="10"/>
      <c r="I250" s="10"/>
      <c r="J250" s="10"/>
      <c r="K250" s="10"/>
      <c r="L250" s="10"/>
      <c r="M250" s="10"/>
      <c r="N250" s="10"/>
    </row>
    <row r="251" spans="3:14" x14ac:dyDescent="0.25">
      <c r="C251" s="10"/>
      <c r="D251" s="10"/>
      <c r="E251" s="10"/>
      <c r="F251" s="10"/>
      <c r="G251" s="10"/>
      <c r="H251" s="10"/>
      <c r="I251" s="10"/>
      <c r="J251" s="10"/>
      <c r="K251" s="10"/>
      <c r="L251" s="10"/>
      <c r="M251" s="10"/>
      <c r="N251" s="10"/>
    </row>
    <row r="252" spans="3:14" x14ac:dyDescent="0.25">
      <c r="C252" s="10"/>
      <c r="D252" s="10"/>
      <c r="E252" s="10"/>
      <c r="F252" s="10"/>
      <c r="G252" s="10"/>
      <c r="H252" s="10"/>
      <c r="I252" s="10"/>
      <c r="J252" s="10"/>
      <c r="K252" s="10"/>
      <c r="L252" s="10"/>
      <c r="M252" s="10"/>
      <c r="N252" s="10"/>
    </row>
    <row r="253" spans="3:14" x14ac:dyDescent="0.25">
      <c r="C253" s="10"/>
      <c r="D253" s="10"/>
      <c r="E253" s="10"/>
      <c r="F253" s="10"/>
      <c r="G253" s="10"/>
      <c r="H253" s="10"/>
      <c r="I253" s="10"/>
      <c r="J253" s="10"/>
      <c r="K253" s="10"/>
      <c r="L253" s="10"/>
      <c r="M253" s="10"/>
      <c r="N253" s="10"/>
    </row>
    <row r="254" spans="3:14" x14ac:dyDescent="0.25">
      <c r="C254" s="10"/>
      <c r="D254" s="10"/>
      <c r="E254" s="10"/>
      <c r="F254" s="10"/>
      <c r="G254" s="10"/>
      <c r="H254" s="10"/>
      <c r="I254" s="10"/>
      <c r="J254" s="10"/>
      <c r="K254" s="10"/>
      <c r="L254" s="10"/>
      <c r="M254" s="10"/>
      <c r="N254" s="10"/>
    </row>
    <row r="255" spans="3:14" x14ac:dyDescent="0.25">
      <c r="C255" s="10"/>
      <c r="D255" s="10"/>
      <c r="E255" s="10"/>
      <c r="F255" s="10"/>
      <c r="G255" s="10"/>
      <c r="H255" s="10"/>
      <c r="I255" s="10"/>
      <c r="J255" s="10"/>
      <c r="K255" s="10"/>
      <c r="L255" s="10"/>
      <c r="M255" s="10"/>
      <c r="N255" s="10"/>
    </row>
    <row r="256" spans="3:14" x14ac:dyDescent="0.25">
      <c r="C256" s="10"/>
      <c r="D256" s="10"/>
      <c r="E256" s="10"/>
      <c r="F256" s="10"/>
      <c r="G256" s="10"/>
      <c r="H256" s="10"/>
      <c r="I256" s="10"/>
      <c r="J256" s="10"/>
      <c r="K256" s="10"/>
      <c r="L256" s="10"/>
      <c r="M256" s="10"/>
      <c r="N256" s="10"/>
    </row>
    <row r="257" spans="3:14" x14ac:dyDescent="0.25">
      <c r="C257" s="10"/>
      <c r="D257" s="10"/>
      <c r="E257" s="10"/>
      <c r="F257" s="10"/>
      <c r="G257" s="10"/>
      <c r="H257" s="10"/>
      <c r="I257" s="10"/>
      <c r="J257" s="10"/>
      <c r="K257" s="10"/>
      <c r="L257" s="10"/>
      <c r="M257" s="10"/>
      <c r="N257" s="10"/>
    </row>
    <row r="258" spans="3:14" x14ac:dyDescent="0.25">
      <c r="C258" s="10"/>
      <c r="D258" s="10"/>
      <c r="E258" s="10"/>
      <c r="F258" s="10"/>
      <c r="G258" s="10"/>
      <c r="H258" s="10"/>
      <c r="I258" s="10"/>
      <c r="J258" s="10"/>
      <c r="K258" s="10"/>
      <c r="L258" s="10"/>
      <c r="M258" s="10"/>
      <c r="N258" s="10"/>
    </row>
    <row r="259" spans="3:14" x14ac:dyDescent="0.25">
      <c r="C259" s="10"/>
      <c r="D259" s="10"/>
      <c r="E259" s="10"/>
      <c r="F259" s="10"/>
      <c r="G259" s="10"/>
      <c r="H259" s="10"/>
      <c r="I259" s="10"/>
      <c r="J259" s="10"/>
      <c r="K259" s="10"/>
      <c r="L259" s="10"/>
      <c r="M259" s="10"/>
      <c r="N259" s="10"/>
    </row>
    <row r="260" spans="3:14" x14ac:dyDescent="0.25">
      <c r="C260" s="10"/>
      <c r="D260" s="10"/>
      <c r="E260" s="10"/>
      <c r="F260" s="10"/>
      <c r="G260" s="10"/>
      <c r="H260" s="10"/>
      <c r="I260" s="10"/>
      <c r="J260" s="10"/>
      <c r="K260" s="10"/>
      <c r="L260" s="10"/>
      <c r="M260" s="10"/>
      <c r="N260" s="10"/>
    </row>
    <row r="261" spans="3:14" x14ac:dyDescent="0.25">
      <c r="C261" s="10"/>
      <c r="D261" s="10"/>
      <c r="E261" s="10"/>
      <c r="F261" s="10"/>
      <c r="G261" s="10"/>
      <c r="H261" s="10"/>
      <c r="I261" s="10"/>
      <c r="J261" s="10"/>
      <c r="K261" s="10"/>
      <c r="L261" s="10"/>
      <c r="M261" s="10"/>
      <c r="N261" s="10"/>
    </row>
    <row r="262" spans="3:14" x14ac:dyDescent="0.25">
      <c r="C262" s="10"/>
      <c r="D262" s="10"/>
      <c r="E262" s="10"/>
      <c r="F262" s="10"/>
      <c r="G262" s="10"/>
      <c r="H262" s="10"/>
      <c r="I262" s="10"/>
      <c r="J262" s="10"/>
      <c r="K262" s="10"/>
      <c r="L262" s="10"/>
      <c r="M262" s="10"/>
      <c r="N262" s="10"/>
    </row>
    <row r="263" spans="3:14" x14ac:dyDescent="0.25">
      <c r="C263" s="10"/>
      <c r="D263" s="10"/>
      <c r="E263" s="10"/>
      <c r="F263" s="10"/>
      <c r="G263" s="10"/>
      <c r="H263" s="10"/>
      <c r="I263" s="10"/>
      <c r="J263" s="10"/>
      <c r="K263" s="10"/>
      <c r="L263" s="10"/>
      <c r="M263" s="10"/>
      <c r="N263" s="10"/>
    </row>
    <row r="264" spans="3:14" x14ac:dyDescent="0.25">
      <c r="C264" s="10"/>
      <c r="D264" s="10"/>
      <c r="E264" s="10"/>
      <c r="F264" s="10"/>
      <c r="G264" s="10"/>
      <c r="H264" s="10"/>
      <c r="I264" s="10"/>
      <c r="J264" s="10"/>
      <c r="K264" s="10"/>
      <c r="L264" s="10"/>
      <c r="M264" s="10"/>
      <c r="N264" s="10"/>
    </row>
    <row r="265" spans="3:14" x14ac:dyDescent="0.25">
      <c r="C265" s="10"/>
      <c r="D265" s="10"/>
      <c r="E265" s="10"/>
      <c r="F265" s="10"/>
      <c r="G265" s="10"/>
      <c r="H265" s="10"/>
      <c r="I265" s="10"/>
      <c r="J265" s="10"/>
      <c r="K265" s="10"/>
      <c r="L265" s="10"/>
      <c r="M265" s="10"/>
      <c r="N265" s="10"/>
    </row>
    <row r="266" spans="3:14" x14ac:dyDescent="0.25">
      <c r="C266" s="10"/>
      <c r="D266" s="10"/>
      <c r="E266" s="10"/>
      <c r="F266" s="10"/>
      <c r="G266" s="10"/>
      <c r="H266" s="10"/>
      <c r="I266" s="10"/>
      <c r="J266" s="10"/>
      <c r="K266" s="10"/>
      <c r="L266" s="10"/>
      <c r="M266" s="10"/>
      <c r="N266" s="10"/>
    </row>
    <row r="267" spans="3:14" x14ac:dyDescent="0.25">
      <c r="C267" s="10"/>
      <c r="D267" s="10"/>
      <c r="E267" s="10"/>
      <c r="F267" s="10"/>
      <c r="G267" s="10"/>
      <c r="H267" s="10"/>
      <c r="I267" s="10"/>
      <c r="J267" s="10"/>
      <c r="K267" s="10"/>
      <c r="L267" s="10"/>
      <c r="M267" s="10"/>
      <c r="N267" s="10"/>
    </row>
    <row r="268" spans="3:14" x14ac:dyDescent="0.25">
      <c r="C268" s="10"/>
      <c r="D268" s="10"/>
      <c r="E268" s="10"/>
      <c r="F268" s="10"/>
      <c r="G268" s="10"/>
      <c r="H268" s="10"/>
      <c r="I268" s="10"/>
      <c r="J268" s="10"/>
      <c r="K268" s="10"/>
      <c r="L268" s="10"/>
      <c r="M268" s="10"/>
      <c r="N268" s="10"/>
    </row>
    <row r="269" spans="3:14" x14ac:dyDescent="0.25">
      <c r="C269" s="10"/>
      <c r="D269" s="10"/>
      <c r="E269" s="10"/>
      <c r="F269" s="10"/>
      <c r="G269" s="10"/>
      <c r="H269" s="10"/>
      <c r="I269" s="10"/>
      <c r="J269" s="10"/>
      <c r="K269" s="10"/>
      <c r="L269" s="10"/>
      <c r="M269" s="10"/>
      <c r="N269" s="10"/>
    </row>
    <row r="270" spans="3:14" x14ac:dyDescent="0.25">
      <c r="C270" s="10"/>
      <c r="D270" s="10"/>
      <c r="E270" s="10"/>
      <c r="F270" s="10"/>
      <c r="G270" s="10"/>
      <c r="H270" s="10"/>
      <c r="I270" s="10"/>
      <c r="J270" s="10"/>
      <c r="K270" s="10"/>
      <c r="L270" s="10"/>
      <c r="M270" s="10"/>
      <c r="N270" s="10"/>
    </row>
    <row r="271" spans="3:14" x14ac:dyDescent="0.25">
      <c r="C271" s="10"/>
      <c r="D271" s="10"/>
      <c r="E271" s="10"/>
      <c r="F271" s="10"/>
      <c r="G271" s="10"/>
      <c r="H271" s="10"/>
      <c r="I271" s="10"/>
      <c r="J271" s="10"/>
      <c r="K271" s="10"/>
      <c r="L271" s="10"/>
      <c r="M271" s="10"/>
      <c r="N271" s="10"/>
    </row>
    <row r="272" spans="3:14" x14ac:dyDescent="0.25">
      <c r="C272" s="10"/>
      <c r="D272" s="10"/>
      <c r="E272" s="10"/>
      <c r="F272" s="10"/>
      <c r="G272" s="10"/>
      <c r="H272" s="10"/>
      <c r="I272" s="10"/>
      <c r="J272" s="10"/>
      <c r="K272" s="10"/>
      <c r="L272" s="10"/>
      <c r="M272" s="10"/>
      <c r="N272" s="10"/>
    </row>
    <row r="273" spans="3:14" x14ac:dyDescent="0.25">
      <c r="C273" s="10"/>
      <c r="D273" s="10"/>
      <c r="E273" s="10"/>
      <c r="F273" s="10"/>
      <c r="G273" s="10"/>
      <c r="H273" s="10"/>
      <c r="I273" s="10"/>
      <c r="J273" s="10"/>
      <c r="K273" s="10"/>
      <c r="L273" s="10"/>
      <c r="M273" s="10"/>
      <c r="N273" s="10"/>
    </row>
    <row r="274" spans="3:14" x14ac:dyDescent="0.25">
      <c r="C274" s="10"/>
      <c r="D274" s="10"/>
      <c r="E274" s="10"/>
      <c r="F274" s="10"/>
      <c r="G274" s="10"/>
      <c r="H274" s="10"/>
      <c r="I274" s="10"/>
      <c r="J274" s="10"/>
      <c r="K274" s="10"/>
      <c r="L274" s="10"/>
      <c r="M274" s="10"/>
      <c r="N274" s="10"/>
    </row>
    <row r="275" spans="3:14" x14ac:dyDescent="0.25">
      <c r="C275" s="10"/>
      <c r="D275" s="10"/>
      <c r="E275" s="10"/>
      <c r="F275" s="10"/>
      <c r="G275" s="10"/>
      <c r="H275" s="10"/>
      <c r="I275" s="10"/>
      <c r="J275" s="10"/>
      <c r="K275" s="10"/>
      <c r="L275" s="10"/>
      <c r="M275" s="10"/>
      <c r="N275" s="10"/>
    </row>
    <row r="276" spans="3:14" x14ac:dyDescent="0.25">
      <c r="C276" s="10"/>
      <c r="D276" s="10"/>
      <c r="E276" s="10"/>
      <c r="F276" s="10"/>
      <c r="G276" s="10"/>
      <c r="H276" s="10"/>
      <c r="I276" s="10"/>
      <c r="J276" s="10"/>
      <c r="K276" s="10"/>
      <c r="L276" s="10"/>
      <c r="M276" s="10"/>
      <c r="N276" s="10"/>
    </row>
    <row r="277" spans="3:14" x14ac:dyDescent="0.25">
      <c r="C277" s="10"/>
      <c r="D277" s="10"/>
      <c r="E277" s="10"/>
      <c r="F277" s="10"/>
      <c r="G277" s="10"/>
      <c r="H277" s="10"/>
      <c r="I277" s="10"/>
      <c r="J277" s="10"/>
      <c r="K277" s="10"/>
      <c r="L277" s="10"/>
      <c r="M277" s="10"/>
      <c r="N277" s="10"/>
    </row>
    <row r="278" spans="3:14" x14ac:dyDescent="0.25">
      <c r="C278" s="10"/>
      <c r="D278" s="10"/>
      <c r="E278" s="10"/>
      <c r="F278" s="10"/>
      <c r="G278" s="10"/>
      <c r="H278" s="10"/>
      <c r="I278" s="10"/>
      <c r="J278" s="10"/>
      <c r="K278" s="10"/>
      <c r="L278" s="10"/>
      <c r="M278" s="10"/>
      <c r="N278" s="10"/>
    </row>
    <row r="279" spans="3:14" x14ac:dyDescent="0.25">
      <c r="C279" s="10"/>
      <c r="D279" s="10"/>
      <c r="E279" s="10"/>
      <c r="F279" s="10"/>
      <c r="G279" s="10"/>
      <c r="H279" s="10"/>
      <c r="I279" s="10"/>
      <c r="J279" s="10"/>
      <c r="K279" s="10"/>
      <c r="L279" s="10"/>
      <c r="M279" s="10"/>
      <c r="N279" s="10"/>
    </row>
    <row r="280" spans="3:14" x14ac:dyDescent="0.25">
      <c r="C280" s="10"/>
      <c r="D280" s="10"/>
      <c r="E280" s="10"/>
      <c r="F280" s="10"/>
      <c r="G280" s="10"/>
      <c r="H280" s="10"/>
      <c r="I280" s="10"/>
      <c r="J280" s="10"/>
      <c r="K280" s="10"/>
      <c r="L280" s="10"/>
      <c r="M280" s="10"/>
      <c r="N280" s="10"/>
    </row>
    <row r="281" spans="3:14" x14ac:dyDescent="0.25">
      <c r="C281" s="10"/>
      <c r="D281" s="10"/>
      <c r="E281" s="10"/>
      <c r="F281" s="10"/>
      <c r="G281" s="10"/>
      <c r="H281" s="10"/>
      <c r="I281" s="10"/>
      <c r="J281" s="10"/>
      <c r="K281" s="10"/>
      <c r="L281" s="10"/>
      <c r="M281" s="10"/>
      <c r="N281" s="10"/>
    </row>
    <row r="282" spans="3:14" x14ac:dyDescent="0.25">
      <c r="C282" s="10"/>
      <c r="D282" s="10"/>
      <c r="E282" s="10"/>
      <c r="F282" s="10"/>
      <c r="G282" s="10"/>
      <c r="H282" s="10"/>
      <c r="I282" s="10"/>
      <c r="J282" s="10"/>
      <c r="K282" s="10"/>
      <c r="L282" s="10"/>
      <c r="M282" s="10"/>
      <c r="N282" s="10"/>
    </row>
    <row r="283" spans="3:14" x14ac:dyDescent="0.25">
      <c r="C283" s="10"/>
      <c r="D283" s="10"/>
      <c r="E283" s="10"/>
      <c r="F283" s="10"/>
      <c r="G283" s="10"/>
      <c r="H283" s="10"/>
      <c r="I283" s="10"/>
      <c r="J283" s="10"/>
      <c r="K283" s="10"/>
      <c r="L283" s="10"/>
      <c r="M283" s="10"/>
      <c r="N283" s="10"/>
    </row>
    <row r="284" spans="3:14" x14ac:dyDescent="0.25">
      <c r="C284" s="10"/>
      <c r="D284" s="10"/>
      <c r="E284" s="10"/>
      <c r="F284" s="10"/>
      <c r="G284" s="10"/>
      <c r="H284" s="10"/>
      <c r="I284" s="10"/>
      <c r="J284" s="10"/>
      <c r="K284" s="10"/>
      <c r="L284" s="10"/>
      <c r="M284" s="10"/>
      <c r="N284" s="10"/>
    </row>
    <row r="285" spans="3:14" x14ac:dyDescent="0.25">
      <c r="C285" s="10"/>
      <c r="D285" s="10"/>
      <c r="E285" s="10"/>
      <c r="F285" s="10"/>
      <c r="G285" s="10"/>
      <c r="H285" s="10"/>
      <c r="I285" s="10"/>
      <c r="J285" s="10"/>
      <c r="K285" s="10"/>
      <c r="L285" s="10"/>
      <c r="M285" s="10"/>
      <c r="N285" s="10"/>
    </row>
    <row r="286" spans="3:14" x14ac:dyDescent="0.25">
      <c r="C286" s="10"/>
      <c r="D286" s="10"/>
      <c r="E286" s="10"/>
      <c r="F286" s="10"/>
      <c r="G286" s="10"/>
      <c r="H286" s="10"/>
      <c r="I286" s="10"/>
      <c r="J286" s="10"/>
      <c r="K286" s="10"/>
      <c r="L286" s="10"/>
      <c r="M286" s="10"/>
      <c r="N286" s="10"/>
    </row>
    <row r="287" spans="3:14" x14ac:dyDescent="0.25">
      <c r="C287" s="10"/>
      <c r="D287" s="10"/>
      <c r="E287" s="10"/>
      <c r="F287" s="10"/>
      <c r="G287" s="10"/>
      <c r="H287" s="10"/>
      <c r="I287" s="10"/>
      <c r="J287" s="10"/>
      <c r="K287" s="10"/>
      <c r="L287" s="10"/>
      <c r="M287" s="10"/>
      <c r="N287" s="10"/>
    </row>
    <row r="288" spans="3:14" x14ac:dyDescent="0.25">
      <c r="C288" s="10"/>
      <c r="D288" s="10"/>
      <c r="E288" s="10"/>
      <c r="F288" s="10"/>
      <c r="G288" s="10"/>
      <c r="H288" s="10"/>
      <c r="I288" s="10"/>
      <c r="J288" s="10"/>
      <c r="K288" s="10"/>
      <c r="L288" s="10"/>
      <c r="M288" s="10"/>
      <c r="N288" s="10"/>
    </row>
    <row r="289" spans="3:14" x14ac:dyDescent="0.25">
      <c r="C289" s="10"/>
      <c r="D289" s="10"/>
      <c r="E289" s="10"/>
      <c r="F289" s="10"/>
      <c r="G289" s="10"/>
      <c r="H289" s="10"/>
      <c r="I289" s="10"/>
      <c r="J289" s="10"/>
      <c r="K289" s="10"/>
      <c r="L289" s="10"/>
      <c r="M289" s="10"/>
      <c r="N289" s="10"/>
    </row>
    <row r="290" spans="3:14" x14ac:dyDescent="0.25">
      <c r="C290" s="10"/>
      <c r="D290" s="10"/>
      <c r="E290" s="10"/>
      <c r="F290" s="10"/>
      <c r="G290" s="10"/>
      <c r="H290" s="10"/>
      <c r="I290" s="10"/>
      <c r="J290" s="10"/>
      <c r="K290" s="10"/>
      <c r="L290" s="10"/>
      <c r="M290" s="10"/>
      <c r="N290" s="10"/>
    </row>
    <row r="291" spans="3:14" x14ac:dyDescent="0.25">
      <c r="C291" s="10"/>
      <c r="D291" s="10"/>
      <c r="E291" s="10"/>
      <c r="F291" s="10"/>
      <c r="G291" s="10"/>
      <c r="H291" s="10"/>
      <c r="I291" s="10"/>
      <c r="J291" s="10"/>
      <c r="K291" s="10"/>
      <c r="L291" s="10"/>
      <c r="M291" s="10"/>
      <c r="N291" s="10"/>
    </row>
    <row r="292" spans="3:14" x14ac:dyDescent="0.25">
      <c r="C292" s="10"/>
      <c r="D292" s="10"/>
      <c r="E292" s="10"/>
      <c r="F292" s="10"/>
      <c r="G292" s="10"/>
      <c r="H292" s="10"/>
      <c r="I292" s="10"/>
      <c r="J292" s="10"/>
      <c r="K292" s="10"/>
      <c r="L292" s="10"/>
      <c r="M292" s="10"/>
      <c r="N292" s="10"/>
    </row>
    <row r="293" spans="3:14" x14ac:dyDescent="0.25">
      <c r="C293" s="10"/>
      <c r="D293" s="10"/>
      <c r="E293" s="10"/>
      <c r="F293" s="10"/>
      <c r="G293" s="10"/>
      <c r="H293" s="10"/>
      <c r="I293" s="10"/>
      <c r="J293" s="10"/>
      <c r="K293" s="10"/>
      <c r="L293" s="10"/>
      <c r="M293" s="10"/>
      <c r="N293" s="10"/>
    </row>
    <row r="294" spans="3:14" x14ac:dyDescent="0.25">
      <c r="C294" s="10"/>
      <c r="D294" s="10"/>
      <c r="E294" s="10"/>
      <c r="F294" s="10"/>
      <c r="G294" s="10"/>
      <c r="H294" s="10"/>
      <c r="I294" s="10"/>
      <c r="J294" s="10"/>
      <c r="K294" s="10"/>
      <c r="L294" s="10"/>
      <c r="M294" s="10"/>
      <c r="N294" s="10"/>
    </row>
    <row r="295" spans="3:14" x14ac:dyDescent="0.25">
      <c r="C295" s="10"/>
      <c r="D295" s="10"/>
      <c r="E295" s="10"/>
      <c r="F295" s="10"/>
      <c r="G295" s="10"/>
      <c r="H295" s="10"/>
      <c r="I295" s="10"/>
      <c r="J295" s="10"/>
      <c r="K295" s="10"/>
      <c r="L295" s="10"/>
      <c r="M295" s="10"/>
      <c r="N295" s="10"/>
    </row>
    <row r="296" spans="3:14" x14ac:dyDescent="0.25">
      <c r="C296" s="10"/>
      <c r="D296" s="10"/>
      <c r="E296" s="10"/>
      <c r="F296" s="10"/>
      <c r="G296" s="10"/>
      <c r="H296" s="10"/>
      <c r="I296" s="10"/>
      <c r="J296" s="10"/>
      <c r="K296" s="10"/>
      <c r="L296" s="10"/>
      <c r="M296" s="10"/>
      <c r="N296" s="10"/>
    </row>
    <row r="297" spans="3:14" x14ac:dyDescent="0.25">
      <c r="C297" s="10"/>
      <c r="D297" s="10"/>
      <c r="E297" s="10"/>
      <c r="F297" s="10"/>
      <c r="G297" s="10"/>
      <c r="H297" s="10"/>
      <c r="I297" s="10"/>
      <c r="J297" s="10"/>
      <c r="K297" s="10"/>
      <c r="L297" s="10"/>
      <c r="M297" s="10"/>
      <c r="N297" s="10"/>
    </row>
    <row r="298" spans="3:14" x14ac:dyDescent="0.25">
      <c r="C298" s="10"/>
      <c r="D298" s="10"/>
      <c r="E298" s="10"/>
      <c r="F298" s="10"/>
      <c r="G298" s="10"/>
      <c r="H298" s="10"/>
      <c r="I298" s="10"/>
      <c r="J298" s="10"/>
      <c r="K298" s="10"/>
      <c r="L298" s="10"/>
      <c r="M298" s="10"/>
      <c r="N298" s="10"/>
    </row>
    <row r="299" spans="3:14" x14ac:dyDescent="0.25">
      <c r="C299" s="10"/>
      <c r="D299" s="10"/>
      <c r="E299" s="10"/>
      <c r="F299" s="10"/>
      <c r="G299" s="10"/>
      <c r="H299" s="10"/>
      <c r="I299" s="10"/>
      <c r="J299" s="10"/>
      <c r="K299" s="10"/>
      <c r="L299" s="10"/>
      <c r="M299" s="10"/>
      <c r="N299" s="10"/>
    </row>
    <row r="300" spans="3:14" x14ac:dyDescent="0.25">
      <c r="C300" s="10"/>
      <c r="D300" s="10"/>
      <c r="E300" s="10"/>
      <c r="F300" s="10"/>
      <c r="G300" s="10"/>
      <c r="H300" s="10"/>
      <c r="I300" s="10"/>
      <c r="J300" s="10"/>
      <c r="K300" s="10"/>
      <c r="L300" s="10"/>
      <c r="M300" s="10"/>
      <c r="N300" s="10"/>
    </row>
    <row r="301" spans="3:14" x14ac:dyDescent="0.25">
      <c r="C301" s="10"/>
      <c r="D301" s="10"/>
      <c r="E301" s="10"/>
      <c r="F301" s="10"/>
      <c r="G301" s="10"/>
      <c r="H301" s="10"/>
      <c r="I301" s="10"/>
      <c r="J301" s="10"/>
      <c r="K301" s="10"/>
      <c r="L301" s="10"/>
      <c r="M301" s="10"/>
      <c r="N301" s="10"/>
    </row>
    <row r="302" spans="3:14" x14ac:dyDescent="0.25">
      <c r="C302" s="10"/>
      <c r="D302" s="10"/>
      <c r="E302" s="10"/>
      <c r="F302" s="10"/>
      <c r="G302" s="10"/>
      <c r="H302" s="10"/>
      <c r="I302" s="10"/>
      <c r="J302" s="10"/>
      <c r="K302" s="10"/>
      <c r="L302" s="10"/>
      <c r="M302" s="10"/>
      <c r="N302" s="10"/>
    </row>
    <row r="303" spans="3:14" x14ac:dyDescent="0.25">
      <c r="C303" s="10"/>
      <c r="D303" s="10"/>
      <c r="E303" s="10"/>
      <c r="F303" s="10"/>
      <c r="G303" s="10"/>
      <c r="H303" s="10"/>
      <c r="I303" s="10"/>
      <c r="J303" s="10"/>
      <c r="K303" s="10"/>
      <c r="L303" s="10"/>
      <c r="M303" s="10"/>
      <c r="N303" s="10"/>
    </row>
    <row r="304" spans="3:14" x14ac:dyDescent="0.25">
      <c r="C304" s="10"/>
      <c r="D304" s="10"/>
      <c r="E304" s="10"/>
      <c r="F304" s="10"/>
      <c r="G304" s="10"/>
      <c r="H304" s="10"/>
      <c r="I304" s="10"/>
      <c r="J304" s="10"/>
      <c r="K304" s="10"/>
      <c r="L304" s="10"/>
      <c r="M304" s="10"/>
      <c r="N304" s="10"/>
    </row>
    <row r="305" spans="3:14" x14ac:dyDescent="0.25">
      <c r="C305" s="10"/>
      <c r="D305" s="10"/>
      <c r="E305" s="10"/>
      <c r="F305" s="10"/>
      <c r="G305" s="10"/>
      <c r="H305" s="10"/>
      <c r="I305" s="10"/>
      <c r="J305" s="10"/>
      <c r="K305" s="10"/>
      <c r="L305" s="10"/>
      <c r="M305" s="10"/>
      <c r="N305" s="10"/>
    </row>
    <row r="306" spans="3:14" x14ac:dyDescent="0.25">
      <c r="C306" s="10"/>
      <c r="D306" s="10"/>
      <c r="E306" s="10"/>
      <c r="F306" s="10"/>
      <c r="G306" s="10"/>
      <c r="H306" s="10"/>
      <c r="I306" s="10"/>
      <c r="J306" s="10"/>
      <c r="K306" s="10"/>
      <c r="L306" s="10"/>
      <c r="M306" s="10"/>
      <c r="N306" s="10"/>
    </row>
    <row r="307" spans="3:14" x14ac:dyDescent="0.25">
      <c r="C307" s="10"/>
      <c r="D307" s="10"/>
      <c r="E307" s="10"/>
      <c r="F307" s="10"/>
      <c r="G307" s="10"/>
      <c r="H307" s="10"/>
      <c r="I307" s="10"/>
      <c r="J307" s="10"/>
      <c r="K307" s="10"/>
      <c r="L307" s="10"/>
      <c r="M307" s="10"/>
      <c r="N307" s="10"/>
    </row>
    <row r="308" spans="3:14" x14ac:dyDescent="0.25">
      <c r="C308" s="10"/>
      <c r="D308" s="10"/>
      <c r="E308" s="10"/>
      <c r="F308" s="10"/>
      <c r="G308" s="10"/>
      <c r="H308" s="10"/>
      <c r="I308" s="10"/>
      <c r="J308" s="10"/>
      <c r="K308" s="10"/>
      <c r="L308" s="10"/>
      <c r="M308" s="10"/>
      <c r="N308" s="10"/>
    </row>
    <row r="309" spans="3:14" x14ac:dyDescent="0.25">
      <c r="C309" s="10"/>
      <c r="D309" s="10"/>
      <c r="E309" s="10"/>
      <c r="F309" s="10"/>
      <c r="G309" s="10"/>
      <c r="H309" s="10"/>
      <c r="I309" s="10"/>
      <c r="J309" s="10"/>
      <c r="K309" s="10"/>
      <c r="L309" s="10"/>
      <c r="M309" s="10"/>
      <c r="N309" s="10"/>
    </row>
    <row r="310" spans="3:14" x14ac:dyDescent="0.25">
      <c r="C310" s="10"/>
      <c r="D310" s="10"/>
      <c r="E310" s="10"/>
      <c r="F310" s="10"/>
      <c r="G310" s="10"/>
      <c r="H310" s="10"/>
      <c r="I310" s="10"/>
      <c r="J310" s="10"/>
      <c r="K310" s="10"/>
      <c r="L310" s="10"/>
      <c r="M310" s="10"/>
      <c r="N310" s="10"/>
    </row>
    <row r="311" spans="3:14" x14ac:dyDescent="0.25">
      <c r="C311" s="10"/>
      <c r="D311" s="10"/>
      <c r="E311" s="10"/>
      <c r="F311" s="10"/>
      <c r="G311" s="10"/>
      <c r="H311" s="10"/>
      <c r="I311" s="10"/>
      <c r="J311" s="10"/>
      <c r="K311" s="10"/>
      <c r="L311" s="10"/>
      <c r="M311" s="10"/>
      <c r="N311" s="10"/>
    </row>
    <row r="312" spans="3:14" x14ac:dyDescent="0.25">
      <c r="C312" s="10"/>
      <c r="D312" s="10"/>
      <c r="E312" s="10"/>
      <c r="F312" s="10"/>
      <c r="G312" s="10"/>
      <c r="H312" s="10"/>
      <c r="I312" s="10"/>
      <c r="J312" s="10"/>
      <c r="K312" s="10"/>
      <c r="L312" s="10"/>
      <c r="M312" s="10"/>
      <c r="N312" s="10"/>
    </row>
    <row r="313" spans="3:14" x14ac:dyDescent="0.25">
      <c r="C313" s="10"/>
      <c r="D313" s="10"/>
      <c r="E313" s="10"/>
      <c r="F313" s="10"/>
      <c r="G313" s="10"/>
      <c r="H313" s="10"/>
      <c r="I313" s="10"/>
      <c r="J313" s="10"/>
      <c r="K313" s="10"/>
      <c r="L313" s="10"/>
      <c r="M313" s="10"/>
      <c r="N313" s="10"/>
    </row>
    <row r="314" spans="3:14" x14ac:dyDescent="0.25">
      <c r="C314" s="10"/>
      <c r="D314" s="10"/>
      <c r="E314" s="10"/>
      <c r="F314" s="10"/>
      <c r="G314" s="10"/>
      <c r="H314" s="10"/>
      <c r="I314" s="10"/>
      <c r="J314" s="10"/>
      <c r="K314" s="10"/>
      <c r="L314" s="10"/>
      <c r="M314" s="10"/>
      <c r="N314" s="10"/>
    </row>
    <row r="315" spans="3:14" x14ac:dyDescent="0.25">
      <c r="C315" s="10"/>
      <c r="D315" s="10"/>
      <c r="E315" s="10"/>
      <c r="F315" s="10"/>
      <c r="G315" s="10"/>
      <c r="H315" s="10"/>
      <c r="I315" s="10"/>
      <c r="J315" s="10"/>
      <c r="K315" s="10"/>
      <c r="L315" s="10"/>
      <c r="M315" s="10"/>
      <c r="N315" s="10"/>
    </row>
    <row r="316" spans="3:14" x14ac:dyDescent="0.25">
      <c r="C316" s="10"/>
      <c r="D316" s="10"/>
      <c r="E316" s="10"/>
      <c r="F316" s="10"/>
      <c r="G316" s="10"/>
      <c r="H316" s="10"/>
      <c r="I316" s="10"/>
      <c r="J316" s="10"/>
      <c r="K316" s="10"/>
      <c r="L316" s="10"/>
      <c r="M316" s="10"/>
      <c r="N316" s="10"/>
    </row>
    <row r="317" spans="3:14" x14ac:dyDescent="0.25">
      <c r="C317" s="10"/>
      <c r="D317" s="10"/>
      <c r="E317" s="10"/>
      <c r="F317" s="10"/>
      <c r="G317" s="10"/>
      <c r="H317" s="10"/>
      <c r="I317" s="10"/>
      <c r="J317" s="10"/>
      <c r="K317" s="10"/>
      <c r="L317" s="10"/>
      <c r="M317" s="10"/>
      <c r="N317" s="10"/>
    </row>
    <row r="318" spans="3:14" x14ac:dyDescent="0.25">
      <c r="C318" s="10"/>
      <c r="D318" s="10"/>
      <c r="E318" s="10"/>
      <c r="F318" s="10"/>
      <c r="G318" s="10"/>
      <c r="H318" s="10"/>
      <c r="I318" s="10"/>
      <c r="J318" s="10"/>
      <c r="K318" s="10"/>
      <c r="L318" s="10"/>
      <c r="M318" s="10"/>
      <c r="N318" s="10"/>
    </row>
    <row r="319" spans="3:14" x14ac:dyDescent="0.25">
      <c r="C319" s="10"/>
      <c r="D319" s="10"/>
      <c r="E319" s="10"/>
      <c r="F319" s="10"/>
      <c r="G319" s="10"/>
      <c r="H319" s="10"/>
      <c r="I319" s="10"/>
      <c r="J319" s="10"/>
      <c r="K319" s="10"/>
      <c r="L319" s="10"/>
      <c r="M319" s="10"/>
      <c r="N319" s="10"/>
    </row>
    <row r="320" spans="3:14" x14ac:dyDescent="0.25">
      <c r="C320" s="10"/>
      <c r="D320" s="10"/>
      <c r="E320" s="10"/>
      <c r="F320" s="10"/>
      <c r="G320" s="10"/>
      <c r="H320" s="10"/>
      <c r="I320" s="10"/>
      <c r="J320" s="10"/>
      <c r="K320" s="10"/>
      <c r="L320" s="10"/>
      <c r="M320" s="10"/>
      <c r="N320" s="10"/>
    </row>
    <row r="321" spans="3:14" x14ac:dyDescent="0.25">
      <c r="C321" s="10"/>
      <c r="D321" s="10"/>
      <c r="E321" s="10"/>
      <c r="F321" s="10"/>
      <c r="G321" s="10"/>
      <c r="H321" s="10"/>
      <c r="I321" s="10"/>
      <c r="J321" s="10"/>
      <c r="K321" s="10"/>
      <c r="L321" s="10"/>
      <c r="M321" s="10"/>
      <c r="N321" s="10"/>
    </row>
    <row r="322" spans="3:14" x14ac:dyDescent="0.25">
      <c r="C322" s="10"/>
      <c r="D322" s="10"/>
      <c r="E322" s="10"/>
      <c r="F322" s="10"/>
      <c r="G322" s="10"/>
      <c r="H322" s="10"/>
      <c r="I322" s="10"/>
      <c r="J322" s="10"/>
      <c r="K322" s="10"/>
      <c r="L322" s="10"/>
      <c r="M322" s="10"/>
      <c r="N322" s="10"/>
    </row>
    <row r="323" spans="3:14" x14ac:dyDescent="0.25">
      <c r="C323" s="10"/>
      <c r="D323" s="10"/>
      <c r="E323" s="10"/>
      <c r="F323" s="10"/>
      <c r="G323" s="10"/>
      <c r="H323" s="10"/>
      <c r="I323" s="10"/>
      <c r="J323" s="10"/>
      <c r="K323" s="10"/>
      <c r="L323" s="10"/>
      <c r="M323" s="10"/>
      <c r="N323" s="10"/>
    </row>
    <row r="324" spans="3:14" x14ac:dyDescent="0.25">
      <c r="C324" s="10"/>
      <c r="D324" s="10"/>
      <c r="E324" s="10"/>
      <c r="F324" s="10"/>
      <c r="G324" s="10"/>
      <c r="H324" s="10"/>
      <c r="I324" s="10"/>
      <c r="J324" s="10"/>
      <c r="K324" s="10"/>
      <c r="L324" s="10"/>
      <c r="M324" s="10"/>
      <c r="N324" s="10"/>
    </row>
    <row r="325" spans="3:14" x14ac:dyDescent="0.25">
      <c r="C325" s="10"/>
      <c r="D325" s="10"/>
      <c r="E325" s="10"/>
      <c r="F325" s="10"/>
      <c r="G325" s="10"/>
      <c r="H325" s="10"/>
      <c r="I325" s="10"/>
      <c r="J325" s="10"/>
      <c r="K325" s="10"/>
      <c r="L325" s="10"/>
      <c r="M325" s="10"/>
      <c r="N325" s="10"/>
    </row>
    <row r="326" spans="3:14" x14ac:dyDescent="0.25">
      <c r="C326" s="10"/>
      <c r="D326" s="10"/>
      <c r="E326" s="10"/>
      <c r="F326" s="10"/>
      <c r="G326" s="10"/>
      <c r="H326" s="10"/>
      <c r="I326" s="10"/>
      <c r="J326" s="10"/>
      <c r="K326" s="10"/>
      <c r="L326" s="10"/>
      <c r="M326" s="10"/>
      <c r="N326" s="10"/>
    </row>
    <row r="327" spans="3:14" x14ac:dyDescent="0.25">
      <c r="C327" s="10"/>
      <c r="D327" s="10"/>
      <c r="E327" s="10"/>
      <c r="F327" s="10"/>
      <c r="G327" s="10"/>
      <c r="H327" s="10"/>
      <c r="I327" s="10"/>
      <c r="J327" s="10"/>
      <c r="K327" s="10"/>
      <c r="L327" s="10"/>
      <c r="M327" s="10"/>
      <c r="N327" s="10"/>
    </row>
    <row r="328" spans="3:14" x14ac:dyDescent="0.25">
      <c r="C328" s="10"/>
      <c r="D328" s="10"/>
      <c r="E328" s="10"/>
      <c r="F328" s="10"/>
      <c r="G328" s="10"/>
      <c r="H328" s="10"/>
      <c r="I328" s="10"/>
      <c r="J328" s="10"/>
      <c r="K328" s="10"/>
      <c r="L328" s="10"/>
      <c r="M328" s="10"/>
      <c r="N328" s="10"/>
    </row>
    <row r="329" spans="3:14" x14ac:dyDescent="0.25">
      <c r="C329" s="10"/>
      <c r="D329" s="10"/>
      <c r="E329" s="10"/>
      <c r="F329" s="10"/>
      <c r="G329" s="10"/>
      <c r="H329" s="10"/>
      <c r="I329" s="10"/>
      <c r="J329" s="10"/>
      <c r="K329" s="10"/>
      <c r="L329" s="10"/>
      <c r="M329" s="10"/>
      <c r="N329" s="10"/>
    </row>
    <row r="330" spans="3:14" x14ac:dyDescent="0.25">
      <c r="C330" s="10"/>
      <c r="D330" s="10"/>
      <c r="E330" s="10"/>
      <c r="F330" s="10"/>
      <c r="G330" s="10"/>
      <c r="H330" s="10"/>
      <c r="I330" s="10"/>
      <c r="J330" s="10"/>
      <c r="K330" s="10"/>
      <c r="L330" s="10"/>
      <c r="M330" s="10"/>
      <c r="N330" s="10"/>
    </row>
    <row r="331" spans="3:14" x14ac:dyDescent="0.25">
      <c r="C331" s="10"/>
      <c r="D331" s="10"/>
      <c r="E331" s="10"/>
      <c r="F331" s="10"/>
      <c r="G331" s="10"/>
      <c r="H331" s="10"/>
      <c r="I331" s="10"/>
      <c r="J331" s="10"/>
      <c r="K331" s="10"/>
      <c r="L331" s="10"/>
      <c r="M331" s="10"/>
      <c r="N331" s="10"/>
    </row>
    <row r="332" spans="3:14" x14ac:dyDescent="0.25">
      <c r="C332" s="10"/>
      <c r="D332" s="10"/>
      <c r="E332" s="10"/>
      <c r="F332" s="10"/>
      <c r="G332" s="10"/>
      <c r="H332" s="10"/>
      <c r="I332" s="10"/>
      <c r="J332" s="10"/>
      <c r="K332" s="10"/>
      <c r="L332" s="10"/>
      <c r="M332" s="10"/>
      <c r="N332" s="10"/>
    </row>
    <row r="333" spans="3:14" x14ac:dyDescent="0.25">
      <c r="C333" s="10"/>
      <c r="D333" s="10"/>
      <c r="E333" s="10"/>
      <c r="F333" s="10"/>
      <c r="G333" s="10"/>
      <c r="H333" s="10"/>
      <c r="I333" s="10"/>
      <c r="J333" s="10"/>
      <c r="K333" s="10"/>
      <c r="L333" s="10"/>
      <c r="M333" s="10"/>
      <c r="N333" s="10"/>
    </row>
    <row r="334" spans="3:14" x14ac:dyDescent="0.25">
      <c r="C334" s="10"/>
      <c r="D334" s="10"/>
      <c r="E334" s="10"/>
      <c r="F334" s="10"/>
      <c r="G334" s="10"/>
      <c r="H334" s="10"/>
      <c r="I334" s="10"/>
      <c r="J334" s="10"/>
      <c r="K334" s="10"/>
      <c r="L334" s="10"/>
      <c r="M334" s="10"/>
      <c r="N334" s="10"/>
    </row>
    <row r="335" spans="3:14" x14ac:dyDescent="0.25">
      <c r="C335" s="10"/>
      <c r="D335" s="10"/>
      <c r="E335" s="10"/>
      <c r="F335" s="10"/>
      <c r="G335" s="10"/>
      <c r="H335" s="10"/>
      <c r="I335" s="10"/>
      <c r="J335" s="10"/>
      <c r="K335" s="10"/>
      <c r="L335" s="10"/>
      <c r="M335" s="10"/>
      <c r="N335" s="10"/>
    </row>
    <row r="336" spans="3:14" x14ac:dyDescent="0.25">
      <c r="C336" s="10"/>
      <c r="D336" s="10"/>
      <c r="E336" s="10"/>
      <c r="F336" s="10"/>
      <c r="G336" s="10"/>
      <c r="H336" s="10"/>
      <c r="I336" s="10"/>
      <c r="J336" s="10"/>
      <c r="K336" s="10"/>
      <c r="L336" s="10"/>
      <c r="M336" s="10"/>
      <c r="N336" s="10"/>
    </row>
    <row r="337" spans="3:14" x14ac:dyDescent="0.25">
      <c r="C337" s="10"/>
      <c r="D337" s="10"/>
      <c r="E337" s="10"/>
      <c r="F337" s="10"/>
      <c r="G337" s="10"/>
      <c r="H337" s="10"/>
      <c r="I337" s="10"/>
      <c r="J337" s="10"/>
      <c r="K337" s="10"/>
      <c r="L337" s="10"/>
      <c r="M337" s="10"/>
      <c r="N337" s="10"/>
    </row>
    <row r="338" spans="3:14" x14ac:dyDescent="0.25">
      <c r="C338" s="10"/>
      <c r="D338" s="10"/>
      <c r="E338" s="10"/>
      <c r="F338" s="10"/>
      <c r="G338" s="10"/>
      <c r="H338" s="10"/>
      <c r="I338" s="10"/>
      <c r="J338" s="10"/>
      <c r="K338" s="10"/>
      <c r="L338" s="10"/>
      <c r="M338" s="10"/>
      <c r="N338" s="10"/>
    </row>
    <row r="339" spans="3:14" x14ac:dyDescent="0.25">
      <c r="C339" s="10"/>
      <c r="D339" s="10"/>
      <c r="E339" s="10"/>
      <c r="F339" s="10"/>
      <c r="G339" s="10"/>
      <c r="H339" s="10"/>
      <c r="I339" s="10"/>
      <c r="J339" s="10"/>
      <c r="K339" s="10"/>
      <c r="L339" s="10"/>
      <c r="M339" s="10"/>
      <c r="N339" s="10"/>
    </row>
    <row r="340" spans="3:14" x14ac:dyDescent="0.25">
      <c r="C340" s="10"/>
      <c r="D340" s="10"/>
      <c r="E340" s="10"/>
      <c r="F340" s="10"/>
      <c r="G340" s="10"/>
      <c r="H340" s="10"/>
      <c r="I340" s="10"/>
      <c r="J340" s="10"/>
      <c r="K340" s="10"/>
      <c r="L340" s="10"/>
      <c r="M340" s="10"/>
      <c r="N340" s="10"/>
    </row>
    <row r="341" spans="3:14" x14ac:dyDescent="0.25">
      <c r="C341" s="10"/>
      <c r="D341" s="10"/>
      <c r="E341" s="10"/>
      <c r="F341" s="10"/>
      <c r="G341" s="10"/>
      <c r="H341" s="10"/>
      <c r="I341" s="10"/>
      <c r="J341" s="10"/>
      <c r="K341" s="10"/>
      <c r="L341" s="10"/>
      <c r="M341" s="10"/>
      <c r="N341" s="10"/>
    </row>
    <row r="342" spans="3:14" x14ac:dyDescent="0.25">
      <c r="C342" s="10"/>
      <c r="D342" s="10"/>
      <c r="E342" s="10"/>
      <c r="F342" s="10"/>
      <c r="G342" s="10"/>
      <c r="H342" s="10"/>
      <c r="I342" s="10"/>
      <c r="J342" s="10"/>
      <c r="K342" s="10"/>
      <c r="L342" s="10"/>
      <c r="M342" s="10"/>
      <c r="N342" s="10"/>
    </row>
    <row r="343" spans="3:14" x14ac:dyDescent="0.25">
      <c r="C343" s="10"/>
      <c r="D343" s="10"/>
      <c r="E343" s="10"/>
      <c r="F343" s="10"/>
      <c r="G343" s="10"/>
      <c r="H343" s="10"/>
      <c r="I343" s="10"/>
      <c r="J343" s="10"/>
      <c r="K343" s="10"/>
      <c r="L343" s="10"/>
      <c r="M343" s="10"/>
      <c r="N343" s="10"/>
    </row>
    <row r="344" spans="3:14" x14ac:dyDescent="0.25">
      <c r="C344" s="10"/>
      <c r="D344" s="10"/>
      <c r="E344" s="10"/>
      <c r="F344" s="10"/>
      <c r="G344" s="10"/>
      <c r="H344" s="10"/>
      <c r="I344" s="10"/>
      <c r="J344" s="10"/>
      <c r="K344" s="10"/>
      <c r="L344" s="10"/>
      <c r="M344" s="10"/>
      <c r="N344" s="10"/>
    </row>
    <row r="345" spans="3:14" x14ac:dyDescent="0.25">
      <c r="C345" s="10"/>
      <c r="D345" s="10"/>
      <c r="E345" s="10"/>
      <c r="F345" s="10"/>
      <c r="G345" s="10"/>
      <c r="H345" s="10"/>
      <c r="I345" s="10"/>
      <c r="J345" s="10"/>
      <c r="K345" s="10"/>
      <c r="L345" s="10"/>
      <c r="M345" s="10"/>
      <c r="N345" s="10"/>
    </row>
    <row r="346" spans="3:14" x14ac:dyDescent="0.25">
      <c r="C346" s="10"/>
      <c r="D346" s="10"/>
      <c r="E346" s="10"/>
      <c r="F346" s="10"/>
      <c r="G346" s="10"/>
      <c r="H346" s="10"/>
      <c r="I346" s="10"/>
      <c r="J346" s="10"/>
      <c r="K346" s="10"/>
      <c r="L346" s="10"/>
      <c r="M346" s="10"/>
      <c r="N346" s="10"/>
    </row>
    <row r="347" spans="3:14" x14ac:dyDescent="0.25">
      <c r="C347" s="10"/>
      <c r="D347" s="10"/>
      <c r="E347" s="10"/>
      <c r="F347" s="10"/>
      <c r="G347" s="10"/>
      <c r="H347" s="10"/>
      <c r="I347" s="10"/>
      <c r="J347" s="10"/>
      <c r="K347" s="10"/>
      <c r="L347" s="10"/>
      <c r="M347" s="10"/>
      <c r="N347" s="10"/>
    </row>
    <row r="348" spans="3:14" x14ac:dyDescent="0.25">
      <c r="C348" s="10"/>
      <c r="D348" s="10"/>
      <c r="E348" s="10"/>
      <c r="F348" s="10"/>
      <c r="G348" s="10"/>
      <c r="H348" s="10"/>
      <c r="I348" s="10"/>
      <c r="J348" s="10"/>
      <c r="K348" s="10"/>
      <c r="L348" s="10"/>
      <c r="M348" s="10"/>
      <c r="N348" s="10"/>
    </row>
    <row r="349" spans="3:14" x14ac:dyDescent="0.25">
      <c r="C349" s="10"/>
      <c r="D349" s="10"/>
      <c r="E349" s="10"/>
      <c r="F349" s="10"/>
      <c r="G349" s="10"/>
      <c r="H349" s="10"/>
      <c r="I349" s="10"/>
      <c r="J349" s="10"/>
      <c r="K349" s="10"/>
      <c r="L349" s="10"/>
      <c r="M349" s="10"/>
      <c r="N349" s="10"/>
    </row>
    <row r="350" spans="3:14" x14ac:dyDescent="0.25">
      <c r="C350" s="10"/>
      <c r="D350" s="10"/>
      <c r="E350" s="10"/>
      <c r="F350" s="10"/>
      <c r="G350" s="10"/>
      <c r="H350" s="10"/>
      <c r="I350" s="10"/>
      <c r="J350" s="10"/>
      <c r="K350" s="10"/>
      <c r="L350" s="10"/>
      <c r="M350" s="10"/>
      <c r="N350" s="10"/>
    </row>
    <row r="351" spans="3:14" x14ac:dyDescent="0.25">
      <c r="C351" s="10"/>
      <c r="D351" s="10"/>
      <c r="E351" s="10"/>
      <c r="F351" s="10"/>
      <c r="G351" s="10"/>
      <c r="H351" s="10"/>
      <c r="I351" s="10"/>
      <c r="J351" s="10"/>
      <c r="K351" s="10"/>
      <c r="L351" s="10"/>
      <c r="M351" s="10"/>
      <c r="N351" s="10"/>
    </row>
    <row r="352" spans="3:14" x14ac:dyDescent="0.25">
      <c r="C352" s="10"/>
      <c r="D352" s="10"/>
      <c r="E352" s="10"/>
      <c r="F352" s="10"/>
      <c r="G352" s="10"/>
      <c r="H352" s="10"/>
      <c r="I352" s="10"/>
      <c r="J352" s="10"/>
      <c r="K352" s="10"/>
      <c r="L352" s="10"/>
      <c r="M352" s="10"/>
      <c r="N352" s="10"/>
    </row>
    <row r="353" spans="3:14" x14ac:dyDescent="0.25">
      <c r="C353" s="10"/>
      <c r="D353" s="10"/>
      <c r="E353" s="10"/>
      <c r="F353" s="10"/>
      <c r="G353" s="10"/>
      <c r="H353" s="10"/>
      <c r="I353" s="10"/>
      <c r="J353" s="10"/>
      <c r="K353" s="10"/>
      <c r="L353" s="10"/>
      <c r="M353" s="10"/>
      <c r="N353" s="10"/>
    </row>
    <row r="354" spans="3:14" x14ac:dyDescent="0.25">
      <c r="C354" s="10"/>
      <c r="D354" s="10"/>
      <c r="E354" s="10"/>
      <c r="F354" s="10"/>
      <c r="G354" s="10"/>
      <c r="H354" s="10"/>
      <c r="I354" s="10"/>
      <c r="J354" s="10"/>
      <c r="K354" s="10"/>
      <c r="L354" s="10"/>
      <c r="M354" s="10"/>
      <c r="N354" s="10"/>
    </row>
    <row r="355" spans="3:14" x14ac:dyDescent="0.25">
      <c r="C355" s="10"/>
      <c r="D355" s="10"/>
      <c r="E355" s="10"/>
      <c r="F355" s="10"/>
      <c r="G355" s="10"/>
      <c r="H355" s="10"/>
      <c r="I355" s="10"/>
      <c r="J355" s="10"/>
      <c r="K355" s="10"/>
      <c r="L355" s="10"/>
      <c r="M355" s="10"/>
      <c r="N355" s="10"/>
    </row>
    <row r="356" spans="3:14" x14ac:dyDescent="0.25">
      <c r="C356" s="10"/>
      <c r="D356" s="10"/>
      <c r="E356" s="10"/>
      <c r="F356" s="10"/>
      <c r="G356" s="10"/>
      <c r="H356" s="10"/>
      <c r="I356" s="10"/>
      <c r="J356" s="10"/>
      <c r="K356" s="10"/>
      <c r="L356" s="10"/>
      <c r="M356" s="10"/>
      <c r="N356" s="10"/>
    </row>
    <row r="357" spans="3:14" x14ac:dyDescent="0.25">
      <c r="C357" s="10"/>
      <c r="D357" s="10"/>
      <c r="E357" s="10"/>
      <c r="F357" s="10"/>
      <c r="G357" s="10"/>
      <c r="H357" s="10"/>
      <c r="I357" s="10"/>
      <c r="J357" s="10"/>
      <c r="K357" s="10"/>
      <c r="L357" s="10"/>
      <c r="M357" s="10"/>
      <c r="N357" s="10"/>
    </row>
    <row r="358" spans="3:14" x14ac:dyDescent="0.25">
      <c r="C358" s="10"/>
      <c r="D358" s="10"/>
      <c r="E358" s="10"/>
      <c r="F358" s="10"/>
      <c r="G358" s="10"/>
      <c r="H358" s="10"/>
      <c r="I358" s="10"/>
      <c r="J358" s="10"/>
      <c r="K358" s="10"/>
      <c r="L358" s="10"/>
      <c r="M358" s="10"/>
      <c r="N358" s="10"/>
    </row>
    <row r="359" spans="3:14" x14ac:dyDescent="0.25">
      <c r="C359" s="10"/>
      <c r="D359" s="10"/>
      <c r="E359" s="10"/>
      <c r="F359" s="10"/>
      <c r="G359" s="10"/>
      <c r="H359" s="10"/>
      <c r="I359" s="10"/>
      <c r="J359" s="10"/>
      <c r="K359" s="10"/>
      <c r="L359" s="10"/>
      <c r="M359" s="10"/>
      <c r="N359" s="10"/>
    </row>
    <row r="360" spans="3:14" x14ac:dyDescent="0.25">
      <c r="C360" s="10"/>
      <c r="D360" s="10"/>
      <c r="E360" s="10"/>
      <c r="F360" s="10"/>
      <c r="G360" s="10"/>
      <c r="H360" s="10"/>
      <c r="I360" s="10"/>
      <c r="J360" s="10"/>
      <c r="K360" s="10"/>
      <c r="L360" s="10"/>
      <c r="M360" s="10"/>
      <c r="N360" s="10"/>
    </row>
    <row r="361" spans="3:14" x14ac:dyDescent="0.25">
      <c r="C361" s="10"/>
      <c r="D361" s="10"/>
      <c r="E361" s="10"/>
      <c r="F361" s="10"/>
      <c r="G361" s="10"/>
      <c r="H361" s="10"/>
      <c r="I361" s="10"/>
      <c r="J361" s="10"/>
      <c r="K361" s="10"/>
      <c r="L361" s="10"/>
      <c r="M361" s="10"/>
      <c r="N361" s="10"/>
    </row>
    <row r="362" spans="3:14" x14ac:dyDescent="0.25">
      <c r="C362" s="10"/>
      <c r="D362" s="10"/>
      <c r="E362" s="10"/>
      <c r="F362" s="10"/>
      <c r="G362" s="10"/>
      <c r="H362" s="10"/>
      <c r="I362" s="10"/>
      <c r="J362" s="10"/>
      <c r="K362" s="10"/>
      <c r="L362" s="10"/>
      <c r="M362" s="10"/>
      <c r="N362" s="10"/>
    </row>
    <row r="363" spans="3:14" x14ac:dyDescent="0.25">
      <c r="C363" s="10"/>
      <c r="D363" s="10"/>
      <c r="E363" s="10"/>
      <c r="F363" s="10"/>
      <c r="G363" s="10"/>
      <c r="H363" s="10"/>
      <c r="I363" s="10"/>
      <c r="J363" s="10"/>
      <c r="K363" s="10"/>
      <c r="L363" s="10"/>
      <c r="M363" s="10"/>
      <c r="N363" s="10"/>
    </row>
    <row r="364" spans="3:14" x14ac:dyDescent="0.25">
      <c r="C364" s="10"/>
      <c r="D364" s="10"/>
      <c r="E364" s="10"/>
      <c r="F364" s="10"/>
      <c r="G364" s="10"/>
      <c r="H364" s="10"/>
      <c r="I364" s="10"/>
      <c r="J364" s="10"/>
      <c r="K364" s="10"/>
      <c r="L364" s="10"/>
      <c r="M364" s="10"/>
      <c r="N364" s="10"/>
    </row>
    <row r="365" spans="3:14" x14ac:dyDescent="0.25">
      <c r="C365" s="10"/>
      <c r="D365" s="10"/>
      <c r="E365" s="10"/>
      <c r="F365" s="10"/>
      <c r="G365" s="10"/>
      <c r="H365" s="10"/>
      <c r="I365" s="10"/>
      <c r="J365" s="10"/>
      <c r="K365" s="10"/>
      <c r="L365" s="10"/>
      <c r="M365" s="10"/>
      <c r="N365" s="10"/>
    </row>
    <row r="366" spans="3:14" x14ac:dyDescent="0.25">
      <c r="C366" s="10"/>
      <c r="D366" s="10"/>
      <c r="E366" s="10"/>
      <c r="F366" s="10"/>
      <c r="G366" s="10"/>
      <c r="H366" s="10"/>
      <c r="I366" s="10"/>
      <c r="J366" s="10"/>
      <c r="K366" s="10"/>
      <c r="L366" s="10"/>
      <c r="M366" s="10"/>
      <c r="N366" s="10"/>
    </row>
    <row r="367" spans="3:14" x14ac:dyDescent="0.25">
      <c r="C367" s="10"/>
      <c r="D367" s="10"/>
      <c r="E367" s="10"/>
      <c r="F367" s="10"/>
      <c r="G367" s="10"/>
      <c r="H367" s="10"/>
      <c r="I367" s="10"/>
      <c r="J367" s="10"/>
      <c r="K367" s="10"/>
      <c r="L367" s="10"/>
      <c r="M367" s="10"/>
      <c r="N367" s="10"/>
    </row>
    <row r="368" spans="3:14" x14ac:dyDescent="0.25">
      <c r="C368" s="10"/>
      <c r="D368" s="10"/>
      <c r="E368" s="10"/>
      <c r="F368" s="10"/>
      <c r="G368" s="10"/>
      <c r="H368" s="10"/>
      <c r="I368" s="10"/>
      <c r="J368" s="10"/>
      <c r="K368" s="10"/>
      <c r="L368" s="10"/>
      <c r="M368" s="10"/>
      <c r="N368" s="10"/>
    </row>
    <row r="369" spans="3:14" x14ac:dyDescent="0.25">
      <c r="C369" s="10"/>
      <c r="D369" s="10"/>
      <c r="E369" s="10"/>
      <c r="F369" s="10"/>
      <c r="G369" s="10"/>
      <c r="H369" s="10"/>
      <c r="I369" s="10"/>
      <c r="J369" s="10"/>
      <c r="K369" s="10"/>
      <c r="L369" s="10"/>
      <c r="M369" s="10"/>
      <c r="N369" s="10"/>
    </row>
    <row r="370" spans="3:14" x14ac:dyDescent="0.25">
      <c r="C370" s="10"/>
      <c r="D370" s="10"/>
      <c r="E370" s="10"/>
      <c r="F370" s="10"/>
      <c r="G370" s="10"/>
      <c r="H370" s="10"/>
      <c r="I370" s="10"/>
      <c r="J370" s="10"/>
      <c r="K370" s="10"/>
      <c r="L370" s="10"/>
      <c r="M370" s="10"/>
      <c r="N370" s="10"/>
    </row>
    <row r="371" spans="3:14" x14ac:dyDescent="0.25">
      <c r="C371" s="10"/>
      <c r="D371" s="10"/>
      <c r="E371" s="10"/>
      <c r="F371" s="10"/>
      <c r="G371" s="10"/>
      <c r="H371" s="10"/>
      <c r="I371" s="10"/>
      <c r="J371" s="10"/>
      <c r="K371" s="10"/>
      <c r="L371" s="10"/>
      <c r="M371" s="10"/>
      <c r="N371" s="10"/>
    </row>
    <row r="372" spans="3:14" x14ac:dyDescent="0.25">
      <c r="C372" s="10"/>
      <c r="D372" s="10"/>
      <c r="E372" s="10"/>
      <c r="F372" s="10"/>
      <c r="G372" s="10"/>
      <c r="H372" s="10"/>
      <c r="I372" s="10"/>
      <c r="J372" s="10"/>
      <c r="K372" s="10"/>
      <c r="L372" s="10"/>
      <c r="M372" s="10"/>
      <c r="N372" s="10"/>
    </row>
    <row r="373" spans="3:14" x14ac:dyDescent="0.25">
      <c r="C373" s="10"/>
      <c r="D373" s="10"/>
      <c r="E373" s="10"/>
      <c r="F373" s="10"/>
      <c r="G373" s="10"/>
      <c r="H373" s="10"/>
      <c r="I373" s="10"/>
      <c r="J373" s="10"/>
      <c r="K373" s="10"/>
      <c r="L373" s="10"/>
      <c r="M373" s="10"/>
      <c r="N373" s="10"/>
    </row>
    <row r="374" spans="3:14" x14ac:dyDescent="0.25">
      <c r="C374" s="10"/>
      <c r="D374" s="10"/>
      <c r="E374" s="10"/>
      <c r="F374" s="10"/>
      <c r="G374" s="10"/>
      <c r="H374" s="10"/>
      <c r="I374" s="10"/>
      <c r="J374" s="10"/>
      <c r="K374" s="10"/>
      <c r="L374" s="10"/>
      <c r="M374" s="10"/>
      <c r="N374" s="10"/>
    </row>
    <row r="375" spans="3:14" x14ac:dyDescent="0.25">
      <c r="C375" s="10"/>
      <c r="D375" s="10"/>
      <c r="E375" s="10"/>
      <c r="F375" s="10"/>
      <c r="G375" s="10"/>
      <c r="H375" s="10"/>
      <c r="I375" s="10"/>
      <c r="J375" s="10"/>
      <c r="K375" s="10"/>
      <c r="L375" s="10"/>
      <c r="M375" s="10"/>
      <c r="N375" s="10"/>
    </row>
    <row r="376" spans="3:14" x14ac:dyDescent="0.25">
      <c r="C376" s="10"/>
      <c r="D376" s="10"/>
      <c r="E376" s="10"/>
      <c r="F376" s="10"/>
      <c r="G376" s="10"/>
      <c r="H376" s="10"/>
      <c r="I376" s="10"/>
      <c r="J376" s="10"/>
      <c r="K376" s="10"/>
      <c r="L376" s="10"/>
      <c r="M376" s="10"/>
      <c r="N376" s="10"/>
    </row>
    <row r="377" spans="3:14" x14ac:dyDescent="0.25">
      <c r="C377" s="10"/>
      <c r="D377" s="10"/>
      <c r="E377" s="10"/>
      <c r="F377" s="10"/>
      <c r="G377" s="10"/>
      <c r="H377" s="10"/>
      <c r="I377" s="10"/>
      <c r="J377" s="10"/>
      <c r="K377" s="10"/>
      <c r="L377" s="10"/>
      <c r="M377" s="10"/>
      <c r="N377" s="10"/>
    </row>
    <row r="378" spans="3:14" x14ac:dyDescent="0.25">
      <c r="C378" s="10"/>
      <c r="D378" s="10"/>
      <c r="E378" s="10"/>
      <c r="F378" s="10"/>
      <c r="G378" s="10"/>
      <c r="H378" s="10"/>
      <c r="I378" s="10"/>
      <c r="J378" s="10"/>
      <c r="K378" s="10"/>
      <c r="L378" s="10"/>
      <c r="M378" s="10"/>
      <c r="N378" s="10"/>
    </row>
    <row r="379" spans="3:14" x14ac:dyDescent="0.25">
      <c r="C379" s="10"/>
      <c r="D379" s="10"/>
      <c r="E379" s="10"/>
      <c r="F379" s="10"/>
      <c r="G379" s="10"/>
      <c r="H379" s="10"/>
      <c r="I379" s="10"/>
      <c r="J379" s="10"/>
      <c r="K379" s="10"/>
      <c r="L379" s="10"/>
      <c r="M379" s="10"/>
      <c r="N379" s="10"/>
    </row>
    <row r="380" spans="3:14" x14ac:dyDescent="0.25">
      <c r="C380" s="10"/>
      <c r="D380" s="10"/>
      <c r="E380" s="10"/>
      <c r="F380" s="10"/>
      <c r="G380" s="10"/>
      <c r="H380" s="10"/>
      <c r="I380" s="10"/>
      <c r="J380" s="10"/>
      <c r="K380" s="10"/>
      <c r="L380" s="10"/>
      <c r="M380" s="10"/>
      <c r="N380" s="10"/>
    </row>
    <row r="381" spans="3:14" x14ac:dyDescent="0.25">
      <c r="C381" s="10"/>
      <c r="D381" s="10"/>
      <c r="E381" s="10"/>
      <c r="F381" s="10"/>
      <c r="G381" s="10"/>
      <c r="H381" s="10"/>
      <c r="I381" s="10"/>
      <c r="J381" s="10"/>
      <c r="K381" s="10"/>
      <c r="L381" s="10"/>
      <c r="M381" s="10"/>
      <c r="N381" s="10"/>
    </row>
    <row r="382" spans="3:14" x14ac:dyDescent="0.25">
      <c r="C382" s="10"/>
      <c r="D382" s="10"/>
      <c r="E382" s="10"/>
      <c r="F382" s="10"/>
      <c r="G382" s="10"/>
      <c r="H382" s="10"/>
      <c r="I382" s="10"/>
      <c r="J382" s="10"/>
      <c r="K382" s="10"/>
      <c r="L382" s="10"/>
      <c r="M382" s="10"/>
      <c r="N382" s="10"/>
    </row>
    <row r="383" spans="3:14" x14ac:dyDescent="0.25">
      <c r="C383" s="10"/>
      <c r="D383" s="10"/>
      <c r="E383" s="10"/>
      <c r="F383" s="10"/>
      <c r="G383" s="10"/>
      <c r="H383" s="10"/>
      <c r="I383" s="10"/>
      <c r="J383" s="10"/>
      <c r="K383" s="10"/>
      <c r="L383" s="10"/>
      <c r="M383" s="10"/>
      <c r="N383" s="10"/>
    </row>
    <row r="384" spans="3:14" x14ac:dyDescent="0.25">
      <c r="C384" s="10"/>
      <c r="D384" s="10"/>
      <c r="E384" s="10"/>
      <c r="F384" s="10"/>
      <c r="G384" s="10"/>
      <c r="H384" s="10"/>
      <c r="I384" s="10"/>
      <c r="J384" s="10"/>
      <c r="K384" s="10"/>
      <c r="L384" s="10"/>
      <c r="M384" s="10"/>
      <c r="N384" s="10"/>
    </row>
    <row r="385" spans="3:14" x14ac:dyDescent="0.25">
      <c r="C385" s="10"/>
      <c r="D385" s="10"/>
      <c r="E385" s="10"/>
      <c r="F385" s="10"/>
      <c r="G385" s="10"/>
      <c r="H385" s="10"/>
      <c r="I385" s="10"/>
      <c r="J385" s="10"/>
      <c r="K385" s="10"/>
      <c r="L385" s="10"/>
      <c r="M385" s="10"/>
      <c r="N385" s="10"/>
    </row>
    <row r="386" spans="3:14" x14ac:dyDescent="0.25">
      <c r="C386" s="10"/>
      <c r="D386" s="10"/>
      <c r="E386" s="10"/>
      <c r="F386" s="10"/>
      <c r="G386" s="10"/>
      <c r="H386" s="10"/>
      <c r="I386" s="10"/>
      <c r="J386" s="10"/>
      <c r="K386" s="10"/>
      <c r="L386" s="10"/>
      <c r="M386" s="10"/>
      <c r="N386" s="10"/>
    </row>
    <row r="387" spans="3:14" x14ac:dyDescent="0.25">
      <c r="C387" s="10"/>
      <c r="D387" s="10"/>
      <c r="E387" s="10"/>
      <c r="F387" s="10"/>
      <c r="G387" s="10"/>
      <c r="H387" s="10"/>
      <c r="I387" s="10"/>
      <c r="J387" s="10"/>
      <c r="K387" s="10"/>
      <c r="L387" s="10"/>
      <c r="M387" s="10"/>
      <c r="N387" s="10"/>
    </row>
    <row r="388" spans="3:14" x14ac:dyDescent="0.25">
      <c r="C388" s="10"/>
      <c r="D388" s="10"/>
      <c r="E388" s="10"/>
      <c r="F388" s="10"/>
      <c r="G388" s="10"/>
      <c r="H388" s="10"/>
      <c r="I388" s="10"/>
      <c r="J388" s="10"/>
      <c r="K388" s="10"/>
      <c r="L388" s="10"/>
      <c r="M388" s="10"/>
      <c r="N388" s="10"/>
    </row>
    <row r="389" spans="3:14" x14ac:dyDescent="0.25">
      <c r="C389" s="10"/>
      <c r="D389" s="10"/>
      <c r="E389" s="10"/>
      <c r="F389" s="10"/>
      <c r="G389" s="10"/>
      <c r="H389" s="10"/>
      <c r="I389" s="10"/>
      <c r="J389" s="10"/>
      <c r="K389" s="10"/>
      <c r="L389" s="10"/>
      <c r="M389" s="10"/>
      <c r="N389"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2" manualBreakCount="2">
    <brk id="51"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M13"/>
  <sheetViews>
    <sheetView workbookViewId="0">
      <selection activeCell="J6" sqref="J6"/>
    </sheetView>
  </sheetViews>
  <sheetFormatPr defaultRowHeight="15" x14ac:dyDescent="0.25"/>
  <cols>
    <col min="1" max="1" width="28.7109375" customWidth="1"/>
    <col min="2" max="6" width="18.7109375" hidden="1" customWidth="1"/>
    <col min="7" max="7" width="18.7109375" style="45" hidden="1" customWidth="1"/>
    <col min="8" max="8" width="18.7109375" hidden="1" customWidth="1"/>
    <col min="9" max="12" width="18.7109375" style="45" customWidth="1"/>
    <col min="13" max="13" width="18.7109375" style="176" customWidth="1"/>
  </cols>
  <sheetData>
    <row r="1" spans="1:13" ht="33" customHeight="1" x14ac:dyDescent="0.25">
      <c r="A1" s="18" t="s">
        <v>97</v>
      </c>
      <c r="B1" s="89" t="s">
        <v>86</v>
      </c>
      <c r="C1" s="89" t="s">
        <v>87</v>
      </c>
      <c r="D1" s="89" t="s">
        <v>88</v>
      </c>
      <c r="E1" s="89" t="s">
        <v>89</v>
      </c>
      <c r="F1" s="89" t="s">
        <v>90</v>
      </c>
      <c r="G1" s="89" t="s">
        <v>611</v>
      </c>
      <c r="H1" s="89" t="s">
        <v>658</v>
      </c>
      <c r="I1" s="89" t="s">
        <v>664</v>
      </c>
      <c r="J1" s="89" t="s">
        <v>681</v>
      </c>
      <c r="K1" s="89" t="s">
        <v>700</v>
      </c>
      <c r="L1" s="89" t="s">
        <v>714</v>
      </c>
      <c r="M1" s="89" t="s">
        <v>729</v>
      </c>
    </row>
    <row r="2" spans="1:13" x14ac:dyDescent="0.25">
      <c r="A2" s="2" t="s">
        <v>85</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c r="L2" s="3">
        <v>13113820164.645578</v>
      </c>
      <c r="M2" s="3">
        <v>14820790420.05106</v>
      </c>
    </row>
    <row r="3" spans="1:13" x14ac:dyDescent="0.25">
      <c r="A3" s="128" t="s">
        <v>78</v>
      </c>
      <c r="B3" s="128">
        <v>312140095.70855862</v>
      </c>
      <c r="C3" s="128">
        <v>331052019.38840634</v>
      </c>
      <c r="D3" s="128">
        <v>285259809.5386427</v>
      </c>
      <c r="E3" s="128">
        <v>316632084.36188072</v>
      </c>
      <c r="F3" s="128">
        <v>336153144.72558987</v>
      </c>
      <c r="G3" s="128">
        <v>329642266.54340565</v>
      </c>
      <c r="H3" s="128">
        <v>342987100.95786381</v>
      </c>
      <c r="I3" s="128">
        <v>353499414.19567919</v>
      </c>
      <c r="J3" s="128">
        <v>365672213.59314358</v>
      </c>
      <c r="K3" s="128">
        <v>362926173.09752828</v>
      </c>
      <c r="L3" s="128">
        <v>381794779.07074958</v>
      </c>
      <c r="M3" s="128">
        <v>370243824.18982798</v>
      </c>
    </row>
    <row r="4" spans="1:13" x14ac:dyDescent="0.25">
      <c r="A4" s="128" t="s">
        <v>79</v>
      </c>
      <c r="B4" s="128">
        <v>414278725.79838264</v>
      </c>
      <c r="C4" s="128">
        <v>475880465.76310033</v>
      </c>
      <c r="D4" s="128">
        <v>429254397.73834491</v>
      </c>
      <c r="E4" s="128">
        <v>471097712.88377321</v>
      </c>
      <c r="F4" s="128">
        <v>493851242.34714448</v>
      </c>
      <c r="G4" s="128">
        <v>499302664.96999031</v>
      </c>
      <c r="H4" s="128">
        <v>490035096.16683555</v>
      </c>
      <c r="I4" s="128">
        <v>527722852.32300782</v>
      </c>
      <c r="J4" s="128">
        <v>561197628.09760571</v>
      </c>
      <c r="K4" s="128">
        <v>581355549.38745034</v>
      </c>
      <c r="L4" s="128">
        <v>670550686.34475529</v>
      </c>
      <c r="M4" s="128">
        <v>712118061.83916903</v>
      </c>
    </row>
    <row r="5" spans="1:13" x14ac:dyDescent="0.25">
      <c r="A5" s="128" t="s">
        <v>80</v>
      </c>
      <c r="B5" s="128">
        <v>1297016941.7752059</v>
      </c>
      <c r="C5" s="128">
        <v>1377524390.1802893</v>
      </c>
      <c r="D5" s="128">
        <v>1271260053.1156223</v>
      </c>
      <c r="E5" s="128">
        <v>1394376210.6894608</v>
      </c>
      <c r="F5" s="128">
        <v>1499560915.7508729</v>
      </c>
      <c r="G5" s="128">
        <v>1613783958.4426425</v>
      </c>
      <c r="H5" s="128">
        <v>1677583301.6263518</v>
      </c>
      <c r="I5" s="128">
        <v>1813284150.5456128</v>
      </c>
      <c r="J5" s="128">
        <v>1928083100.2805381</v>
      </c>
      <c r="K5" s="128">
        <v>2074503177.6730366</v>
      </c>
      <c r="L5" s="128">
        <v>2175593085.773387</v>
      </c>
      <c r="M5" s="128">
        <v>2316293354.142942</v>
      </c>
    </row>
    <row r="6" spans="1:13" x14ac:dyDescent="0.25">
      <c r="A6" s="128" t="s">
        <v>81</v>
      </c>
      <c r="B6" s="128">
        <v>108894477.52955014</v>
      </c>
      <c r="C6" s="128">
        <v>118582838.57952714</v>
      </c>
      <c r="D6" s="128">
        <v>107998823.64958574</v>
      </c>
      <c r="E6" s="128">
        <v>105121900.51790594</v>
      </c>
      <c r="F6" s="128">
        <v>103199205.78452383</v>
      </c>
      <c r="G6" s="128">
        <v>103579475.94420198</v>
      </c>
      <c r="H6" s="128">
        <v>105326341.69913523</v>
      </c>
      <c r="I6" s="128">
        <v>113832682.67171471</v>
      </c>
      <c r="J6" s="128">
        <v>128443849.29509372</v>
      </c>
      <c r="K6" s="128">
        <v>185344564.37997913</v>
      </c>
      <c r="L6" s="128">
        <v>292608849.7242462</v>
      </c>
      <c r="M6" s="128">
        <v>372748052.10519207</v>
      </c>
    </row>
    <row r="7" spans="1:13" x14ac:dyDescent="0.25">
      <c r="A7" s="128" t="s">
        <v>82</v>
      </c>
      <c r="B7" s="128">
        <v>1372083946.2744336</v>
      </c>
      <c r="C7" s="128">
        <v>1574939579.8507938</v>
      </c>
      <c r="D7" s="128">
        <v>1503223331.2432778</v>
      </c>
      <c r="E7" s="128">
        <v>1732221385.6745698</v>
      </c>
      <c r="F7" s="128">
        <v>1816821158.4648535</v>
      </c>
      <c r="G7" s="128">
        <v>1857614753.1658084</v>
      </c>
      <c r="H7" s="128">
        <v>2032337368.6130478</v>
      </c>
      <c r="I7" s="128">
        <v>2124126688.1727464</v>
      </c>
      <c r="J7" s="128">
        <v>2317217860.4028611</v>
      </c>
      <c r="K7" s="128">
        <v>2712672828.3240719</v>
      </c>
      <c r="L7" s="128">
        <v>3705454296.1751027</v>
      </c>
      <c r="M7" s="128">
        <v>4330704549.6442013</v>
      </c>
    </row>
    <row r="8" spans="1:13" x14ac:dyDescent="0.25">
      <c r="A8" s="128" t="s">
        <v>83</v>
      </c>
      <c r="B8" s="128">
        <v>1364251182.4891005</v>
      </c>
      <c r="C8" s="128">
        <v>1545429196.7882919</v>
      </c>
      <c r="D8" s="128">
        <v>1550462405.6731541</v>
      </c>
      <c r="E8" s="128">
        <v>1839560756.8715014</v>
      </c>
      <c r="F8" s="128">
        <v>1951452043.2834926</v>
      </c>
      <c r="G8" s="128">
        <v>2021520928.8873551</v>
      </c>
      <c r="H8" s="128">
        <v>2139815935.1468139</v>
      </c>
      <c r="I8" s="128">
        <v>2260338970.3471441</v>
      </c>
      <c r="J8" s="128">
        <v>2353932175.4212685</v>
      </c>
      <c r="K8" s="128">
        <v>2744687453.8023314</v>
      </c>
      <c r="L8" s="128">
        <v>3581857522.5547667</v>
      </c>
      <c r="M8" s="128">
        <v>4108111053.4302258</v>
      </c>
    </row>
    <row r="9" spans="1:13" x14ac:dyDescent="0.25">
      <c r="A9" s="128" t="s">
        <v>84</v>
      </c>
      <c r="B9" s="128">
        <v>1122125300.4950929</v>
      </c>
      <c r="C9" s="128">
        <v>1192118694.7647252</v>
      </c>
      <c r="D9" s="128">
        <v>1215253887.3246093</v>
      </c>
      <c r="E9" s="128">
        <v>1556561356.8566871</v>
      </c>
      <c r="F9" s="128">
        <v>1660520325.4007373</v>
      </c>
      <c r="G9" s="128">
        <v>1775684415.2201486</v>
      </c>
      <c r="H9" s="128">
        <v>1882353645.5398834</v>
      </c>
      <c r="I9" s="128">
        <v>2025328646.0744698</v>
      </c>
      <c r="J9" s="128">
        <v>2110162757.4400997</v>
      </c>
      <c r="K9" s="128">
        <v>2160601932.1792603</v>
      </c>
      <c r="L9" s="128">
        <v>2305960944.9734693</v>
      </c>
      <c r="M9" s="128">
        <v>2610571524.7044702</v>
      </c>
    </row>
    <row r="10" spans="1:13" x14ac:dyDescent="0.25">
      <c r="A10" s="10"/>
      <c r="B10" s="10"/>
      <c r="C10" s="10"/>
      <c r="D10" s="10"/>
      <c r="E10" s="10"/>
      <c r="F10" s="10"/>
      <c r="G10" s="10"/>
    </row>
    <row r="11" spans="1:13" x14ac:dyDescent="0.25">
      <c r="A11" s="10"/>
      <c r="B11" s="10"/>
      <c r="C11" s="10"/>
      <c r="D11" s="10"/>
      <c r="E11" s="10"/>
      <c r="F11" s="10"/>
      <c r="G11" s="10"/>
    </row>
    <row r="12" spans="1:13" x14ac:dyDescent="0.25">
      <c r="A12" s="10"/>
      <c r="B12" s="10"/>
      <c r="C12" s="10"/>
      <c r="D12" s="10"/>
      <c r="E12" s="10"/>
      <c r="F12" s="10"/>
      <c r="G12" s="10"/>
    </row>
    <row r="13" spans="1:13" x14ac:dyDescent="0.25">
      <c r="A13" s="10"/>
      <c r="B13" s="10"/>
      <c r="C13" s="10"/>
      <c r="D13" s="10"/>
      <c r="E13" s="10"/>
      <c r="F13" s="10"/>
      <c r="G13" s="10"/>
    </row>
  </sheetData>
  <printOptions horizontalCentered="1"/>
  <pageMargins left="0.25" right="0.25" top="0.5" bottom="0.5" header="0.3" footer="0.3"/>
  <pageSetup scale="83" fitToHeight="0" orientation="portrait" r:id="rId1"/>
  <headerFooter differentFirst="1" scaleWithDoc="0">
    <oddFooter>&amp;L&amp;9 2021 DMAS Data Book &amp;A&amp;R&amp;9Page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332"/>
  <sheetViews>
    <sheetView zoomScaleNormal="100" zoomScaleSheetLayoutView="90" workbookViewId="0">
      <pane ySplit="1" topLeftCell="A2" activePane="bottomLeft" state="frozen"/>
      <selection activeCell="B8" sqref="B8"/>
      <selection pane="bottomLeft" sqref="A1:B1"/>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118</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c r="M2" s="3">
        <v>13113820164.645578</v>
      </c>
      <c r="N2" s="3">
        <v>14820790420.050898</v>
      </c>
    </row>
    <row r="3" spans="1:14" x14ac:dyDescent="0.25">
      <c r="A3" s="8" t="s">
        <v>78</v>
      </c>
      <c r="B3" s="8"/>
      <c r="C3" s="9">
        <v>312140095.70854604</v>
      </c>
      <c r="D3" s="9">
        <v>331052019.38841057</v>
      </c>
      <c r="E3" s="9">
        <v>285259809.53863782</v>
      </c>
      <c r="F3" s="9">
        <v>316632084.36189878</v>
      </c>
      <c r="G3" s="9">
        <v>336153144.72563648</v>
      </c>
      <c r="H3" s="9">
        <v>329642266.54341954</v>
      </c>
      <c r="I3" s="9">
        <v>358082234.99778807</v>
      </c>
      <c r="J3" s="9">
        <v>353499414.19567621</v>
      </c>
      <c r="K3" s="9">
        <v>365672213.59314358</v>
      </c>
      <c r="L3" s="9">
        <v>362926173.09752828</v>
      </c>
      <c r="M3" s="9">
        <v>381794779.07074958</v>
      </c>
      <c r="N3" s="9">
        <v>370243824.18982512</v>
      </c>
    </row>
    <row r="4" spans="1:14" x14ac:dyDescent="0.25">
      <c r="A4" s="23" t="s">
        <v>78</v>
      </c>
      <c r="B4" s="90" t="s">
        <v>3</v>
      </c>
      <c r="C4" s="128">
        <v>176665108.54918149</v>
      </c>
      <c r="D4" s="128">
        <v>187794707.49906549</v>
      </c>
      <c r="E4" s="128">
        <v>151675380.73933697</v>
      </c>
      <c r="F4" s="128">
        <v>194820688.50924233</v>
      </c>
      <c r="G4" s="128">
        <v>219193899.94884104</v>
      </c>
      <c r="H4" s="128">
        <v>219813986.41875881</v>
      </c>
      <c r="I4" s="128">
        <v>236989738.69840816</v>
      </c>
      <c r="J4" s="128">
        <v>249622977.33885527</v>
      </c>
      <c r="K4" s="128">
        <v>254947665.51860091</v>
      </c>
      <c r="L4" s="128">
        <v>257267434.63853252</v>
      </c>
      <c r="M4" s="128">
        <v>282863286.80787712</v>
      </c>
      <c r="N4" s="128">
        <v>285985601.81901759</v>
      </c>
    </row>
    <row r="5" spans="1:14" s="45" customFormat="1" x14ac:dyDescent="0.25">
      <c r="A5" s="23" t="s">
        <v>78</v>
      </c>
      <c r="B5" s="90" t="s">
        <v>4</v>
      </c>
      <c r="C5" s="128">
        <v>1694748.8199939129</v>
      </c>
      <c r="D5" s="128">
        <v>1995951.0799888377</v>
      </c>
      <c r="E5" s="128">
        <v>1606071.2999920731</v>
      </c>
      <c r="F5" s="128">
        <v>2551385.5599883501</v>
      </c>
      <c r="G5" s="128">
        <v>2043863.6099906955</v>
      </c>
      <c r="H5" s="128">
        <v>2942936.9199878718</v>
      </c>
      <c r="I5" s="128">
        <v>2983823.6399859721</v>
      </c>
      <c r="J5" s="128">
        <v>2629109.2899909839</v>
      </c>
      <c r="K5" s="128">
        <v>1809494.129989438</v>
      </c>
      <c r="L5" s="128">
        <v>1207972.7399962023</v>
      </c>
      <c r="M5" s="128">
        <v>1897157.1299944036</v>
      </c>
      <c r="N5" s="128">
        <v>2165792.8199878633</v>
      </c>
    </row>
    <row r="6" spans="1:14" s="45" customFormat="1" x14ac:dyDescent="0.25">
      <c r="A6" s="23"/>
      <c r="B6" s="90" t="s">
        <v>682</v>
      </c>
      <c r="C6" s="128"/>
      <c r="D6" s="128"/>
      <c r="E6" s="128"/>
      <c r="F6" s="128"/>
      <c r="G6" s="128">
        <v>0</v>
      </c>
      <c r="H6" s="128">
        <v>0</v>
      </c>
      <c r="I6" s="128">
        <v>0</v>
      </c>
      <c r="J6" s="128">
        <v>0</v>
      </c>
      <c r="K6" s="128">
        <v>2568990.4099855162</v>
      </c>
      <c r="L6" s="128">
        <v>3761737.9999727942</v>
      </c>
      <c r="M6" s="128">
        <v>5241083.2599685267</v>
      </c>
      <c r="N6" s="128">
        <v>4340584.8499725275</v>
      </c>
    </row>
    <row r="7" spans="1:14" s="45" customFormat="1" x14ac:dyDescent="0.25">
      <c r="A7" s="23" t="s">
        <v>78</v>
      </c>
      <c r="B7" s="90" t="s">
        <v>9</v>
      </c>
      <c r="C7" s="128">
        <v>88956544.829550147</v>
      </c>
      <c r="D7" s="128">
        <v>94048274.089517847</v>
      </c>
      <c r="E7" s="128">
        <v>86020710.259563178</v>
      </c>
      <c r="F7" s="128">
        <v>80324336.659606218</v>
      </c>
      <c r="G7" s="128">
        <v>71387510.109657362</v>
      </c>
      <c r="H7" s="128">
        <v>72321385.309652627</v>
      </c>
      <c r="I7" s="128">
        <v>71357685.479628086</v>
      </c>
      <c r="J7" s="128">
        <v>69969453.479659498</v>
      </c>
      <c r="K7" s="128">
        <v>78540080.689607203</v>
      </c>
      <c r="L7" s="128">
        <v>77101072.729603678</v>
      </c>
      <c r="M7" s="128">
        <v>74229433.079620093</v>
      </c>
      <c r="N7" s="128">
        <v>62894176.809692077</v>
      </c>
    </row>
    <row r="8" spans="1:14" s="45" customFormat="1" x14ac:dyDescent="0.25">
      <c r="A8" s="23" t="s">
        <v>78</v>
      </c>
      <c r="B8" s="90" t="s">
        <v>10</v>
      </c>
      <c r="C8" s="128">
        <v>3015969.7499861494</v>
      </c>
      <c r="D8" s="128">
        <v>2992924.8899865546</v>
      </c>
      <c r="E8" s="128">
        <v>2688551.0199870602</v>
      </c>
      <c r="F8" s="128">
        <v>2342760.2699882807</v>
      </c>
      <c r="G8" s="128">
        <v>2521477.5999882696</v>
      </c>
      <c r="H8" s="128">
        <v>2813280.8399850558</v>
      </c>
      <c r="I8" s="128">
        <v>2458563.7299875878</v>
      </c>
      <c r="J8" s="128">
        <v>2664930.1399854231</v>
      </c>
      <c r="K8" s="128">
        <v>2389830.539986732</v>
      </c>
      <c r="L8" s="128">
        <v>2434289.9899877608</v>
      </c>
      <c r="M8" s="128">
        <v>2182017.279989128</v>
      </c>
      <c r="N8" s="128">
        <v>1757258.2199926111</v>
      </c>
    </row>
    <row r="9" spans="1:14" s="45" customFormat="1" x14ac:dyDescent="0.25">
      <c r="A9" s="23" t="s">
        <v>78</v>
      </c>
      <c r="B9" s="90" t="s">
        <v>11</v>
      </c>
      <c r="C9" s="128">
        <v>3893482.049974116</v>
      </c>
      <c r="D9" s="128">
        <v>4492169.409985601</v>
      </c>
      <c r="E9" s="128">
        <v>3110019.4499774729</v>
      </c>
      <c r="F9" s="128">
        <v>1516768.279994553</v>
      </c>
      <c r="G9" s="128">
        <v>1399292.2799896623</v>
      </c>
      <c r="H9" s="128">
        <v>630717.88999578729</v>
      </c>
      <c r="I9" s="128">
        <v>596198.32999713987</v>
      </c>
      <c r="J9" s="128">
        <v>748441.08999616595</v>
      </c>
      <c r="K9" s="128">
        <v>552321.46999667794</v>
      </c>
      <c r="L9" s="128">
        <v>252475.79999836098</v>
      </c>
      <c r="M9" s="128">
        <v>137641.61999930372</v>
      </c>
      <c r="N9" s="128">
        <v>159950.30999920832</v>
      </c>
    </row>
    <row r="10" spans="1:14" x14ac:dyDescent="0.25">
      <c r="A10" s="23" t="s">
        <v>78</v>
      </c>
      <c r="B10" s="90" t="s">
        <v>12</v>
      </c>
      <c r="C10" s="128">
        <v>333163.13999817474</v>
      </c>
      <c r="D10" s="128">
        <v>349290.83999873098</v>
      </c>
      <c r="E10" s="128">
        <v>324076.89999885065</v>
      </c>
      <c r="F10" s="128">
        <v>205251.68999920503</v>
      </c>
      <c r="G10" s="128">
        <v>126251.68999950028</v>
      </c>
      <c r="H10" s="128">
        <v>30001.439999881652</v>
      </c>
      <c r="I10" s="128">
        <v>25204.539999898039</v>
      </c>
      <c r="J10" s="128">
        <v>32910.699999862001</v>
      </c>
      <c r="K10" s="128">
        <v>33024.789999859997</v>
      </c>
      <c r="L10" s="128">
        <v>25609.809999910038</v>
      </c>
      <c r="M10" s="128">
        <v>22919.109999892011</v>
      </c>
      <c r="N10" s="128">
        <v>27888.479999878073</v>
      </c>
    </row>
    <row r="11" spans="1:14" x14ac:dyDescent="0.25">
      <c r="A11" s="23" t="s">
        <v>78</v>
      </c>
      <c r="B11" s="90" t="s">
        <v>13</v>
      </c>
      <c r="C11" s="128">
        <v>19048200.899907462</v>
      </c>
      <c r="D11" s="128">
        <v>20289175.809891537</v>
      </c>
      <c r="E11" s="128">
        <v>19748323.719888821</v>
      </c>
      <c r="F11" s="128">
        <v>16576765.569916811</v>
      </c>
      <c r="G11" s="128">
        <v>21689156.769970097</v>
      </c>
      <c r="H11" s="128">
        <v>18771568.059949849</v>
      </c>
      <c r="I11" s="128">
        <v>14388074.419936076</v>
      </c>
      <c r="J11" s="128">
        <v>14886190.339951111</v>
      </c>
      <c r="K11" s="128">
        <v>13596839.379931429</v>
      </c>
      <c r="L11" s="128">
        <v>13421692.539919382</v>
      </c>
      <c r="M11" s="128">
        <v>9821727.349940626</v>
      </c>
      <c r="N11" s="128">
        <v>8204781.8599691177</v>
      </c>
    </row>
    <row r="12" spans="1:14" x14ac:dyDescent="0.25">
      <c r="A12" s="23" t="s">
        <v>78</v>
      </c>
      <c r="B12" s="90" t="s">
        <v>14</v>
      </c>
      <c r="C12" s="128">
        <v>255386.98999874535</v>
      </c>
      <c r="D12" s="128">
        <v>220649.26999887879</v>
      </c>
      <c r="E12" s="128">
        <v>278621.42999862501</v>
      </c>
      <c r="F12" s="128">
        <v>218379.71999915276</v>
      </c>
      <c r="G12" s="128">
        <v>242214.13999889619</v>
      </c>
      <c r="H12" s="128">
        <v>224100.67999896524</v>
      </c>
      <c r="I12" s="128">
        <v>192104.37999930515</v>
      </c>
      <c r="J12" s="128">
        <v>298751.07999890199</v>
      </c>
      <c r="K12" s="128">
        <v>388207.76999772998</v>
      </c>
      <c r="L12" s="128">
        <v>398125.8699974824</v>
      </c>
      <c r="M12" s="128">
        <v>353272.05999810691</v>
      </c>
      <c r="N12" s="128">
        <v>339394.249998605</v>
      </c>
    </row>
    <row r="13" spans="1:14" x14ac:dyDescent="0.25">
      <c r="A13" s="23" t="s">
        <v>78</v>
      </c>
      <c r="B13" s="90" t="s">
        <v>15</v>
      </c>
      <c r="C13" s="128">
        <v>7071264.229965806</v>
      </c>
      <c r="D13" s="128">
        <v>6630501.2199671641</v>
      </c>
      <c r="E13" s="128">
        <v>6499194.0899675507</v>
      </c>
      <c r="F13" s="128">
        <v>5485138.5899728006</v>
      </c>
      <c r="G13" s="128">
        <v>5430389.2499739267</v>
      </c>
      <c r="H13" s="128">
        <v>994554.88999527984</v>
      </c>
      <c r="I13" s="128">
        <v>2578526.6399884471</v>
      </c>
      <c r="J13" s="128">
        <v>1134380.549994499</v>
      </c>
      <c r="K13" s="128">
        <v>967483.17999555205</v>
      </c>
      <c r="L13" s="128">
        <v>1099789.9599948598</v>
      </c>
      <c r="M13" s="128">
        <v>1053364.3899947396</v>
      </c>
      <c r="N13" s="128">
        <v>895258.93999519793</v>
      </c>
    </row>
    <row r="14" spans="1:14" x14ac:dyDescent="0.25">
      <c r="A14" s="23" t="s">
        <v>78</v>
      </c>
      <c r="B14" s="90" t="s">
        <v>16</v>
      </c>
      <c r="C14" s="128">
        <v>4723466.199968894</v>
      </c>
      <c r="D14" s="128">
        <v>4809791.4399697883</v>
      </c>
      <c r="E14" s="128">
        <v>5286524.3499778789</v>
      </c>
      <c r="F14" s="128">
        <v>4057837.1299825655</v>
      </c>
      <c r="G14" s="128">
        <v>3805458.6699849032</v>
      </c>
      <c r="H14" s="128">
        <v>3131054.1199786807</v>
      </c>
      <c r="I14" s="128">
        <v>2804933.4099880154</v>
      </c>
      <c r="J14" s="128">
        <v>2858080.549978816</v>
      </c>
      <c r="K14" s="128">
        <v>2673619.9499882711</v>
      </c>
      <c r="L14" s="128">
        <v>2376702.5299823196</v>
      </c>
      <c r="M14" s="128">
        <v>1918491.1099872412</v>
      </c>
      <c r="N14" s="128">
        <v>1710785.0899904841</v>
      </c>
    </row>
    <row r="15" spans="1:14" x14ac:dyDescent="0.25">
      <c r="A15" s="23" t="s">
        <v>78</v>
      </c>
      <c r="B15" s="90" t="s">
        <v>17</v>
      </c>
      <c r="C15" s="128">
        <v>623984.07999989844</v>
      </c>
      <c r="D15" s="128">
        <v>1400739.8099997921</v>
      </c>
      <c r="E15" s="128">
        <v>2386734.7699998338</v>
      </c>
      <c r="F15" s="128">
        <v>2827295.639999791</v>
      </c>
      <c r="G15" s="128">
        <v>2885491.8399998005</v>
      </c>
      <c r="H15" s="128">
        <v>3082372.2999997926</v>
      </c>
      <c r="I15" s="128">
        <v>3639310.2099998193</v>
      </c>
      <c r="J15" s="128">
        <v>3974503.1999997678</v>
      </c>
      <c r="K15" s="128">
        <v>3555722.3099998161</v>
      </c>
      <c r="L15" s="128">
        <v>1540999.1499999068</v>
      </c>
      <c r="M15" s="128">
        <v>126060.74999996717</v>
      </c>
      <c r="N15" s="128">
        <v>100450.84999999078</v>
      </c>
    </row>
    <row r="16" spans="1:14" x14ac:dyDescent="0.25">
      <c r="A16" s="23" t="s">
        <v>78</v>
      </c>
      <c r="B16" s="90" t="s">
        <v>18</v>
      </c>
      <c r="C16" s="128">
        <v>0</v>
      </c>
      <c r="D16" s="128">
        <v>0</v>
      </c>
      <c r="E16" s="128">
        <v>187.5</v>
      </c>
      <c r="F16" s="128">
        <v>-50</v>
      </c>
      <c r="G16" s="128">
        <v>164.79999999981376</v>
      </c>
      <c r="H16" s="128">
        <v>124</v>
      </c>
      <c r="I16" s="128">
        <v>107</v>
      </c>
      <c r="J16" s="128">
        <v>0</v>
      </c>
      <c r="K16" s="128">
        <v>80.5</v>
      </c>
      <c r="L16" s="128">
        <v>0</v>
      </c>
      <c r="M16" s="128">
        <v>0</v>
      </c>
      <c r="N16" s="128">
        <v>0</v>
      </c>
    </row>
    <row r="17" spans="1:14" x14ac:dyDescent="0.25">
      <c r="A17" s="23" t="s">
        <v>78</v>
      </c>
      <c r="B17" s="90" t="s">
        <v>19</v>
      </c>
      <c r="C17" s="128">
        <v>473.70999999716878</v>
      </c>
      <c r="D17" s="128">
        <v>240.47999999858439</v>
      </c>
      <c r="E17" s="128">
        <v>378.26999999955297</v>
      </c>
      <c r="F17" s="128">
        <v>0</v>
      </c>
      <c r="G17" s="128">
        <v>119.1599999992177</v>
      </c>
      <c r="H17" s="128">
        <v>0</v>
      </c>
      <c r="I17" s="128">
        <v>825</v>
      </c>
      <c r="J17" s="128">
        <v>2687.5</v>
      </c>
      <c r="K17" s="128">
        <v>6850</v>
      </c>
      <c r="L17" s="128">
        <v>5812.5</v>
      </c>
      <c r="M17" s="128">
        <v>2050</v>
      </c>
      <c r="N17" s="128">
        <v>700</v>
      </c>
    </row>
    <row r="18" spans="1:14" x14ac:dyDescent="0.25">
      <c r="A18" s="23" t="s">
        <v>78</v>
      </c>
      <c r="B18" s="90" t="s">
        <v>20</v>
      </c>
      <c r="C18" s="128">
        <v>29326.709999790997</v>
      </c>
      <c r="D18" s="128">
        <v>36853.519999763805</v>
      </c>
      <c r="E18" s="128">
        <v>45733.82999966108</v>
      </c>
      <c r="F18" s="128">
        <v>49871.789999630753</v>
      </c>
      <c r="G18" s="128">
        <v>54286.83999959124</v>
      </c>
      <c r="H18" s="128">
        <v>64326.13999952736</v>
      </c>
      <c r="I18" s="128">
        <v>15167277.819921497</v>
      </c>
      <c r="J18" s="128">
        <v>89272.569999319006</v>
      </c>
      <c r="K18" s="128">
        <v>96259.219999299006</v>
      </c>
      <c r="L18" s="128">
        <v>106189.38999920874</v>
      </c>
      <c r="M18" s="128">
        <v>92299.139999324296</v>
      </c>
      <c r="N18" s="128">
        <v>96285.419999317615</v>
      </c>
    </row>
    <row r="19" spans="1:14" x14ac:dyDescent="0.25">
      <c r="A19" s="23" t="s">
        <v>78</v>
      </c>
      <c r="B19" s="90" t="s">
        <v>21</v>
      </c>
      <c r="C19" s="128">
        <v>154265.45999898887</v>
      </c>
      <c r="D19" s="128">
        <v>163492.50999887846</v>
      </c>
      <c r="E19" s="128">
        <v>139648.42999909288</v>
      </c>
      <c r="F19" s="128">
        <v>75294.909999468349</v>
      </c>
      <c r="G19" s="128">
        <v>63171.159999590382</v>
      </c>
      <c r="H19" s="128">
        <v>42673.10999974329</v>
      </c>
      <c r="I19" s="128">
        <v>41817.759999715723</v>
      </c>
      <c r="J19" s="128">
        <v>35669.519999737</v>
      </c>
      <c r="K19" s="128">
        <v>71524.699999623001</v>
      </c>
      <c r="L19" s="128">
        <v>54683.789999773726</v>
      </c>
      <c r="M19" s="128">
        <v>36866.729999872856</v>
      </c>
      <c r="N19" s="128">
        <v>20577.62999993097</v>
      </c>
    </row>
    <row r="20" spans="1:14" x14ac:dyDescent="0.25">
      <c r="A20" s="23" t="s">
        <v>78</v>
      </c>
      <c r="B20" s="90" t="s">
        <v>22</v>
      </c>
      <c r="C20" s="128">
        <v>64576.269999751807</v>
      </c>
      <c r="D20" s="128">
        <v>128048.92999933103</v>
      </c>
      <c r="E20" s="128">
        <v>38511.46999979391</v>
      </c>
      <c r="F20" s="128">
        <v>16460.669999860223</v>
      </c>
      <c r="G20" s="128">
        <v>31325.539999794208</v>
      </c>
      <c r="H20" s="128">
        <v>52681.58999970556</v>
      </c>
      <c r="I20" s="128">
        <v>116584.93999923764</v>
      </c>
      <c r="J20" s="128">
        <v>32472.519999878001</v>
      </c>
      <c r="K20" s="128">
        <v>44878.479999736002</v>
      </c>
      <c r="L20" s="128">
        <v>68535.189999803901</v>
      </c>
      <c r="M20" s="128">
        <v>54689.299999766052</v>
      </c>
      <c r="N20" s="128">
        <v>92357.229999599978</v>
      </c>
    </row>
    <row r="21" spans="1:14" x14ac:dyDescent="0.25">
      <c r="A21" s="23" t="s">
        <v>78</v>
      </c>
      <c r="B21" s="90" t="s">
        <v>23</v>
      </c>
      <c r="C21" s="128">
        <v>1701484.38999413</v>
      </c>
      <c r="D21" s="128">
        <v>1664094.4699935936</v>
      </c>
      <c r="E21" s="128">
        <v>1680905.3599931947</v>
      </c>
      <c r="F21" s="128">
        <v>1582778.5299948889</v>
      </c>
      <c r="G21" s="128">
        <v>1617023.059993682</v>
      </c>
      <c r="H21" s="128">
        <v>1092115.0499959872</v>
      </c>
      <c r="I21" s="128">
        <v>1133925.2699959739</v>
      </c>
      <c r="J21" s="128">
        <v>1283646.659994751</v>
      </c>
      <c r="K21" s="128">
        <v>1185810.6199954131</v>
      </c>
      <c r="L21" s="128">
        <v>590803.9799975045</v>
      </c>
      <c r="M21" s="128">
        <v>791543.01999623142</v>
      </c>
      <c r="N21" s="128">
        <v>982277.49999497912</v>
      </c>
    </row>
    <row r="22" spans="1:14" x14ac:dyDescent="0.25">
      <c r="A22" s="23" t="s">
        <v>78</v>
      </c>
      <c r="B22" s="90" t="s">
        <v>24</v>
      </c>
      <c r="C22" s="128">
        <v>270168.60999999195</v>
      </c>
      <c r="D22" s="128">
        <v>280627.09999997914</v>
      </c>
      <c r="E22" s="128">
        <v>265291.61999990791</v>
      </c>
      <c r="F22" s="128">
        <v>236763.72999913516</v>
      </c>
      <c r="G22" s="128">
        <v>218465.57999903004</v>
      </c>
      <c r="H22" s="128">
        <v>194811.19999920629</v>
      </c>
      <c r="I22" s="128">
        <v>223129.88999905984</v>
      </c>
      <c r="J22" s="128">
        <v>188281.62999915099</v>
      </c>
      <c r="K22" s="128">
        <v>169887.24999927299</v>
      </c>
      <c r="L22" s="128">
        <v>142109.43999939109</v>
      </c>
      <c r="M22" s="128">
        <v>123419.13999948578</v>
      </c>
      <c r="N22" s="128">
        <v>66208.099999727914</v>
      </c>
    </row>
    <row r="23" spans="1:14" x14ac:dyDescent="0.25">
      <c r="A23" s="23" t="s">
        <v>78</v>
      </c>
      <c r="B23" s="90" t="s">
        <v>25</v>
      </c>
      <c r="C23" s="212" t="s">
        <v>92</v>
      </c>
      <c r="D23" s="212"/>
      <c r="E23" s="212"/>
      <c r="F23" s="212"/>
      <c r="G23" s="128">
        <v>65342.880000024525</v>
      </c>
      <c r="H23" s="128">
        <v>71319.66500000385</v>
      </c>
      <c r="I23" s="128">
        <v>96014.173717503741</v>
      </c>
      <c r="J23" s="128">
        <v>75972.637500013007</v>
      </c>
      <c r="K23" s="128">
        <v>64619.591300013999</v>
      </c>
      <c r="L23" s="128">
        <v>44606.540474987494</v>
      </c>
      <c r="M23" s="128">
        <v>27461.872500002333</v>
      </c>
      <c r="N23" s="128">
        <v>35559.88999999431</v>
      </c>
    </row>
    <row r="24" spans="1:14" x14ac:dyDescent="0.25">
      <c r="A24" s="23" t="s">
        <v>78</v>
      </c>
      <c r="B24" s="90" t="s">
        <v>26</v>
      </c>
      <c r="C24" s="212" t="s">
        <v>92</v>
      </c>
      <c r="D24" s="212"/>
      <c r="E24" s="212"/>
      <c r="F24" s="128">
        <v>37593.922833333323</v>
      </c>
      <c r="G24" s="128">
        <v>37321.3123968254</v>
      </c>
      <c r="H24" s="128">
        <v>39997.12012698414</v>
      </c>
      <c r="I24" s="128">
        <v>35482.747666666655</v>
      </c>
      <c r="J24" s="128">
        <v>43035.096166666997</v>
      </c>
      <c r="K24" s="128">
        <v>36398.122499999998</v>
      </c>
      <c r="L24" s="128">
        <v>33821.356333333337</v>
      </c>
      <c r="M24" s="128">
        <v>23388.040888888892</v>
      </c>
      <c r="N24" s="128">
        <v>9589.5012222222213</v>
      </c>
    </row>
    <row r="25" spans="1:14" x14ac:dyDescent="0.25">
      <c r="A25" s="23" t="s">
        <v>78</v>
      </c>
      <c r="B25" s="90" t="s">
        <v>27</v>
      </c>
      <c r="C25" s="212" t="s">
        <v>92</v>
      </c>
      <c r="D25" s="212"/>
      <c r="E25" s="212"/>
      <c r="F25" s="128">
        <v>599.4</v>
      </c>
      <c r="G25" s="128">
        <v>3986.2</v>
      </c>
      <c r="H25" s="128">
        <v>0</v>
      </c>
      <c r="I25" s="128">
        <v>0</v>
      </c>
      <c r="J25" s="128">
        <v>243.6</v>
      </c>
      <c r="K25" s="128">
        <v>536</v>
      </c>
      <c r="L25" s="128">
        <v>1344.5</v>
      </c>
      <c r="M25" s="128">
        <v>0</v>
      </c>
      <c r="N25" s="128">
        <v>0</v>
      </c>
    </row>
    <row r="26" spans="1:14" x14ac:dyDescent="0.25">
      <c r="A26" s="23" t="s">
        <v>78</v>
      </c>
      <c r="B26" s="90" t="s">
        <v>28</v>
      </c>
      <c r="C26" s="212" t="s">
        <v>92</v>
      </c>
      <c r="D26" s="212"/>
      <c r="E26" s="212"/>
      <c r="F26" s="128">
        <v>576.9303970394725</v>
      </c>
      <c r="G26" s="128">
        <v>579.03483208728517</v>
      </c>
      <c r="H26" s="128">
        <v>0</v>
      </c>
      <c r="I26" s="128">
        <v>141.33858926243087</v>
      </c>
      <c r="J26" s="128">
        <v>480.22363873199998</v>
      </c>
      <c r="K26" s="128">
        <v>177.821323296</v>
      </c>
      <c r="L26" s="128">
        <v>736.10276545886643</v>
      </c>
      <c r="M26" s="128">
        <v>0</v>
      </c>
      <c r="N26" s="128">
        <v>0</v>
      </c>
    </row>
    <row r="27" spans="1:14" x14ac:dyDescent="0.25">
      <c r="A27" s="23" t="s">
        <v>78</v>
      </c>
      <c r="B27" s="90" t="s">
        <v>32</v>
      </c>
      <c r="C27" s="128">
        <v>125945.70999932291</v>
      </c>
      <c r="D27" s="128">
        <v>76575.839999683201</v>
      </c>
      <c r="E27" s="128">
        <v>13052.699999928476</v>
      </c>
      <c r="F27" s="128">
        <v>180161.10999938843</v>
      </c>
      <c r="G27" s="128">
        <v>201337.39999955895</v>
      </c>
      <c r="H27" s="128">
        <v>83491.649999678106</v>
      </c>
      <c r="I27" s="128">
        <v>13998.599999904633</v>
      </c>
      <c r="J27" s="128">
        <v>0</v>
      </c>
      <c r="K27" s="128">
        <v>0</v>
      </c>
      <c r="L27" s="128">
        <v>183597.33999949694</v>
      </c>
      <c r="M27" s="128">
        <v>269081.23999896646</v>
      </c>
      <c r="N27" s="128">
        <v>1762.3499999940395</v>
      </c>
    </row>
    <row r="28" spans="1:14" x14ac:dyDescent="0.25">
      <c r="A28" s="23" t="s">
        <v>78</v>
      </c>
      <c r="B28" s="90" t="s">
        <v>33</v>
      </c>
      <c r="C28" s="128">
        <v>300896.19999888533</v>
      </c>
      <c r="D28" s="128">
        <v>272229.43999867141</v>
      </c>
      <c r="E28" s="128">
        <v>263207.10999965674</v>
      </c>
      <c r="F28" s="128">
        <v>488389.87999845296</v>
      </c>
      <c r="G28" s="128">
        <v>397015.23999782657</v>
      </c>
      <c r="H28" s="128">
        <v>720955.18999585509</v>
      </c>
      <c r="I28" s="128">
        <v>390047.66999821359</v>
      </c>
      <c r="J28" s="128">
        <v>445072.48999771499</v>
      </c>
      <c r="K28" s="128">
        <v>264286.49999898701</v>
      </c>
      <c r="L28" s="128">
        <v>86117.279999598861</v>
      </c>
      <c r="M28" s="128">
        <v>127958.73999921978</v>
      </c>
      <c r="N28" s="128">
        <v>28603.349999882281</v>
      </c>
    </row>
    <row r="29" spans="1:14" x14ac:dyDescent="0.25">
      <c r="A29" s="23" t="s">
        <v>78</v>
      </c>
      <c r="B29" s="90" t="s">
        <v>37</v>
      </c>
      <c r="C29" s="128">
        <v>233040.87999893579</v>
      </c>
      <c r="D29" s="128">
        <v>183889.31999897523</v>
      </c>
      <c r="E29" s="128">
        <v>200951.61999900953</v>
      </c>
      <c r="F29" s="128">
        <v>158323.66999936049</v>
      </c>
      <c r="G29" s="128">
        <v>193509.74999914644</v>
      </c>
      <c r="H29" s="128">
        <v>258020.41999889264</v>
      </c>
      <c r="I29" s="128">
        <v>301741.37999883946</v>
      </c>
      <c r="J29" s="128">
        <v>331406.62999853602</v>
      </c>
      <c r="K29" s="128">
        <v>304796.28999847401</v>
      </c>
      <c r="L29" s="128">
        <v>87216.759999661939</v>
      </c>
      <c r="M29" s="128">
        <v>6568.5799999646842</v>
      </c>
      <c r="N29" s="128">
        <v>6708.279999977909</v>
      </c>
    </row>
    <row r="30" spans="1:14" x14ac:dyDescent="0.25">
      <c r="A30" s="23" t="s">
        <v>78</v>
      </c>
      <c r="B30" s="90" t="s">
        <v>38</v>
      </c>
      <c r="C30" s="128">
        <v>156237.9599993944</v>
      </c>
      <c r="D30" s="128">
        <v>277094.27999909606</v>
      </c>
      <c r="E30" s="128">
        <v>159999.76999915068</v>
      </c>
      <c r="F30" s="128">
        <v>370435.19999798393</v>
      </c>
      <c r="G30" s="128">
        <v>297672.12999817386</v>
      </c>
      <c r="H30" s="128">
        <v>477432.37999712682</v>
      </c>
      <c r="I30" s="128">
        <v>593906.97999684815</v>
      </c>
      <c r="J30" s="128">
        <v>518269.70999684499</v>
      </c>
      <c r="K30" s="128">
        <v>245762.029998477</v>
      </c>
      <c r="L30" s="128">
        <v>84111.819999438012</v>
      </c>
      <c r="M30" s="128">
        <v>25432.079999851994</v>
      </c>
      <c r="N30" s="128">
        <v>39888.109999724897</v>
      </c>
    </row>
    <row r="31" spans="1:14" x14ac:dyDescent="0.25">
      <c r="A31" s="23" t="s">
        <v>78</v>
      </c>
      <c r="B31" s="90" t="s">
        <v>39</v>
      </c>
      <c r="C31" s="128">
        <v>18033.669999908187</v>
      </c>
      <c r="D31" s="128">
        <v>29791.869999848313</v>
      </c>
      <c r="E31" s="128">
        <v>20315.769999889431</v>
      </c>
      <c r="F31" s="128">
        <v>24304.589999878317</v>
      </c>
      <c r="G31" s="128">
        <v>33380.549999805873</v>
      </c>
      <c r="H31" s="128">
        <v>43615.319999781437</v>
      </c>
      <c r="I31" s="128">
        <v>49826.539999749053</v>
      </c>
      <c r="J31" s="128">
        <v>44958.549999770003</v>
      </c>
      <c r="K31" s="128">
        <v>36165.299999784998</v>
      </c>
      <c r="L31" s="128">
        <v>15284.639999908395</v>
      </c>
      <c r="M31" s="128">
        <v>15069.039999905508</v>
      </c>
      <c r="N31" s="128">
        <v>13743.45999992406</v>
      </c>
    </row>
    <row r="32" spans="1:14" x14ac:dyDescent="0.25">
      <c r="A32" s="23" t="s">
        <v>78</v>
      </c>
      <c r="B32" s="90" t="s">
        <v>40</v>
      </c>
      <c r="C32" s="128">
        <v>819371.96999587875</v>
      </c>
      <c r="D32" s="128">
        <v>759642.45999590494</v>
      </c>
      <c r="E32" s="128">
        <v>690324.03999647149</v>
      </c>
      <c r="F32" s="128">
        <v>910431.84999511717</v>
      </c>
      <c r="G32" s="128">
        <v>762202.64999668673</v>
      </c>
      <c r="H32" s="128">
        <v>570189.68999751844</v>
      </c>
      <c r="I32" s="128">
        <v>743471.3199965118</v>
      </c>
      <c r="J32" s="128">
        <v>530811.07999748597</v>
      </c>
      <c r="K32" s="128">
        <v>364035.68999853299</v>
      </c>
      <c r="L32" s="128">
        <v>45983.589999766322</v>
      </c>
      <c r="M32" s="128">
        <v>9939.7799999280833</v>
      </c>
      <c r="N32" s="128">
        <v>789.20999999437481</v>
      </c>
    </row>
    <row r="33" spans="1:14" x14ac:dyDescent="0.25">
      <c r="A33" s="23" t="s">
        <v>78</v>
      </c>
      <c r="B33" s="90" t="s">
        <v>41</v>
      </c>
      <c r="C33" s="128">
        <v>527966.3399978712</v>
      </c>
      <c r="D33" s="128">
        <v>719868.25999653724</v>
      </c>
      <c r="E33" s="128">
        <v>923846.22999505023</v>
      </c>
      <c r="F33" s="128">
        <v>1016288.1099942476</v>
      </c>
      <c r="G33" s="128">
        <v>1035617.0599942839</v>
      </c>
      <c r="H33" s="128">
        <v>830666.4699950288</v>
      </c>
      <c r="I33" s="128">
        <v>821515.6699965822</v>
      </c>
      <c r="J33" s="128">
        <v>702024.76999727695</v>
      </c>
      <c r="K33" s="128">
        <v>409362.53999845998</v>
      </c>
      <c r="L33" s="128">
        <v>315640.08999844571</v>
      </c>
      <c r="M33" s="128">
        <v>261070.38999907952</v>
      </c>
      <c r="N33" s="128">
        <v>216624.20999896503</v>
      </c>
    </row>
    <row r="34" spans="1:14" x14ac:dyDescent="0.25">
      <c r="A34" s="23" t="s">
        <v>78</v>
      </c>
      <c r="B34" s="90" t="s">
        <v>43</v>
      </c>
      <c r="C34" s="128">
        <v>3443.6999999880791</v>
      </c>
      <c r="D34" s="128">
        <v>3000</v>
      </c>
      <c r="E34" s="128">
        <v>0</v>
      </c>
      <c r="F34" s="128">
        <v>0</v>
      </c>
      <c r="G34" s="128">
        <v>3675</v>
      </c>
      <c r="H34" s="128">
        <v>0</v>
      </c>
      <c r="I34" s="128">
        <v>0</v>
      </c>
      <c r="J34" s="128">
        <v>0</v>
      </c>
      <c r="K34" s="128">
        <v>0</v>
      </c>
      <c r="L34" s="128">
        <v>0</v>
      </c>
      <c r="M34" s="128">
        <v>0</v>
      </c>
      <c r="N34" s="128">
        <v>0</v>
      </c>
    </row>
    <row r="35" spans="1:14" x14ac:dyDescent="0.25">
      <c r="A35" s="23" t="s">
        <v>78</v>
      </c>
      <c r="B35" s="90" t="s">
        <v>45</v>
      </c>
      <c r="C35" s="128">
        <v>0</v>
      </c>
      <c r="D35" s="128">
        <v>0</v>
      </c>
      <c r="E35" s="128">
        <v>0</v>
      </c>
      <c r="F35" s="128">
        <v>0</v>
      </c>
      <c r="G35" s="128">
        <v>0</v>
      </c>
      <c r="H35" s="128">
        <v>0</v>
      </c>
      <c r="I35" s="128">
        <v>0</v>
      </c>
      <c r="J35" s="128">
        <v>0</v>
      </c>
      <c r="K35" s="128">
        <v>0</v>
      </c>
      <c r="L35" s="128">
        <v>0</v>
      </c>
      <c r="M35" s="128">
        <v>242.72999999858439</v>
      </c>
      <c r="N35" s="128">
        <v>0</v>
      </c>
    </row>
    <row r="36" spans="1:14" x14ac:dyDescent="0.25">
      <c r="A36" s="23" t="s">
        <v>78</v>
      </c>
      <c r="B36" s="90" t="s">
        <v>46</v>
      </c>
      <c r="C36" s="128">
        <v>519461.5</v>
      </c>
      <c r="D36" s="128">
        <v>591618</v>
      </c>
      <c r="E36" s="128">
        <v>333356.5</v>
      </c>
      <c r="F36" s="128">
        <v>40361</v>
      </c>
      <c r="G36" s="128">
        <v>43098</v>
      </c>
      <c r="H36" s="128">
        <v>-71177</v>
      </c>
      <c r="I36" s="128">
        <v>0</v>
      </c>
      <c r="J36" s="128">
        <v>0</v>
      </c>
      <c r="K36" s="128">
        <v>0</v>
      </c>
      <c r="L36" s="128">
        <v>0</v>
      </c>
      <c r="M36" s="128">
        <v>0</v>
      </c>
      <c r="N36" s="128">
        <v>0</v>
      </c>
    </row>
    <row r="37" spans="1:14" x14ac:dyDescent="0.25">
      <c r="A37" s="23" t="s">
        <v>78</v>
      </c>
      <c r="B37" s="90" t="s">
        <v>47</v>
      </c>
      <c r="C37" s="128">
        <v>588679.5</v>
      </c>
      <c r="D37" s="128">
        <v>503463</v>
      </c>
      <c r="E37" s="128">
        <v>408451.5</v>
      </c>
      <c r="F37" s="128">
        <v>323235</v>
      </c>
      <c r="G37" s="128">
        <v>299074</v>
      </c>
      <c r="H37" s="128">
        <v>353926</v>
      </c>
      <c r="I37" s="128">
        <v>270342</v>
      </c>
      <c r="J37" s="128">
        <v>265444.5</v>
      </c>
      <c r="K37" s="128">
        <v>267403.5</v>
      </c>
      <c r="L37" s="128">
        <v>96644</v>
      </c>
      <c r="M37" s="128">
        <v>3591.5</v>
      </c>
      <c r="N37" s="128">
        <v>2938.5</v>
      </c>
    </row>
    <row r="38" spans="1:14" x14ac:dyDescent="0.25">
      <c r="A38" s="23" t="s">
        <v>78</v>
      </c>
      <c r="B38" s="90" t="s">
        <v>48</v>
      </c>
      <c r="C38" s="128">
        <v>343792.18999945989</v>
      </c>
      <c r="D38" s="128">
        <v>332923.14999948721</v>
      </c>
      <c r="E38" s="128">
        <v>451174.85999924201</v>
      </c>
      <c r="F38" s="128">
        <v>187511.64999970736</v>
      </c>
      <c r="G38" s="128">
        <v>66082.659999873591</v>
      </c>
      <c r="H38" s="128">
        <v>60789.63999987211</v>
      </c>
      <c r="I38" s="128">
        <v>50055.11999990121</v>
      </c>
      <c r="J38" s="128">
        <v>53572.039999895002</v>
      </c>
      <c r="K38" s="128">
        <v>42439.329999916998</v>
      </c>
      <c r="L38" s="128">
        <v>29755.809999928235</v>
      </c>
      <c r="M38" s="128">
        <v>22056.769999944663</v>
      </c>
      <c r="N38" s="128">
        <v>12009.829999956884</v>
      </c>
    </row>
    <row r="39" spans="1:14" x14ac:dyDescent="0.25">
      <c r="A39" s="23"/>
      <c r="B39" s="90" t="s">
        <v>49</v>
      </c>
      <c r="C39" s="128">
        <v>0</v>
      </c>
      <c r="D39" s="128">
        <v>0</v>
      </c>
      <c r="E39" s="128">
        <v>0</v>
      </c>
      <c r="F39" s="128">
        <v>0</v>
      </c>
      <c r="G39" s="128">
        <v>0</v>
      </c>
      <c r="H39" s="128">
        <v>326.5</v>
      </c>
      <c r="I39" s="128">
        <v>17860.299999997023</v>
      </c>
      <c r="J39" s="128">
        <v>36364.709999995001</v>
      </c>
      <c r="K39" s="128">
        <v>37204.969999993002</v>
      </c>
      <c r="L39" s="128">
        <v>45250.979999986477</v>
      </c>
      <c r="M39" s="128">
        <v>55597.029999995604</v>
      </c>
      <c r="N39" s="128">
        <v>35277.31999999471</v>
      </c>
    </row>
    <row r="40" spans="1:14" x14ac:dyDescent="0.25">
      <c r="A40" s="23" t="s">
        <v>78</v>
      </c>
      <c r="B40" s="90" t="s">
        <v>54</v>
      </c>
      <c r="C40" s="128">
        <v>0</v>
      </c>
      <c r="D40" s="128">
        <v>0</v>
      </c>
      <c r="E40" s="128">
        <v>0</v>
      </c>
      <c r="F40" s="128">
        <v>3960</v>
      </c>
      <c r="G40" s="128">
        <v>0</v>
      </c>
      <c r="H40" s="128">
        <v>0</v>
      </c>
      <c r="I40" s="128">
        <v>0</v>
      </c>
      <c r="J40" s="128">
        <v>0</v>
      </c>
      <c r="K40" s="128">
        <v>0</v>
      </c>
      <c r="L40" s="128">
        <v>0</v>
      </c>
      <c r="M40" s="128">
        <v>0</v>
      </c>
      <c r="N40" s="128">
        <v>0</v>
      </c>
    </row>
    <row r="41" spans="1:14" x14ac:dyDescent="0.25">
      <c r="A41" s="23" t="s">
        <v>78</v>
      </c>
      <c r="B41" s="90" t="s">
        <v>55</v>
      </c>
      <c r="C41" s="128">
        <v>1027.3499999949706</v>
      </c>
      <c r="D41" s="128">
        <v>2599.65999998711</v>
      </c>
      <c r="E41" s="128">
        <v>0</v>
      </c>
      <c r="F41" s="128">
        <v>2082.2099999897182</v>
      </c>
      <c r="G41" s="128">
        <v>3068.5199999846518</v>
      </c>
      <c r="H41" s="128">
        <v>0</v>
      </c>
      <c r="I41" s="128">
        <v>0</v>
      </c>
      <c r="J41" s="128">
        <v>0</v>
      </c>
      <c r="K41" s="128">
        <v>0</v>
      </c>
      <c r="L41" s="128">
        <v>0</v>
      </c>
      <c r="M41" s="128">
        <v>0</v>
      </c>
      <c r="N41" s="128">
        <v>0</v>
      </c>
    </row>
    <row r="42" spans="1:14" x14ac:dyDescent="0.25">
      <c r="A42" s="23" t="s">
        <v>78</v>
      </c>
      <c r="B42" s="90" t="s">
        <v>56</v>
      </c>
      <c r="C42" s="128">
        <v>546</v>
      </c>
      <c r="D42" s="128">
        <v>1456</v>
      </c>
      <c r="E42" s="128">
        <v>0</v>
      </c>
      <c r="F42" s="128">
        <v>0</v>
      </c>
      <c r="G42" s="128">
        <v>0</v>
      </c>
      <c r="H42" s="128">
        <v>0</v>
      </c>
      <c r="I42" s="128">
        <v>0</v>
      </c>
      <c r="J42" s="128">
        <v>0</v>
      </c>
      <c r="K42" s="128">
        <v>455</v>
      </c>
      <c r="L42" s="128">
        <v>0</v>
      </c>
      <c r="M42" s="128">
        <v>0</v>
      </c>
      <c r="N42" s="128">
        <v>0</v>
      </c>
    </row>
    <row r="43" spans="1:14" x14ac:dyDescent="0.25">
      <c r="A43" s="23" t="s">
        <v>78</v>
      </c>
      <c r="B43" s="90" t="s">
        <v>57</v>
      </c>
      <c r="C43" s="128">
        <v>38.049999999813743</v>
      </c>
      <c r="D43" s="128">
        <v>335.73999999836087</v>
      </c>
      <c r="E43" s="128">
        <v>264.92999999830499</v>
      </c>
      <c r="F43" s="128">
        <v>102.589999999851</v>
      </c>
      <c r="G43" s="128">
        <v>620.28999999957182</v>
      </c>
      <c r="H43" s="128">
        <v>23.539999999804419</v>
      </c>
      <c r="I43" s="128">
        <v>0</v>
      </c>
      <c r="J43" s="128">
        <v>0</v>
      </c>
      <c r="K43" s="128">
        <v>0</v>
      </c>
      <c r="L43" s="128">
        <v>24.239999999990687</v>
      </c>
      <c r="M43" s="128">
        <v>0</v>
      </c>
      <c r="N43" s="128">
        <v>0</v>
      </c>
    </row>
    <row r="44" spans="1:14" x14ac:dyDescent="0.25">
      <c r="A44" s="8" t="s">
        <v>79</v>
      </c>
      <c r="B44" s="8" t="s">
        <v>0</v>
      </c>
      <c r="C44" s="9">
        <v>414278725.79840034</v>
      </c>
      <c r="D44" s="9">
        <v>475880465.76312381</v>
      </c>
      <c r="E44" s="9">
        <v>429254397.73832226</v>
      </c>
      <c r="F44" s="9">
        <v>471097712.88376248</v>
      </c>
      <c r="G44" s="9">
        <v>493851242.34714842</v>
      </c>
      <c r="H44" s="9">
        <v>499302664.97004282</v>
      </c>
      <c r="I44" s="9">
        <v>487195196.68678224</v>
      </c>
      <c r="J44" s="9">
        <v>527722852.32303059</v>
      </c>
      <c r="K44" s="9">
        <v>561197628.09760571</v>
      </c>
      <c r="L44" s="9">
        <v>581355549.38745034</v>
      </c>
      <c r="M44" s="9">
        <v>670550686.34475529</v>
      </c>
      <c r="N44" s="9">
        <v>712118061.83916986</v>
      </c>
    </row>
    <row r="45" spans="1:14" s="45" customFormat="1" x14ac:dyDescent="0.25">
      <c r="A45" s="23" t="s">
        <v>79</v>
      </c>
      <c r="B45" s="90" t="s">
        <v>3</v>
      </c>
      <c r="C45" s="128">
        <v>225332252.21909744</v>
      </c>
      <c r="D45" s="128">
        <v>264157225.83915517</v>
      </c>
      <c r="E45" s="128">
        <v>219337071.37900823</v>
      </c>
      <c r="F45" s="128">
        <v>269396582.7084322</v>
      </c>
      <c r="G45" s="128">
        <v>286757499.63789499</v>
      </c>
      <c r="H45" s="128">
        <v>283342510.6781342</v>
      </c>
      <c r="I45" s="128">
        <v>263972019.3585746</v>
      </c>
      <c r="J45" s="128">
        <v>281376868.66864049</v>
      </c>
      <c r="K45" s="128">
        <v>308828103.92857105</v>
      </c>
      <c r="L45" s="128">
        <v>358180722.85799074</v>
      </c>
      <c r="M45" s="128">
        <v>475645236.77745992</v>
      </c>
      <c r="N45" s="128">
        <v>517588267.72717237</v>
      </c>
    </row>
    <row r="46" spans="1:14" s="45" customFormat="1" x14ac:dyDescent="0.25">
      <c r="A46" s="23" t="s">
        <v>79</v>
      </c>
      <c r="B46" s="90" t="s">
        <v>4</v>
      </c>
      <c r="C46" s="128">
        <v>21992514.509909172</v>
      </c>
      <c r="D46" s="128">
        <v>27868535.889851127</v>
      </c>
      <c r="E46" s="128">
        <v>26697719.149854809</v>
      </c>
      <c r="F46" s="128">
        <v>30839674.219831191</v>
      </c>
      <c r="G46" s="128">
        <v>35166659.059773557</v>
      </c>
      <c r="H46" s="128">
        <v>43002028.999756388</v>
      </c>
      <c r="I46" s="128">
        <v>45635373.409777485</v>
      </c>
      <c r="J46" s="128">
        <v>51328340.319764301</v>
      </c>
      <c r="K46" s="128">
        <v>33403077.789819766</v>
      </c>
      <c r="L46" s="128">
        <v>15246234.239940491</v>
      </c>
      <c r="M46" s="128">
        <v>18424596.049915962</v>
      </c>
      <c r="N46" s="128">
        <v>20181829.939893469</v>
      </c>
    </row>
    <row r="47" spans="1:14" s="45" customFormat="1" x14ac:dyDescent="0.25">
      <c r="A47" s="23"/>
      <c r="B47" s="90" t="s">
        <v>682</v>
      </c>
      <c r="C47" s="128"/>
      <c r="D47" s="128"/>
      <c r="E47" s="128"/>
      <c r="F47" s="128"/>
      <c r="G47" s="128">
        <v>0</v>
      </c>
      <c r="H47" s="128">
        <v>0</v>
      </c>
      <c r="I47" s="128">
        <v>0</v>
      </c>
      <c r="J47" s="128">
        <v>0</v>
      </c>
      <c r="K47" s="128">
        <v>65549934.739716195</v>
      </c>
      <c r="L47" s="128">
        <v>122276860.05942616</v>
      </c>
      <c r="M47" s="128">
        <v>119222505.57943048</v>
      </c>
      <c r="N47" s="128">
        <v>122888902.50953528</v>
      </c>
    </row>
    <row r="48" spans="1:14" s="45" customFormat="1" x14ac:dyDescent="0.25">
      <c r="A48" s="23" t="s">
        <v>79</v>
      </c>
      <c r="B48" s="90" t="s">
        <v>9</v>
      </c>
      <c r="C48" s="128">
        <v>12486787.66993814</v>
      </c>
      <c r="D48" s="128">
        <v>14004520.669923956</v>
      </c>
      <c r="E48" s="128">
        <v>13913610.619929578</v>
      </c>
      <c r="F48" s="128">
        <v>10038355.539950963</v>
      </c>
      <c r="G48" s="128">
        <v>9563357.0999593195</v>
      </c>
      <c r="H48" s="128">
        <v>11291355.169950517</v>
      </c>
      <c r="I48" s="128">
        <v>9150344.3699476793</v>
      </c>
      <c r="J48" s="128">
        <v>6662931.4099662574</v>
      </c>
      <c r="K48" s="128">
        <v>4144237.7699800618</v>
      </c>
      <c r="L48" s="128">
        <v>2788953.0999862254</v>
      </c>
      <c r="M48" s="128">
        <v>4281206.9399853051</v>
      </c>
      <c r="N48" s="128">
        <v>1219777.11999394</v>
      </c>
    </row>
    <row r="49" spans="1:14" s="45" customFormat="1" x14ac:dyDescent="0.25">
      <c r="A49" s="23" t="s">
        <v>79</v>
      </c>
      <c r="B49" s="90" t="s">
        <v>10</v>
      </c>
      <c r="C49" s="128">
        <v>9245406.7899559997</v>
      </c>
      <c r="D49" s="128">
        <v>10582326.939950133</v>
      </c>
      <c r="E49" s="128">
        <v>9499594.6599545721</v>
      </c>
      <c r="F49" s="128">
        <v>7414443.7099640667</v>
      </c>
      <c r="G49" s="128">
        <v>6636332.3499679407</v>
      </c>
      <c r="H49" s="128">
        <v>6812551.939965399</v>
      </c>
      <c r="I49" s="128">
        <v>5499021.5199725153</v>
      </c>
      <c r="J49" s="128">
        <v>5312119.5899735447</v>
      </c>
      <c r="K49" s="128">
        <v>3612118.7099819998</v>
      </c>
      <c r="L49" s="128">
        <v>2698341.5299867289</v>
      </c>
      <c r="M49" s="128">
        <v>2253567.319988939</v>
      </c>
      <c r="N49" s="128">
        <v>682672.84999663173</v>
      </c>
    </row>
    <row r="50" spans="1:14" x14ac:dyDescent="0.25">
      <c r="A50" s="23" t="s">
        <v>79</v>
      </c>
      <c r="B50" s="90" t="s">
        <v>11</v>
      </c>
      <c r="C50" s="128">
        <v>14737873.479935411</v>
      </c>
      <c r="D50" s="128">
        <v>17769307.6699364</v>
      </c>
      <c r="E50" s="128">
        <v>15182143.409927178</v>
      </c>
      <c r="F50" s="128">
        <v>12813590.799954902</v>
      </c>
      <c r="G50" s="128">
        <v>7180794.6099670501</v>
      </c>
      <c r="H50" s="128">
        <v>5254747.2899724012</v>
      </c>
      <c r="I50" s="128">
        <v>4664508.8399758842</v>
      </c>
      <c r="J50" s="128">
        <v>4495835.9099768288</v>
      </c>
      <c r="K50" s="128">
        <v>1926655.929990897</v>
      </c>
      <c r="L50" s="128">
        <v>1169094.8999944143</v>
      </c>
      <c r="M50" s="128">
        <v>896184.78999545169</v>
      </c>
      <c r="N50" s="128">
        <v>435582.28999802866</v>
      </c>
    </row>
    <row r="51" spans="1:14" x14ac:dyDescent="0.25">
      <c r="A51" s="23" t="s">
        <v>79</v>
      </c>
      <c r="B51" s="90" t="s">
        <v>12</v>
      </c>
      <c r="C51" s="128">
        <v>985626.84999528516</v>
      </c>
      <c r="D51" s="128">
        <v>1016855.5299961012</v>
      </c>
      <c r="E51" s="128">
        <v>971331.23999641382</v>
      </c>
      <c r="F51" s="128">
        <v>584428.36999774398</v>
      </c>
      <c r="G51" s="128">
        <v>382754.56999842759</v>
      </c>
      <c r="H51" s="128">
        <v>156595.45999934815</v>
      </c>
      <c r="I51" s="128">
        <v>137887.34999940798</v>
      </c>
      <c r="J51" s="128">
        <v>111381.31999950499</v>
      </c>
      <c r="K51" s="128">
        <v>97526.469999573004</v>
      </c>
      <c r="L51" s="128">
        <v>64016.809999700345</v>
      </c>
      <c r="M51" s="128">
        <v>55217.269999778589</v>
      </c>
      <c r="N51" s="128">
        <v>39737.859999880442</v>
      </c>
    </row>
    <row r="52" spans="1:14" x14ac:dyDescent="0.25">
      <c r="A52" s="23" t="s">
        <v>79</v>
      </c>
      <c r="B52" s="90" t="s">
        <v>13</v>
      </c>
      <c r="C52" s="128">
        <v>10963448.879941901</v>
      </c>
      <c r="D52" s="128">
        <v>11636241.119935783</v>
      </c>
      <c r="E52" s="128">
        <v>11259464.959940504</v>
      </c>
      <c r="F52" s="128">
        <v>7255831.5499675618</v>
      </c>
      <c r="G52" s="128">
        <v>8909773.6999833994</v>
      </c>
      <c r="H52" s="128">
        <v>7174935.689989211</v>
      </c>
      <c r="I52" s="128">
        <v>4997898.6799807502</v>
      </c>
      <c r="J52" s="128">
        <v>4004439.2699868679</v>
      </c>
      <c r="K52" s="128">
        <v>2766905.1099898661</v>
      </c>
      <c r="L52" s="128">
        <v>1901979.2699911366</v>
      </c>
      <c r="M52" s="128">
        <v>1581551.7999918028</v>
      </c>
      <c r="N52" s="128">
        <v>478285.39999764442</v>
      </c>
    </row>
    <row r="53" spans="1:14" x14ac:dyDescent="0.25">
      <c r="A53" s="23" t="s">
        <v>79</v>
      </c>
      <c r="B53" s="90" t="s">
        <v>14</v>
      </c>
      <c r="C53" s="128">
        <v>925229.13999599009</v>
      </c>
      <c r="D53" s="128">
        <v>1036658.0499959582</v>
      </c>
      <c r="E53" s="128">
        <v>1159881.139995177</v>
      </c>
      <c r="F53" s="128">
        <v>690045.30999720946</v>
      </c>
      <c r="G53" s="128">
        <v>659648.41999659687</v>
      </c>
      <c r="H53" s="128">
        <v>373291.17999801529</v>
      </c>
      <c r="I53" s="128">
        <v>320693.29999874154</v>
      </c>
      <c r="J53" s="128">
        <v>300547.95999906398</v>
      </c>
      <c r="K53" s="128">
        <v>284860.21999910701</v>
      </c>
      <c r="L53" s="128">
        <v>208046.53999911615</v>
      </c>
      <c r="M53" s="128">
        <v>136993.95999937187</v>
      </c>
      <c r="N53" s="128">
        <v>46038.769999809097</v>
      </c>
    </row>
    <row r="54" spans="1:14" x14ac:dyDescent="0.25">
      <c r="A54" s="23" t="s">
        <v>79</v>
      </c>
      <c r="B54" s="90" t="s">
        <v>15</v>
      </c>
      <c r="C54" s="128">
        <v>5522534.2599733779</v>
      </c>
      <c r="D54" s="128">
        <v>5730665.1199714364</v>
      </c>
      <c r="E54" s="128">
        <v>5745111.8699724991</v>
      </c>
      <c r="F54" s="128">
        <v>3884193.0499803424</v>
      </c>
      <c r="G54" s="128">
        <v>3553122.0399814458</v>
      </c>
      <c r="H54" s="128">
        <v>1546274.4699920961</v>
      </c>
      <c r="I54" s="128">
        <v>2855575.9199859677</v>
      </c>
      <c r="J54" s="128">
        <v>1817585.979990493</v>
      </c>
      <c r="K54" s="128">
        <v>1455427.829993058</v>
      </c>
      <c r="L54" s="128">
        <v>1069070.039994847</v>
      </c>
      <c r="M54" s="128">
        <v>868116.5899958231</v>
      </c>
      <c r="N54" s="128">
        <v>771148.5999962365</v>
      </c>
    </row>
    <row r="55" spans="1:14" x14ac:dyDescent="0.25">
      <c r="A55" s="23" t="s">
        <v>79</v>
      </c>
      <c r="B55" s="90" t="s">
        <v>16</v>
      </c>
      <c r="C55" s="128">
        <v>3614198.4299835744</v>
      </c>
      <c r="D55" s="128">
        <v>3891506.3499829224</v>
      </c>
      <c r="E55" s="128">
        <v>3916435.8799923002</v>
      </c>
      <c r="F55" s="128">
        <v>2748296.4799978207</v>
      </c>
      <c r="G55" s="128">
        <v>2665317.6699831048</v>
      </c>
      <c r="H55" s="128">
        <v>2241545.649983089</v>
      </c>
      <c r="I55" s="128">
        <v>1879173.2099887419</v>
      </c>
      <c r="J55" s="128">
        <v>1546210.8999954881</v>
      </c>
      <c r="K55" s="128">
        <v>1056937.509997017</v>
      </c>
      <c r="L55" s="128">
        <v>765696.06999708514</v>
      </c>
      <c r="M55" s="128">
        <v>594824.88999630045</v>
      </c>
      <c r="N55" s="128">
        <v>253202.73999891986</v>
      </c>
    </row>
    <row r="56" spans="1:14" x14ac:dyDescent="0.25">
      <c r="A56" s="23" t="s">
        <v>79</v>
      </c>
      <c r="B56" s="90" t="s">
        <v>17</v>
      </c>
      <c r="C56" s="128">
        <v>4856517.739999189</v>
      </c>
      <c r="D56" s="128">
        <v>11390275.819997776</v>
      </c>
      <c r="E56" s="128">
        <v>15788350.519997949</v>
      </c>
      <c r="F56" s="128">
        <v>16906304.609998021</v>
      </c>
      <c r="G56" s="128">
        <v>16628661.14999841</v>
      </c>
      <c r="H56" s="128">
        <v>17152076.089998413</v>
      </c>
      <c r="I56" s="128">
        <v>18851277.769998487</v>
      </c>
      <c r="J56" s="128">
        <v>19787138.389998429</v>
      </c>
      <c r="K56" s="128">
        <v>18782616.349998817</v>
      </c>
      <c r="L56" s="128">
        <v>7582499.909999622</v>
      </c>
      <c r="M56" s="128">
        <v>560823.68999979855</v>
      </c>
      <c r="N56" s="128">
        <v>263428.27999984368</v>
      </c>
    </row>
    <row r="57" spans="1:14" x14ac:dyDescent="0.25">
      <c r="A57" s="23" t="s">
        <v>79</v>
      </c>
      <c r="B57" s="90" t="s">
        <v>18</v>
      </c>
      <c r="C57" s="128">
        <v>1339625.8499970688</v>
      </c>
      <c r="D57" s="128">
        <v>1534486.8099970745</v>
      </c>
      <c r="E57" s="128">
        <v>2172197.9599967389</v>
      </c>
      <c r="F57" s="128">
        <v>2674555.919996392</v>
      </c>
      <c r="G57" s="128">
        <v>3113707.3499927847</v>
      </c>
      <c r="H57" s="128">
        <v>3090885.4399921722</v>
      </c>
      <c r="I57" s="128">
        <v>3309760.789991457</v>
      </c>
      <c r="J57" s="128">
        <v>4343819.7199879941</v>
      </c>
      <c r="K57" s="128">
        <v>4321502.129988688</v>
      </c>
      <c r="L57" s="128">
        <v>4262897.3199905455</v>
      </c>
      <c r="M57" s="128">
        <v>3756630.2899918179</v>
      </c>
      <c r="N57" s="128">
        <v>2725736.7299925983</v>
      </c>
    </row>
    <row r="58" spans="1:14" x14ac:dyDescent="0.25">
      <c r="A58" s="23" t="s">
        <v>79</v>
      </c>
      <c r="B58" s="90" t="s">
        <v>19</v>
      </c>
      <c r="C58" s="128">
        <v>89372.399999380694</v>
      </c>
      <c r="D58" s="128">
        <v>116629.94999936502</v>
      </c>
      <c r="E58" s="128">
        <v>88553.119999521252</v>
      </c>
      <c r="F58" s="128">
        <v>62420.929999706241</v>
      </c>
      <c r="G58" s="128">
        <v>66978.609999628155</v>
      </c>
      <c r="H58" s="128">
        <v>29258.199999877204</v>
      </c>
      <c r="I58" s="128">
        <v>35060.88999988111</v>
      </c>
      <c r="J58" s="128">
        <v>61843.769999851</v>
      </c>
      <c r="K58" s="128">
        <v>76355.779999887993</v>
      </c>
      <c r="L58" s="128">
        <v>73753.83999990602</v>
      </c>
      <c r="M58" s="128">
        <v>39953.999999921536</v>
      </c>
      <c r="N58" s="128">
        <v>36341.089999976102</v>
      </c>
    </row>
    <row r="59" spans="1:14" x14ac:dyDescent="0.25">
      <c r="A59" s="23" t="s">
        <v>79</v>
      </c>
      <c r="B59" s="90" t="s">
        <v>20</v>
      </c>
      <c r="C59" s="128">
        <v>28675998.689832352</v>
      </c>
      <c r="D59" s="128">
        <v>30669527.039819445</v>
      </c>
      <c r="E59" s="128">
        <v>33056135.989806805</v>
      </c>
      <c r="F59" s="128">
        <v>32757427.399808161</v>
      </c>
      <c r="G59" s="128">
        <v>32505486.019812301</v>
      </c>
      <c r="H59" s="128">
        <v>32623067.639814761</v>
      </c>
      <c r="I59" s="128">
        <v>30982350.099827927</v>
      </c>
      <c r="J59" s="128">
        <v>34720662.209801227</v>
      </c>
      <c r="K59" s="128">
        <v>34232707.559808023</v>
      </c>
      <c r="L59" s="128">
        <v>34617124.81980446</v>
      </c>
      <c r="M59" s="128">
        <v>29174465.869839318</v>
      </c>
      <c r="N59" s="128">
        <v>32703184.059825324</v>
      </c>
    </row>
    <row r="60" spans="1:14" x14ac:dyDescent="0.25">
      <c r="A60" s="23" t="s">
        <v>79</v>
      </c>
      <c r="B60" s="90" t="s">
        <v>21</v>
      </c>
      <c r="C60" s="128">
        <v>216928.77999880005</v>
      </c>
      <c r="D60" s="128">
        <v>194908.01999884372</v>
      </c>
      <c r="E60" s="128">
        <v>155595.71999911196</v>
      </c>
      <c r="F60" s="128">
        <v>112484.65999920361</v>
      </c>
      <c r="G60" s="128">
        <v>90764.83999952639</v>
      </c>
      <c r="H60" s="128">
        <v>83004.749999540887</v>
      </c>
      <c r="I60" s="128">
        <v>47096.939999756411</v>
      </c>
      <c r="J60" s="128">
        <v>29597.649999845002</v>
      </c>
      <c r="K60" s="128">
        <v>10990.039999942001</v>
      </c>
      <c r="L60" s="128">
        <v>5962.889999975916</v>
      </c>
      <c r="M60" s="128">
        <v>3644.399999987334</v>
      </c>
      <c r="N60" s="128">
        <v>111.63999999966472</v>
      </c>
    </row>
    <row r="61" spans="1:14" x14ac:dyDescent="0.25">
      <c r="A61" s="23" t="s">
        <v>79</v>
      </c>
      <c r="B61" s="90" t="s">
        <v>22</v>
      </c>
      <c r="C61" s="128">
        <v>181528.17999918392</v>
      </c>
      <c r="D61" s="128">
        <v>136861.49999952878</v>
      </c>
      <c r="E61" s="128">
        <v>219123.56999878405</v>
      </c>
      <c r="F61" s="128">
        <v>246887.47999828312</v>
      </c>
      <c r="G61" s="128">
        <v>185992.69999914995</v>
      </c>
      <c r="H61" s="128">
        <v>23872.089999809861</v>
      </c>
      <c r="I61" s="128">
        <v>51231.509999614209</v>
      </c>
      <c r="J61" s="128">
        <v>74058.059999435005</v>
      </c>
      <c r="K61" s="128">
        <v>81447.349999833998</v>
      </c>
      <c r="L61" s="128">
        <v>139895.94999943674</v>
      </c>
      <c r="M61" s="128">
        <v>90057.399999413639</v>
      </c>
      <c r="N61" s="128">
        <v>191774.16999872029</v>
      </c>
    </row>
    <row r="62" spans="1:14" x14ac:dyDescent="0.25">
      <c r="A62" s="23" t="s">
        <v>79</v>
      </c>
      <c r="B62" s="90" t="s">
        <v>23</v>
      </c>
      <c r="C62" s="128">
        <v>7133763.4199740812</v>
      </c>
      <c r="D62" s="128">
        <v>7087688.5299706897</v>
      </c>
      <c r="E62" s="128">
        <v>7820709.7499681618</v>
      </c>
      <c r="F62" s="128">
        <v>7650162.8699705424</v>
      </c>
      <c r="G62" s="128">
        <v>7505366.489971091</v>
      </c>
      <c r="H62" s="128">
        <v>6032519.1899758</v>
      </c>
      <c r="I62" s="128">
        <v>6118195.619974927</v>
      </c>
      <c r="J62" s="128">
        <v>6478949.0799738308</v>
      </c>
      <c r="K62" s="128">
        <v>4424322.3499823073</v>
      </c>
      <c r="L62" s="128">
        <v>1727892.049991928</v>
      </c>
      <c r="M62" s="128">
        <v>1892581.5299905841</v>
      </c>
      <c r="N62" s="128">
        <v>1867230.939990636</v>
      </c>
    </row>
    <row r="63" spans="1:14" x14ac:dyDescent="0.25">
      <c r="A63" s="23" t="s">
        <v>79</v>
      </c>
      <c r="B63" s="90" t="s">
        <v>24</v>
      </c>
      <c r="C63" s="128">
        <v>240944.00999993476</v>
      </c>
      <c r="D63" s="128">
        <v>259319.9099999592</v>
      </c>
      <c r="E63" s="128">
        <v>276914.27999995038</v>
      </c>
      <c r="F63" s="128">
        <v>197964.33999925019</v>
      </c>
      <c r="G63" s="128">
        <v>183924.83999905776</v>
      </c>
      <c r="H63" s="128">
        <v>165296.41999914913</v>
      </c>
      <c r="I63" s="128">
        <v>171316.48999912353</v>
      </c>
      <c r="J63" s="128">
        <v>112400.329999422</v>
      </c>
      <c r="K63" s="128">
        <v>103512.49999951301</v>
      </c>
      <c r="L63" s="128">
        <v>60075.069999692263</v>
      </c>
      <c r="M63" s="128">
        <v>58386.569999700645</v>
      </c>
      <c r="N63" s="128">
        <v>10501.149999947287</v>
      </c>
    </row>
    <row r="64" spans="1:14" x14ac:dyDescent="0.25">
      <c r="A64" s="23" t="s">
        <v>79</v>
      </c>
      <c r="B64" s="90" t="s">
        <v>25</v>
      </c>
      <c r="C64" s="212" t="s">
        <v>92</v>
      </c>
      <c r="D64" s="212"/>
      <c r="E64" s="212"/>
      <c r="F64" s="212"/>
      <c r="G64" s="128">
        <v>457754.81999870989</v>
      </c>
      <c r="H64" s="128">
        <v>499359.3624999348</v>
      </c>
      <c r="I64" s="128">
        <v>650393.19280006154</v>
      </c>
      <c r="J64" s="128">
        <v>530468.12499993504</v>
      </c>
      <c r="K64" s="128">
        <v>351984.85247492202</v>
      </c>
      <c r="L64" s="128">
        <v>216449.30859997886</v>
      </c>
      <c r="M64" s="128">
        <v>149144.14750000456</v>
      </c>
      <c r="N64" s="128">
        <v>150391.43750000099</v>
      </c>
    </row>
    <row r="65" spans="1:14" x14ac:dyDescent="0.25">
      <c r="A65" s="23" t="s">
        <v>79</v>
      </c>
      <c r="B65" s="90" t="s">
        <v>26</v>
      </c>
      <c r="C65" s="212" t="s">
        <v>92</v>
      </c>
      <c r="D65" s="212"/>
      <c r="E65" s="212"/>
      <c r="F65" s="128">
        <v>1228541.8589758303</v>
      </c>
      <c r="G65" s="128">
        <v>1181329.1412325441</v>
      </c>
      <c r="H65" s="128">
        <v>1219504.5483174589</v>
      </c>
      <c r="I65" s="128">
        <v>1268824.7743333336</v>
      </c>
      <c r="J65" s="128">
        <v>1344100.9681309529</v>
      </c>
      <c r="K65" s="128">
        <v>1419923.262011904</v>
      </c>
      <c r="L65" s="128">
        <v>1290676.9133095231</v>
      </c>
      <c r="M65" s="128">
        <v>1004780.5620198412</v>
      </c>
      <c r="N65" s="128">
        <v>819383.5686587306</v>
      </c>
    </row>
    <row r="66" spans="1:14" x14ac:dyDescent="0.25">
      <c r="A66" s="23" t="s">
        <v>79</v>
      </c>
      <c r="B66" s="90" t="s">
        <v>27</v>
      </c>
      <c r="C66" s="212" t="s">
        <v>92</v>
      </c>
      <c r="D66" s="212"/>
      <c r="E66" s="212"/>
      <c r="F66" s="128">
        <v>7582.6000000000013</v>
      </c>
      <c r="G66" s="128">
        <v>6920.300000000002</v>
      </c>
      <c r="H66" s="128">
        <v>12587.999999999998</v>
      </c>
      <c r="I66" s="128">
        <v>12187.599999999999</v>
      </c>
      <c r="J66" s="128">
        <v>13070.4</v>
      </c>
      <c r="K66" s="128">
        <v>13132</v>
      </c>
      <c r="L66" s="128">
        <v>12139.5</v>
      </c>
      <c r="M66" s="128">
        <v>15414.600000000002</v>
      </c>
      <c r="N66" s="128">
        <v>12565.599999999999</v>
      </c>
    </row>
    <row r="67" spans="1:14" x14ac:dyDescent="0.25">
      <c r="A67" s="23" t="s">
        <v>79</v>
      </c>
      <c r="B67" s="90" t="s">
        <v>28</v>
      </c>
      <c r="C67" s="212" t="s">
        <v>92</v>
      </c>
      <c r="D67" s="212"/>
      <c r="E67" s="212"/>
      <c r="F67" s="128">
        <v>10174.506655942094</v>
      </c>
      <c r="G67" s="128">
        <v>9295.5283248494234</v>
      </c>
      <c r="H67" s="128">
        <v>15002.312320149338</v>
      </c>
      <c r="I67" s="128">
        <v>17282.011830715579</v>
      </c>
      <c r="J67" s="128">
        <v>16420.931925096</v>
      </c>
      <c r="K67" s="128">
        <v>19118.086335511001</v>
      </c>
      <c r="L67" s="128">
        <v>13756.408363707345</v>
      </c>
      <c r="M67" s="128">
        <v>19083.298280271498</v>
      </c>
      <c r="N67" s="128">
        <v>13451.866272618314</v>
      </c>
    </row>
    <row r="68" spans="1:14" x14ac:dyDescent="0.25">
      <c r="A68" s="23" t="s">
        <v>79</v>
      </c>
      <c r="B68" s="90" t="s">
        <v>32</v>
      </c>
      <c r="C68" s="128">
        <v>1156706.209994033</v>
      </c>
      <c r="D68" s="128">
        <v>992504.13999622315</v>
      </c>
      <c r="E68" s="128">
        <v>618297.93999747187</v>
      </c>
      <c r="F68" s="128">
        <v>956497.81999760866</v>
      </c>
      <c r="G68" s="128">
        <v>1399525.3599972725</v>
      </c>
      <c r="H68" s="128">
        <v>1404434.9099960029</v>
      </c>
      <c r="I68" s="128">
        <v>1420340.6999976111</v>
      </c>
      <c r="J68" s="128">
        <v>1414714.909997463</v>
      </c>
      <c r="K68" s="128">
        <v>2137675.7599935611</v>
      </c>
      <c r="L68" s="128">
        <v>2307669.7299954295</v>
      </c>
      <c r="M68" s="128">
        <v>2362652.4199896157</v>
      </c>
      <c r="N68" s="128">
        <v>2015276.4999875203</v>
      </c>
    </row>
    <row r="69" spans="1:14" x14ac:dyDescent="0.25">
      <c r="A69" s="23" t="s">
        <v>79</v>
      </c>
      <c r="B69" s="90" t="s">
        <v>33</v>
      </c>
      <c r="C69" s="128">
        <v>3202769.1399824247</v>
      </c>
      <c r="D69" s="128">
        <v>2325006.5899891113</v>
      </c>
      <c r="E69" s="128">
        <v>2020403.4099971801</v>
      </c>
      <c r="F69" s="128">
        <v>2514335.2499912302</v>
      </c>
      <c r="G69" s="128">
        <v>3206961.4499879032</v>
      </c>
      <c r="H69" s="128">
        <v>3700190.7599830776</v>
      </c>
      <c r="I69" s="128">
        <v>4208806.7399853393</v>
      </c>
      <c r="J69" s="128">
        <v>5888035.2199720666</v>
      </c>
      <c r="K69" s="128">
        <v>1655962.759993792</v>
      </c>
      <c r="L69" s="128">
        <v>321817.82999897003</v>
      </c>
      <c r="M69" s="128">
        <v>243799.7799988389</v>
      </c>
      <c r="N69" s="128">
        <v>45386.279999911785</v>
      </c>
    </row>
    <row r="70" spans="1:14" x14ac:dyDescent="0.25">
      <c r="A70" s="23" t="s">
        <v>79</v>
      </c>
      <c r="B70" s="90" t="s">
        <v>37</v>
      </c>
      <c r="C70" s="128">
        <v>4419681.2199828196</v>
      </c>
      <c r="D70" s="128">
        <v>5560132.3299780795</v>
      </c>
      <c r="E70" s="128">
        <v>6270767.8599783191</v>
      </c>
      <c r="F70" s="128">
        <v>6730314.6999742314</v>
      </c>
      <c r="G70" s="128">
        <v>7107912.9899721108</v>
      </c>
      <c r="H70" s="128">
        <v>7821161.6499678604</v>
      </c>
      <c r="I70" s="128">
        <v>8396443.1399789061</v>
      </c>
      <c r="J70" s="128">
        <v>9581430.0299573317</v>
      </c>
      <c r="K70" s="128">
        <v>4985814.8899752991</v>
      </c>
      <c r="L70" s="128">
        <v>764287.7699966419</v>
      </c>
      <c r="M70" s="128">
        <v>354966.82999803533</v>
      </c>
      <c r="N70" s="128">
        <v>344219.20999828214</v>
      </c>
    </row>
    <row r="71" spans="1:14" x14ac:dyDescent="0.25">
      <c r="A71" s="23" t="s">
        <v>79</v>
      </c>
      <c r="B71" s="90" t="s">
        <v>38</v>
      </c>
      <c r="C71" s="128">
        <v>11597361.919955684</v>
      </c>
      <c r="D71" s="128">
        <v>14000742.154951598</v>
      </c>
      <c r="E71" s="128">
        <v>15429014.559922362</v>
      </c>
      <c r="F71" s="128">
        <v>16129953.049910927</v>
      </c>
      <c r="G71" s="128">
        <v>16823166.489904635</v>
      </c>
      <c r="H71" s="128">
        <v>17640527.449898589</v>
      </c>
      <c r="I71" s="128">
        <v>20462238.909896683</v>
      </c>
      <c r="J71" s="128">
        <v>21775991.619868532</v>
      </c>
      <c r="K71" s="128">
        <v>10311992.449939718</v>
      </c>
      <c r="L71" s="128">
        <v>3280801.6199808205</v>
      </c>
      <c r="M71" s="128">
        <v>2344362.0199883766</v>
      </c>
      <c r="N71" s="128">
        <v>2471934.0799869085</v>
      </c>
    </row>
    <row r="72" spans="1:14" x14ac:dyDescent="0.25">
      <c r="A72" s="23" t="s">
        <v>79</v>
      </c>
      <c r="B72" s="90" t="s">
        <v>39</v>
      </c>
      <c r="C72" s="128">
        <v>379185.32999780774</v>
      </c>
      <c r="D72" s="128">
        <v>496049.07999696006</v>
      </c>
      <c r="E72" s="128">
        <v>555420.919996868</v>
      </c>
      <c r="F72" s="128">
        <v>541624.77999735461</v>
      </c>
      <c r="G72" s="128">
        <v>601689.08999721683</v>
      </c>
      <c r="H72" s="128">
        <v>738950.11999659147</v>
      </c>
      <c r="I72" s="128">
        <v>828670.36999621522</v>
      </c>
      <c r="J72" s="128">
        <v>898798.24999593699</v>
      </c>
      <c r="K72" s="128">
        <v>482994.93999763997</v>
      </c>
      <c r="L72" s="128">
        <v>183292.97999904817</v>
      </c>
      <c r="M72" s="128">
        <v>173450.3699990809</v>
      </c>
      <c r="N72" s="128">
        <v>160287.29999918723</v>
      </c>
    </row>
    <row r="73" spans="1:14" x14ac:dyDescent="0.25">
      <c r="A73" s="23" t="s">
        <v>79</v>
      </c>
      <c r="B73" s="90" t="s">
        <v>40</v>
      </c>
      <c r="C73" s="128">
        <v>8788610.459957106</v>
      </c>
      <c r="D73" s="128">
        <v>8888934.0699569993</v>
      </c>
      <c r="E73" s="128">
        <v>8109347.9299587151</v>
      </c>
      <c r="F73" s="128">
        <v>8070907.2399587454</v>
      </c>
      <c r="G73" s="128">
        <v>7258601.7299686065</v>
      </c>
      <c r="H73" s="128">
        <v>6371629.1599730607</v>
      </c>
      <c r="I73" s="128">
        <v>5836120.8199765403</v>
      </c>
      <c r="J73" s="128">
        <v>6387083.0699717654</v>
      </c>
      <c r="K73" s="128">
        <v>2924232.119987268</v>
      </c>
      <c r="L73" s="128">
        <v>366197.23999829264</v>
      </c>
      <c r="M73" s="128">
        <v>67031.019999513868</v>
      </c>
      <c r="N73" s="128">
        <v>91310.359999321401</v>
      </c>
    </row>
    <row r="74" spans="1:14" x14ac:dyDescent="0.25">
      <c r="A74" s="23" t="s">
        <v>79</v>
      </c>
      <c r="B74" s="90" t="s">
        <v>41</v>
      </c>
      <c r="C74" s="128">
        <v>4794102.1699789949</v>
      </c>
      <c r="D74" s="128">
        <v>6653883.549969675</v>
      </c>
      <c r="E74" s="128">
        <v>8151385.1199551756</v>
      </c>
      <c r="F74" s="128">
        <v>8355329.3799518365</v>
      </c>
      <c r="G74" s="128">
        <v>9034718.1499478985</v>
      </c>
      <c r="H74" s="128">
        <v>9300234.8099443428</v>
      </c>
      <c r="I74" s="128">
        <v>8457654.6099588387</v>
      </c>
      <c r="J74" s="128">
        <v>8883144.0899617448</v>
      </c>
      <c r="K74" s="128">
        <v>3646040.649984898</v>
      </c>
      <c r="L74" s="128">
        <v>1409577.1899943599</v>
      </c>
      <c r="M74" s="128">
        <v>1315021.279994122</v>
      </c>
      <c r="N74" s="128">
        <v>1097370.299995075</v>
      </c>
    </row>
    <row r="75" spans="1:14" x14ac:dyDescent="0.25">
      <c r="A75" s="23" t="s">
        <v>79</v>
      </c>
      <c r="B75" s="90" t="s">
        <v>42</v>
      </c>
      <c r="C75" s="128">
        <v>175348.44999916901</v>
      </c>
      <c r="D75" s="128">
        <v>106327.02999958165</v>
      </c>
      <c r="E75" s="128">
        <v>53185.849999834303</v>
      </c>
      <c r="F75" s="128">
        <v>149123.84999946179</v>
      </c>
      <c r="G75" s="128">
        <v>227518.98999915316</v>
      </c>
      <c r="H75" s="128">
        <v>119995.6199995419</v>
      </c>
      <c r="I75" s="128">
        <v>57538.119999714203</v>
      </c>
      <c r="J75" s="128">
        <v>12680.769999938</v>
      </c>
      <c r="K75" s="128">
        <v>12984.269999929</v>
      </c>
      <c r="L75" s="128">
        <v>20849.11999987741</v>
      </c>
      <c r="M75" s="128">
        <v>88796.309999477118</v>
      </c>
      <c r="N75" s="128">
        <v>66794.289999752771</v>
      </c>
    </row>
    <row r="76" spans="1:14" x14ac:dyDescent="0.25">
      <c r="A76" s="23" t="s">
        <v>79</v>
      </c>
      <c r="B76" s="90" t="s">
        <v>43</v>
      </c>
      <c r="C76" s="128">
        <v>424560.97999957763</v>
      </c>
      <c r="D76" s="128">
        <v>64729.459999824627</v>
      </c>
      <c r="E76" s="128">
        <v>67692.199999675155</v>
      </c>
      <c r="F76" s="128">
        <v>25269.889999940995</v>
      </c>
      <c r="G76" s="128">
        <v>36259.909999989904</v>
      </c>
      <c r="H76" s="128">
        <v>34018.799999993287</v>
      </c>
      <c r="I76" s="128">
        <v>6161.3199999853996</v>
      </c>
      <c r="J76" s="128">
        <v>45851.039999902001</v>
      </c>
      <c r="K76" s="128">
        <v>5958.5999999570004</v>
      </c>
      <c r="L76" s="128">
        <v>19259.819999954663</v>
      </c>
      <c r="M76" s="128">
        <v>8913.1599999964237</v>
      </c>
      <c r="N76" s="128">
        <v>15000</v>
      </c>
    </row>
    <row r="77" spans="1:14" x14ac:dyDescent="0.25">
      <c r="A77" s="23" t="s">
        <v>79</v>
      </c>
      <c r="B77" s="90" t="s">
        <v>45</v>
      </c>
      <c r="C77" s="128">
        <v>0</v>
      </c>
      <c r="D77" s="128">
        <v>526.19999999552965</v>
      </c>
      <c r="E77" s="128">
        <v>1227.799999989569</v>
      </c>
      <c r="F77" s="128">
        <v>0</v>
      </c>
      <c r="G77" s="128">
        <v>876.99999999254942</v>
      </c>
      <c r="H77" s="128">
        <v>0</v>
      </c>
      <c r="I77" s="128">
        <v>6929.7099999412885</v>
      </c>
      <c r="J77" s="128">
        <v>8293.5599999499991</v>
      </c>
      <c r="K77" s="128">
        <v>28884.869999832001</v>
      </c>
      <c r="L77" s="128">
        <v>30341.249999823049</v>
      </c>
      <c r="M77" s="128">
        <v>29127.599999830127</v>
      </c>
      <c r="N77" s="128">
        <v>39079.529999772087</v>
      </c>
    </row>
    <row r="78" spans="1:14" x14ac:dyDescent="0.25">
      <c r="A78" s="23" t="s">
        <v>79</v>
      </c>
      <c r="B78" s="90" t="s">
        <v>46</v>
      </c>
      <c r="C78" s="128">
        <v>5352967.5</v>
      </c>
      <c r="D78" s="128">
        <v>6047256</v>
      </c>
      <c r="E78" s="128">
        <v>3876534.5</v>
      </c>
      <c r="F78" s="128">
        <v>2037686.5</v>
      </c>
      <c r="G78" s="128">
        <v>2113434.5</v>
      </c>
      <c r="H78" s="128">
        <v>1523192</v>
      </c>
      <c r="I78" s="128">
        <v>1657967</v>
      </c>
      <c r="J78" s="128">
        <v>1311877</v>
      </c>
      <c r="K78" s="128">
        <v>1050827.379999991</v>
      </c>
      <c r="L78" s="128">
        <v>1110065.6799999774</v>
      </c>
      <c r="M78" s="128">
        <v>1084055.1899999958</v>
      </c>
      <c r="N78" s="128">
        <v>1205337.0699999873</v>
      </c>
    </row>
    <row r="79" spans="1:14" x14ac:dyDescent="0.25">
      <c r="A79" s="23" t="s">
        <v>79</v>
      </c>
      <c r="B79" s="90" t="s">
        <v>47</v>
      </c>
      <c r="C79" s="128">
        <v>4007841.879999991</v>
      </c>
      <c r="D79" s="128">
        <v>4749051.3700000085</v>
      </c>
      <c r="E79" s="128">
        <v>4720537</v>
      </c>
      <c r="F79" s="128">
        <v>5060519.6099999994</v>
      </c>
      <c r="G79" s="128">
        <v>4658517</v>
      </c>
      <c r="H79" s="128">
        <v>4573938.5</v>
      </c>
      <c r="I79" s="128">
        <v>4103467</v>
      </c>
      <c r="J79" s="128">
        <v>4021174</v>
      </c>
      <c r="K79" s="128">
        <v>3532403.5</v>
      </c>
      <c r="L79" s="128">
        <v>1425499</v>
      </c>
      <c r="M79" s="128">
        <v>41139</v>
      </c>
      <c r="N79" s="128">
        <v>6203.5</v>
      </c>
    </row>
    <row r="80" spans="1:14" x14ac:dyDescent="0.25">
      <c r="A80" s="23" t="s">
        <v>79</v>
      </c>
      <c r="B80" s="90" t="s">
        <v>48</v>
      </c>
      <c r="C80" s="128">
        <v>293589.32999953098</v>
      </c>
      <c r="D80" s="128">
        <v>275573.91999958752</v>
      </c>
      <c r="E80" s="128">
        <v>285321.55999948794</v>
      </c>
      <c r="F80" s="128">
        <v>115707.46999980544</v>
      </c>
      <c r="G80" s="128">
        <v>61040.919999878293</v>
      </c>
      <c r="H80" s="128">
        <v>59382.599999895858</v>
      </c>
      <c r="I80" s="128">
        <v>64066.859999897191</v>
      </c>
      <c r="J80" s="128">
        <v>44197.869999925002</v>
      </c>
      <c r="K80" s="128">
        <v>24793.529999961</v>
      </c>
      <c r="L80" s="128">
        <v>15132.589999966855</v>
      </c>
      <c r="M80" s="128">
        <v>9236.5699999675417</v>
      </c>
      <c r="N80" s="128">
        <v>673.96999999693071</v>
      </c>
    </row>
    <row r="81" spans="1:14" x14ac:dyDescent="0.25">
      <c r="A81" s="23" t="s">
        <v>79</v>
      </c>
      <c r="B81" s="90" t="s">
        <v>49</v>
      </c>
      <c r="C81" s="128">
        <v>83605.759999999762</v>
      </c>
      <c r="D81" s="128">
        <v>83792.999999943218</v>
      </c>
      <c r="E81" s="128">
        <v>86227.639999995954</v>
      </c>
      <c r="F81" s="128">
        <v>92954.479999998599</v>
      </c>
      <c r="G81" s="128">
        <v>96012.919999997117</v>
      </c>
      <c r="H81" s="128">
        <v>186446.08999999496</v>
      </c>
      <c r="I81" s="128">
        <v>383012.37999997847</v>
      </c>
      <c r="J81" s="128">
        <v>581477.19999994896</v>
      </c>
      <c r="K81" s="128">
        <v>656063.30999994301</v>
      </c>
      <c r="L81" s="128">
        <v>730197.11999993725</v>
      </c>
      <c r="M81" s="128">
        <v>805961.18999993242</v>
      </c>
      <c r="N81" s="128">
        <v>747253.72999992105</v>
      </c>
    </row>
    <row r="82" spans="1:14" x14ac:dyDescent="0.25">
      <c r="A82" s="23" t="s">
        <v>79</v>
      </c>
      <c r="B82" s="90" t="s">
        <v>51</v>
      </c>
      <c r="C82" s="128">
        <v>14810.019999966027</v>
      </c>
      <c r="D82" s="128">
        <v>7543.8999999761581</v>
      </c>
      <c r="E82" s="128">
        <v>32224.499999880791</v>
      </c>
      <c r="F82" s="128">
        <v>24710.399999812245</v>
      </c>
      <c r="G82" s="128">
        <v>46489.299999803312</v>
      </c>
      <c r="H82" s="128">
        <v>29697.24999982864</v>
      </c>
      <c r="I82" s="128">
        <v>48055.549999810755</v>
      </c>
      <c r="J82" s="128">
        <v>37029.719999738001</v>
      </c>
      <c r="K82" s="128">
        <v>15666.559999913001</v>
      </c>
      <c r="L82" s="128">
        <v>3439.0699999779463</v>
      </c>
      <c r="M82" s="128">
        <v>9368.1499999761581</v>
      </c>
      <c r="N82" s="128">
        <v>0</v>
      </c>
    </row>
    <row r="83" spans="1:14" x14ac:dyDescent="0.25">
      <c r="A83" s="23" t="s">
        <v>79</v>
      </c>
      <c r="B83" s="90" t="s">
        <v>52</v>
      </c>
      <c r="C83" s="128">
        <v>15329.30999995023</v>
      </c>
      <c r="D83" s="128">
        <v>12726.539999932051</v>
      </c>
      <c r="E83" s="128">
        <v>7722.8199999928484</v>
      </c>
      <c r="F83" s="128">
        <v>2829.8499999940391</v>
      </c>
      <c r="G83" s="128">
        <v>5731.4699999690047</v>
      </c>
      <c r="H83" s="128">
        <v>0</v>
      </c>
      <c r="I83" s="128">
        <v>0</v>
      </c>
      <c r="J83" s="128">
        <v>0</v>
      </c>
      <c r="K83" s="128">
        <v>0</v>
      </c>
      <c r="L83" s="128">
        <v>17429.579999923706</v>
      </c>
      <c r="M83" s="128">
        <v>0</v>
      </c>
      <c r="N83" s="128">
        <v>0</v>
      </c>
    </row>
    <row r="84" spans="1:14" x14ac:dyDescent="0.25">
      <c r="A84" s="23" t="s">
        <v>79</v>
      </c>
      <c r="B84" s="90" t="s">
        <v>53</v>
      </c>
      <c r="C84" s="128">
        <v>73450.719999603927</v>
      </c>
      <c r="D84" s="128">
        <v>14537.199999928474</v>
      </c>
      <c r="E84" s="128">
        <v>113132.90999932589</v>
      </c>
      <c r="F84" s="128">
        <v>7675.5799999833107</v>
      </c>
      <c r="G84" s="128">
        <v>49772.299999952324</v>
      </c>
      <c r="H84" s="128">
        <v>187080.17999970444</v>
      </c>
      <c r="I84" s="128">
        <v>120640.5</v>
      </c>
      <c r="J84" s="128">
        <v>54430</v>
      </c>
      <c r="K84" s="128">
        <v>121308.69999999899</v>
      </c>
      <c r="L84" s="128">
        <v>66076.779999911785</v>
      </c>
      <c r="M84" s="128">
        <v>1180.5</v>
      </c>
      <c r="N84" s="128">
        <v>92528.039999991655</v>
      </c>
    </row>
    <row r="85" spans="1:14" x14ac:dyDescent="0.25">
      <c r="A85" s="23" t="s">
        <v>79</v>
      </c>
      <c r="B85" s="90" t="s">
        <v>54</v>
      </c>
      <c r="C85" s="128">
        <v>12135708.349999977</v>
      </c>
      <c r="D85" s="128">
        <v>6638337.4999999981</v>
      </c>
      <c r="E85" s="128">
        <v>3350277.9499999974</v>
      </c>
      <c r="F85" s="128">
        <v>2835920.1899999799</v>
      </c>
      <c r="G85" s="128">
        <v>3518365</v>
      </c>
      <c r="H85" s="128">
        <v>4003266.5299999993</v>
      </c>
      <c r="I85" s="128">
        <v>4585421.1499999911</v>
      </c>
      <c r="J85" s="128">
        <v>4926630.12</v>
      </c>
      <c r="K85" s="128">
        <v>5837410.3099999968</v>
      </c>
      <c r="L85" s="128">
        <v>1623904.8599999994</v>
      </c>
      <c r="M85" s="128">
        <v>27420</v>
      </c>
      <c r="N85" s="128">
        <v>8280</v>
      </c>
    </row>
    <row r="86" spans="1:14" x14ac:dyDescent="0.25">
      <c r="A86" s="23" t="s">
        <v>79</v>
      </c>
      <c r="B86" s="90" t="s">
        <v>55</v>
      </c>
      <c r="C86" s="128">
        <v>8455270.3499674369</v>
      </c>
      <c r="D86" s="128">
        <v>8845785.5999630094</v>
      </c>
      <c r="E86" s="128">
        <v>6319073.1599745741</v>
      </c>
      <c r="F86" s="128">
        <v>6038356.4199780459</v>
      </c>
      <c r="G86" s="128">
        <v>6687918.3399746241</v>
      </c>
      <c r="H86" s="128">
        <v>7725858.6599735618</v>
      </c>
      <c r="I86" s="128">
        <v>8564541.5299716648</v>
      </c>
      <c r="J86" s="128">
        <v>9304627.3899704851</v>
      </c>
      <c r="K86" s="128">
        <v>8988226.6999745406</v>
      </c>
      <c r="L86" s="128">
        <v>3050306.0599928824</v>
      </c>
      <c r="M86" s="128">
        <v>50813.229999906383</v>
      </c>
      <c r="N86" s="128">
        <v>2447.5099999946542</v>
      </c>
    </row>
    <row r="87" spans="1:14" x14ac:dyDescent="0.25">
      <c r="A87" s="23" t="s">
        <v>79</v>
      </c>
      <c r="B87" s="90" t="s">
        <v>56</v>
      </c>
      <c r="C87" s="128">
        <v>5854.3999999985108</v>
      </c>
      <c r="D87" s="128">
        <v>368.90999999968335</v>
      </c>
      <c r="E87" s="128">
        <v>970.72999999951548</v>
      </c>
      <c r="F87" s="128">
        <v>757</v>
      </c>
      <c r="G87" s="128">
        <v>1070</v>
      </c>
      <c r="H87" s="128">
        <v>1257.5899999993851</v>
      </c>
      <c r="I87" s="128">
        <v>1893.5299999997951</v>
      </c>
      <c r="J87" s="128">
        <v>1451.53</v>
      </c>
      <c r="K87" s="128">
        <v>734.769999998</v>
      </c>
      <c r="L87" s="128">
        <v>780</v>
      </c>
      <c r="M87" s="128">
        <v>0</v>
      </c>
      <c r="N87" s="128">
        <v>0</v>
      </c>
    </row>
    <row r="88" spans="1:14" x14ac:dyDescent="0.25">
      <c r="A88" s="23" t="s">
        <v>79</v>
      </c>
      <c r="B88" s="90" t="s">
        <v>57</v>
      </c>
      <c r="C88" s="128">
        <v>235254.12999950032</v>
      </c>
      <c r="D88" s="128">
        <v>334984.81999908376</v>
      </c>
      <c r="E88" s="128">
        <v>353640.5999991108</v>
      </c>
      <c r="F88" s="128">
        <v>470648.31999854359</v>
      </c>
      <c r="G88" s="128">
        <v>571999.80999823706</v>
      </c>
      <c r="H88" s="128">
        <v>571237.60999857925</v>
      </c>
      <c r="I88" s="128">
        <v>420696.4499990131</v>
      </c>
      <c r="J88" s="128">
        <v>500387.99999879103</v>
      </c>
      <c r="K88" s="128">
        <v>543083.92999904405</v>
      </c>
      <c r="L88" s="128">
        <v>194919.54999977699</v>
      </c>
      <c r="M88" s="128">
        <v>3444.7099999990314</v>
      </c>
      <c r="N88" s="128">
        <v>184.73999999836087</v>
      </c>
    </row>
    <row r="89" spans="1:14" x14ac:dyDescent="0.25">
      <c r="A89" s="23" t="s">
        <v>79</v>
      </c>
      <c r="B89" s="90" t="s">
        <v>58</v>
      </c>
      <c r="C89" s="128">
        <v>9376.8699999749624</v>
      </c>
      <c r="D89" s="128">
        <v>4076.639999993145</v>
      </c>
      <c r="E89" s="128">
        <v>1169.7599999904633</v>
      </c>
      <c r="F89" s="128">
        <v>13452.239999890327</v>
      </c>
      <c r="G89" s="128">
        <v>0</v>
      </c>
      <c r="H89" s="128">
        <v>3801.7199999764562</v>
      </c>
      <c r="I89" s="128">
        <v>26063.67999989539</v>
      </c>
      <c r="J89" s="128">
        <v>41672.699999839002</v>
      </c>
      <c r="K89" s="128">
        <v>0</v>
      </c>
      <c r="L89" s="128">
        <v>0</v>
      </c>
      <c r="M89" s="128">
        <v>53516.519999757409</v>
      </c>
      <c r="N89" s="128">
        <v>18862.379999883473</v>
      </c>
    </row>
    <row r="90" spans="1:14" x14ac:dyDescent="0.25">
      <c r="A90" s="23" t="s">
        <v>79</v>
      </c>
      <c r="B90" s="90" t="s">
        <v>59</v>
      </c>
      <c r="C90" s="128">
        <v>116790</v>
      </c>
      <c r="D90" s="128">
        <v>694055</v>
      </c>
      <c r="E90" s="128">
        <v>1570875.7999999947</v>
      </c>
      <c r="F90" s="128">
        <v>3403189.9499999662</v>
      </c>
      <c r="G90" s="128">
        <v>6932218.679999982</v>
      </c>
      <c r="H90" s="128">
        <v>11164092.389999999</v>
      </c>
      <c r="I90" s="128">
        <v>16910992.969999995</v>
      </c>
      <c r="J90" s="128">
        <v>27533083.26999991</v>
      </c>
      <c r="K90" s="128">
        <v>27271169.829999801</v>
      </c>
      <c r="L90" s="128">
        <v>8041565.1499999873</v>
      </c>
      <c r="M90" s="128">
        <v>751462.16999990703</v>
      </c>
      <c r="N90" s="128">
        <v>310086.70999998762</v>
      </c>
    </row>
    <row r="91" spans="1:14" x14ac:dyDescent="0.25">
      <c r="A91" s="8" t="s">
        <v>80</v>
      </c>
      <c r="B91" s="8"/>
      <c r="C91" s="9">
        <v>1297016941.7751329</v>
      </c>
      <c r="D91" s="9">
        <v>1377524390.1805837</v>
      </c>
      <c r="E91" s="9">
        <v>1271260053.1156344</v>
      </c>
      <c r="F91" s="9">
        <v>1394376210.6894112</v>
      </c>
      <c r="G91" s="9">
        <v>1499560915.7509661</v>
      </c>
      <c r="H91" s="9">
        <v>1613783958.4426196</v>
      </c>
      <c r="I91" s="9">
        <v>1666243309.916441</v>
      </c>
      <c r="J91" s="9">
        <v>1813284150.5462661</v>
      </c>
      <c r="K91" s="9">
        <v>1928083100.2805381</v>
      </c>
      <c r="L91" s="9">
        <v>2074503177.6730366</v>
      </c>
      <c r="M91" s="9">
        <v>2175593085.773387</v>
      </c>
      <c r="N91" s="9">
        <v>2316293354.1429238</v>
      </c>
    </row>
    <row r="92" spans="1:14" s="45" customFormat="1" x14ac:dyDescent="0.25">
      <c r="A92" s="23" t="s">
        <v>80</v>
      </c>
      <c r="B92" s="90" t="s">
        <v>3</v>
      </c>
      <c r="C92" s="128">
        <v>347736257.21880698</v>
      </c>
      <c r="D92" s="128">
        <v>416135585.19829506</v>
      </c>
      <c r="E92" s="128">
        <v>362468218.11876643</v>
      </c>
      <c r="F92" s="128">
        <v>482509402.47774011</v>
      </c>
      <c r="G92" s="128">
        <v>540283777.58762908</v>
      </c>
      <c r="H92" s="128">
        <v>573493716.68704188</v>
      </c>
      <c r="I92" s="128">
        <v>567194197.30726194</v>
      </c>
      <c r="J92" s="128">
        <v>624535320.81652701</v>
      </c>
      <c r="K92" s="128">
        <v>679752381.5467298</v>
      </c>
      <c r="L92" s="128">
        <v>945976481.98534811</v>
      </c>
      <c r="M92" s="128">
        <v>1065132703.1858559</v>
      </c>
      <c r="N92" s="128">
        <v>1141062590.6442616</v>
      </c>
    </row>
    <row r="93" spans="1:14" s="45" customFormat="1" x14ac:dyDescent="0.25">
      <c r="A93" s="23" t="s">
        <v>80</v>
      </c>
      <c r="B93" s="90" t="s">
        <v>4</v>
      </c>
      <c r="C93" s="128">
        <v>66202000.769713983</v>
      </c>
      <c r="D93" s="128">
        <v>78959332.369618893</v>
      </c>
      <c r="E93" s="128">
        <v>70412556.899675146</v>
      </c>
      <c r="F93" s="128">
        <v>91769740.539626434</v>
      </c>
      <c r="G93" s="128">
        <v>116504525.81943622</v>
      </c>
      <c r="H93" s="128">
        <v>149902997.68924427</v>
      </c>
      <c r="I93" s="128">
        <v>182144780.25920501</v>
      </c>
      <c r="J93" s="128">
        <v>196511688.49894914</v>
      </c>
      <c r="K93" s="128">
        <v>119752473.21930976</v>
      </c>
      <c r="L93" s="128">
        <v>59044739.779723547</v>
      </c>
      <c r="M93" s="128">
        <v>69949094.969568759</v>
      </c>
      <c r="N93" s="128">
        <v>72407826.139639467</v>
      </c>
    </row>
    <row r="94" spans="1:14" s="45" customFormat="1" x14ac:dyDescent="0.25">
      <c r="A94" s="23"/>
      <c r="B94" s="90" t="s">
        <v>682</v>
      </c>
      <c r="C94" s="128"/>
      <c r="D94" s="128"/>
      <c r="E94" s="128"/>
      <c r="F94" s="128"/>
      <c r="G94" s="128">
        <v>0</v>
      </c>
      <c r="H94" s="128">
        <v>0</v>
      </c>
      <c r="I94" s="128">
        <v>0</v>
      </c>
      <c r="J94" s="128">
        <v>0</v>
      </c>
      <c r="K94" s="128">
        <v>281336048.43877912</v>
      </c>
      <c r="L94" s="128">
        <v>557763892.7571981</v>
      </c>
      <c r="M94" s="128">
        <v>655208629.0568763</v>
      </c>
      <c r="N94" s="128">
        <v>720374582.93714571</v>
      </c>
    </row>
    <row r="95" spans="1:14" s="45" customFormat="1" x14ac:dyDescent="0.25">
      <c r="A95" s="23" t="s">
        <v>80</v>
      </c>
      <c r="B95" s="90" t="s">
        <v>9</v>
      </c>
      <c r="C95" s="128">
        <v>37354547.24982328</v>
      </c>
      <c r="D95" s="128">
        <v>34984415.789830349</v>
      </c>
      <c r="E95" s="128">
        <v>33079694.339849319</v>
      </c>
      <c r="F95" s="128">
        <v>31557862.899840038</v>
      </c>
      <c r="G95" s="128">
        <v>30363801.949866775</v>
      </c>
      <c r="H95" s="128">
        <v>20789768.199896336</v>
      </c>
      <c r="I95" s="128">
        <v>19304420.259905297</v>
      </c>
      <c r="J95" s="128">
        <v>16437849.559916917</v>
      </c>
      <c r="K95" s="128">
        <v>11944974.499939306</v>
      </c>
      <c r="L95" s="128">
        <v>9871799.6299552321</v>
      </c>
      <c r="M95" s="128">
        <v>10609871.519946959</v>
      </c>
      <c r="N95" s="128">
        <v>9436012.9999593459</v>
      </c>
    </row>
    <row r="96" spans="1:14" s="45" customFormat="1" x14ac:dyDescent="0.25">
      <c r="A96" s="23" t="s">
        <v>80</v>
      </c>
      <c r="B96" s="90" t="s">
        <v>10</v>
      </c>
      <c r="C96" s="128">
        <v>20152385.009904779</v>
      </c>
      <c r="D96" s="128">
        <v>21710100.299895495</v>
      </c>
      <c r="E96" s="128">
        <v>20247304.009902436</v>
      </c>
      <c r="F96" s="128">
        <v>14742711.67992831</v>
      </c>
      <c r="G96" s="128">
        <v>13085482.109936113</v>
      </c>
      <c r="H96" s="128">
        <v>11639617.789941611</v>
      </c>
      <c r="I96" s="128">
        <v>9775231.9199507199</v>
      </c>
      <c r="J96" s="128">
        <v>10270046.319945764</v>
      </c>
      <c r="K96" s="128">
        <v>8209802.3899601037</v>
      </c>
      <c r="L96" s="128">
        <v>6165885.8299708804</v>
      </c>
      <c r="M96" s="128">
        <v>4956403.3099754006</v>
      </c>
      <c r="N96" s="128">
        <v>2535659.1699875565</v>
      </c>
    </row>
    <row r="97" spans="1:14" s="45" customFormat="1" x14ac:dyDescent="0.25">
      <c r="A97" s="23" t="s">
        <v>80</v>
      </c>
      <c r="B97" s="90" t="s">
        <v>11</v>
      </c>
      <c r="C97" s="128">
        <v>66886831.069674991</v>
      </c>
      <c r="D97" s="128">
        <v>69127146.94964081</v>
      </c>
      <c r="E97" s="128">
        <v>67495716.499666125</v>
      </c>
      <c r="F97" s="128">
        <v>44725655.889796309</v>
      </c>
      <c r="G97" s="128">
        <v>42469510.379787914</v>
      </c>
      <c r="H97" s="128">
        <v>31557928.769835245</v>
      </c>
      <c r="I97" s="128">
        <v>28740451.21985295</v>
      </c>
      <c r="J97" s="128">
        <v>26405349.309860967</v>
      </c>
      <c r="K97" s="128">
        <v>14875997.49992785</v>
      </c>
      <c r="L97" s="128">
        <v>6902294.4399665473</v>
      </c>
      <c r="M97" s="128">
        <v>5638096.159971118</v>
      </c>
      <c r="N97" s="128">
        <v>4802568.8499754667</v>
      </c>
    </row>
    <row r="98" spans="1:14" x14ac:dyDescent="0.25">
      <c r="A98" s="23" t="s">
        <v>80</v>
      </c>
      <c r="B98" s="90" t="s">
        <v>12</v>
      </c>
      <c r="C98" s="128">
        <v>3788847.4999811472</v>
      </c>
      <c r="D98" s="128">
        <v>3941125.7599813282</v>
      </c>
      <c r="E98" s="128">
        <v>3525121.4399842457</v>
      </c>
      <c r="F98" s="128">
        <v>2140633.1499900818</v>
      </c>
      <c r="G98" s="128">
        <v>1578924.489992769</v>
      </c>
      <c r="H98" s="128">
        <v>869800.60999678005</v>
      </c>
      <c r="I98" s="128">
        <v>583829.55999763682</v>
      </c>
      <c r="J98" s="128">
        <v>677237.99999729404</v>
      </c>
      <c r="K98" s="128">
        <v>692189.82999702205</v>
      </c>
      <c r="L98" s="128">
        <v>449861.57999762765</v>
      </c>
      <c r="M98" s="128">
        <v>508593.0399973829</v>
      </c>
      <c r="N98" s="128">
        <v>426616.16999830055</v>
      </c>
    </row>
    <row r="99" spans="1:14" x14ac:dyDescent="0.25">
      <c r="A99" s="23" t="s">
        <v>80</v>
      </c>
      <c r="B99" s="90" t="s">
        <v>13</v>
      </c>
      <c r="C99" s="128">
        <v>26989709.299861088</v>
      </c>
      <c r="D99" s="128">
        <v>27317852.659856517</v>
      </c>
      <c r="E99" s="128">
        <v>26896629.299866367</v>
      </c>
      <c r="F99" s="128">
        <v>17124595.149926156</v>
      </c>
      <c r="G99" s="128">
        <v>17429683.229952212</v>
      </c>
      <c r="H99" s="128">
        <v>14514483.539949862</v>
      </c>
      <c r="I99" s="128">
        <v>12177067.899946649</v>
      </c>
      <c r="J99" s="128">
        <v>12040513.749953123</v>
      </c>
      <c r="K99" s="128">
        <v>9994528.5199628733</v>
      </c>
      <c r="L99" s="128">
        <v>6724021.2099691341</v>
      </c>
      <c r="M99" s="128">
        <v>5867890.099966961</v>
      </c>
      <c r="N99" s="128">
        <v>4092432.7099762419</v>
      </c>
    </row>
    <row r="100" spans="1:14" x14ac:dyDescent="0.25">
      <c r="A100" s="23" t="s">
        <v>80</v>
      </c>
      <c r="B100" s="90" t="s">
        <v>14</v>
      </c>
      <c r="C100" s="128">
        <v>10782224.319950417</v>
      </c>
      <c r="D100" s="128">
        <v>11506449.169956841</v>
      </c>
      <c r="E100" s="128">
        <v>11667830.2399473</v>
      </c>
      <c r="F100" s="128">
        <v>9784232.989956703</v>
      </c>
      <c r="G100" s="128">
        <v>7822755.2499525631</v>
      </c>
      <c r="H100" s="128">
        <v>3394824.3999835602</v>
      </c>
      <c r="I100" s="128">
        <v>1555815.3999936548</v>
      </c>
      <c r="J100" s="128">
        <v>1693563.5999940741</v>
      </c>
      <c r="K100" s="128">
        <v>2133843.4899918782</v>
      </c>
      <c r="L100" s="128">
        <v>3313777.3399833296</v>
      </c>
      <c r="M100" s="128">
        <v>4071835.5699840402</v>
      </c>
      <c r="N100" s="128">
        <v>3641266.5399774825</v>
      </c>
    </row>
    <row r="101" spans="1:14" x14ac:dyDescent="0.25">
      <c r="A101" s="23" t="s">
        <v>80</v>
      </c>
      <c r="B101" s="90" t="s">
        <v>15</v>
      </c>
      <c r="C101" s="128">
        <v>5672091.0499701612</v>
      </c>
      <c r="D101" s="128">
        <v>5826790.9199699685</v>
      </c>
      <c r="E101" s="128">
        <v>5564375.8999731438</v>
      </c>
      <c r="F101" s="128">
        <v>2805777.7599860001</v>
      </c>
      <c r="G101" s="128">
        <v>2580610.879987496</v>
      </c>
      <c r="H101" s="128">
        <v>2007708.9599909119</v>
      </c>
      <c r="I101" s="128">
        <v>1731842.3299917297</v>
      </c>
      <c r="J101" s="128">
        <v>1813059.9899905899</v>
      </c>
      <c r="K101" s="128">
        <v>1444309.9599934299</v>
      </c>
      <c r="L101" s="128">
        <v>826475.02999650978</v>
      </c>
      <c r="M101" s="128">
        <v>620550.54999750247</v>
      </c>
      <c r="N101" s="128">
        <v>350763.9299983863</v>
      </c>
    </row>
    <row r="102" spans="1:14" x14ac:dyDescent="0.25">
      <c r="A102" s="23" t="s">
        <v>80</v>
      </c>
      <c r="B102" s="90" t="s">
        <v>16</v>
      </c>
      <c r="C102" s="128">
        <v>2259476.9999853978</v>
      </c>
      <c r="D102" s="128">
        <v>2359157.4599921326</v>
      </c>
      <c r="E102" s="128">
        <v>2303060.399995062</v>
      </c>
      <c r="F102" s="128">
        <v>1631314.5299942107</v>
      </c>
      <c r="G102" s="128">
        <v>1551738.3699908447</v>
      </c>
      <c r="H102" s="128">
        <v>1152287.639994852</v>
      </c>
      <c r="I102" s="128">
        <v>1008652.3399954787</v>
      </c>
      <c r="J102" s="128">
        <v>929280.34999523999</v>
      </c>
      <c r="K102" s="128">
        <v>793859.75999660604</v>
      </c>
      <c r="L102" s="128">
        <v>571009.02999741782</v>
      </c>
      <c r="M102" s="128">
        <v>418277.53999799618</v>
      </c>
      <c r="N102" s="128">
        <v>229426.44999892366</v>
      </c>
    </row>
    <row r="103" spans="1:14" x14ac:dyDescent="0.25">
      <c r="A103" s="23" t="s">
        <v>80</v>
      </c>
      <c r="B103" s="90" t="s">
        <v>17</v>
      </c>
      <c r="C103" s="128">
        <v>894.17999999877054</v>
      </c>
      <c r="D103" s="128">
        <v>976.60999999800708</v>
      </c>
      <c r="E103" s="128">
        <v>835.62999999965552</v>
      </c>
      <c r="F103" s="128">
        <v>85</v>
      </c>
      <c r="G103" s="128">
        <v>385</v>
      </c>
      <c r="H103" s="128">
        <v>2307.73999999836</v>
      </c>
      <c r="I103" s="128">
        <v>10432.039999955103</v>
      </c>
      <c r="J103" s="128">
        <v>23337.949999830998</v>
      </c>
      <c r="K103" s="128">
        <v>10138.569999941999</v>
      </c>
      <c r="L103" s="128">
        <v>12142.689999950118</v>
      </c>
      <c r="M103" s="128">
        <v>12832.409999925876</v>
      </c>
      <c r="N103" s="128">
        <v>10685.129999953322</v>
      </c>
    </row>
    <row r="104" spans="1:14" x14ac:dyDescent="0.25">
      <c r="A104" s="23" t="s">
        <v>80</v>
      </c>
      <c r="B104" s="90" t="s">
        <v>18</v>
      </c>
      <c r="C104" s="128">
        <v>4341709.329990509</v>
      </c>
      <c r="D104" s="128">
        <v>5110231.2499910733</v>
      </c>
      <c r="E104" s="128">
        <v>6690976.7199901845</v>
      </c>
      <c r="F104" s="128">
        <v>7853307.7699896991</v>
      </c>
      <c r="G104" s="128">
        <v>9568240.3199787978</v>
      </c>
      <c r="H104" s="128">
        <v>10421574.289974257</v>
      </c>
      <c r="I104" s="128">
        <v>12521616.769969601</v>
      </c>
      <c r="J104" s="128">
        <v>15143901.709961701</v>
      </c>
      <c r="K104" s="128">
        <v>14893089.629965104</v>
      </c>
      <c r="L104" s="128">
        <v>14924946.42996834</v>
      </c>
      <c r="M104" s="128">
        <v>14024838.309970714</v>
      </c>
      <c r="N104" s="128">
        <v>10852352.259972135</v>
      </c>
    </row>
    <row r="105" spans="1:14" x14ac:dyDescent="0.25">
      <c r="A105" s="23" t="s">
        <v>80</v>
      </c>
      <c r="B105" s="90" t="s">
        <v>19</v>
      </c>
      <c r="C105" s="128">
        <v>1596106.7299884481</v>
      </c>
      <c r="D105" s="128">
        <v>1835544.2199903368</v>
      </c>
      <c r="E105" s="128">
        <v>1442405.0899914913</v>
      </c>
      <c r="F105" s="128">
        <v>1145291.4999946528</v>
      </c>
      <c r="G105" s="128">
        <v>1634127.0899916289</v>
      </c>
      <c r="H105" s="128">
        <v>3172751.479985151</v>
      </c>
      <c r="I105" s="128">
        <v>6212756.3399727438</v>
      </c>
      <c r="J105" s="128">
        <v>6733862.589974747</v>
      </c>
      <c r="K105" s="128">
        <v>3394204.6499832692</v>
      </c>
      <c r="L105" s="128">
        <v>1673026.4999913201</v>
      </c>
      <c r="M105" s="128">
        <v>2079975.6899914751</v>
      </c>
      <c r="N105" s="128">
        <v>2043511.2299901822</v>
      </c>
    </row>
    <row r="106" spans="1:14" x14ac:dyDescent="0.25">
      <c r="A106" s="23" t="s">
        <v>80</v>
      </c>
      <c r="B106" s="90" t="s">
        <v>20</v>
      </c>
      <c r="C106" s="128">
        <v>118471753.59934868</v>
      </c>
      <c r="D106" s="128">
        <v>121671281.06932624</v>
      </c>
      <c r="E106" s="128">
        <v>125586930.85930923</v>
      </c>
      <c r="F106" s="128">
        <v>123729946.0593044</v>
      </c>
      <c r="G106" s="128">
        <v>123511718.69929904</v>
      </c>
      <c r="H106" s="128">
        <v>128735705.33927751</v>
      </c>
      <c r="I106" s="128">
        <v>128549030.3492835</v>
      </c>
      <c r="J106" s="128">
        <v>149308996.20915601</v>
      </c>
      <c r="K106" s="128">
        <v>143313391.60927436</v>
      </c>
      <c r="L106" s="128">
        <v>142490752.25931716</v>
      </c>
      <c r="M106" s="128">
        <v>126286080.33941242</v>
      </c>
      <c r="N106" s="128">
        <v>136050473.57937941</v>
      </c>
    </row>
    <row r="107" spans="1:14" x14ac:dyDescent="0.25">
      <c r="A107" s="23" t="s">
        <v>80</v>
      </c>
      <c r="B107" s="90" t="s">
        <v>21</v>
      </c>
      <c r="C107" s="128">
        <v>393239.87999770942</v>
      </c>
      <c r="D107" s="128">
        <v>371542.82999795594</v>
      </c>
      <c r="E107" s="128">
        <v>379617.53999799304</v>
      </c>
      <c r="F107" s="128">
        <v>236054.99999866207</v>
      </c>
      <c r="G107" s="128">
        <v>196934.54999885632</v>
      </c>
      <c r="H107" s="128">
        <v>177405.97999902049</v>
      </c>
      <c r="I107" s="128">
        <v>112543.39999938752</v>
      </c>
      <c r="J107" s="128">
        <v>125383.669999337</v>
      </c>
      <c r="K107" s="128">
        <v>65294.609999674998</v>
      </c>
      <c r="L107" s="128">
        <v>19314.319999931264</v>
      </c>
      <c r="M107" s="128">
        <v>12997.479999954696</v>
      </c>
      <c r="N107" s="128">
        <v>3999.0999999828637</v>
      </c>
    </row>
    <row r="108" spans="1:14" x14ac:dyDescent="0.25">
      <c r="A108" s="23" t="s">
        <v>80</v>
      </c>
      <c r="B108" s="90" t="s">
        <v>22</v>
      </c>
      <c r="C108" s="128">
        <v>85995.329999633148</v>
      </c>
      <c r="D108" s="128">
        <v>125894.45999930704</v>
      </c>
      <c r="E108" s="128">
        <v>91947.319999568164</v>
      </c>
      <c r="F108" s="128">
        <v>90048.279999656603</v>
      </c>
      <c r="G108" s="128">
        <v>47067.859999804066</v>
      </c>
      <c r="H108" s="128">
        <v>102502.90999945252</v>
      </c>
      <c r="I108" s="128">
        <v>157520.76999914524</v>
      </c>
      <c r="J108" s="128">
        <v>112326.379999597</v>
      </c>
      <c r="K108" s="128">
        <v>23334.719999879999</v>
      </c>
      <c r="L108" s="128">
        <v>98038.799999598414</v>
      </c>
      <c r="M108" s="128">
        <v>39854.919999878854</v>
      </c>
      <c r="N108" s="128">
        <v>83036.149999670684</v>
      </c>
    </row>
    <row r="109" spans="1:14" x14ac:dyDescent="0.25">
      <c r="A109" s="23" t="s">
        <v>80</v>
      </c>
      <c r="B109" s="90" t="s">
        <v>23</v>
      </c>
      <c r="C109" s="128">
        <v>13666466.94995079</v>
      </c>
      <c r="D109" s="128">
        <v>13857176.629944328</v>
      </c>
      <c r="E109" s="128">
        <v>15146889.629939619</v>
      </c>
      <c r="F109" s="128">
        <v>14942584.699945077</v>
      </c>
      <c r="G109" s="128">
        <v>14635786.209942998</v>
      </c>
      <c r="H109" s="128">
        <v>12735164.679950118</v>
      </c>
      <c r="I109" s="128">
        <v>12263826.829949372</v>
      </c>
      <c r="J109" s="128">
        <v>12941440.789946122</v>
      </c>
      <c r="K109" s="128">
        <v>7146650.969970311</v>
      </c>
      <c r="L109" s="128">
        <v>2509644.8699884126</v>
      </c>
      <c r="M109" s="128">
        <v>2141802.6499901721</v>
      </c>
      <c r="N109" s="128">
        <v>1768525.6499919051</v>
      </c>
    </row>
    <row r="110" spans="1:14" x14ac:dyDescent="0.25">
      <c r="A110" s="23" t="s">
        <v>80</v>
      </c>
      <c r="B110" s="90" t="s">
        <v>24</v>
      </c>
      <c r="C110" s="128">
        <v>568508.79999996442</v>
      </c>
      <c r="D110" s="128">
        <v>562558.14999998361</v>
      </c>
      <c r="E110" s="128">
        <v>595920.6199998816</v>
      </c>
      <c r="F110" s="128">
        <v>494204.98999804311</v>
      </c>
      <c r="G110" s="128">
        <v>493548.21999754279</v>
      </c>
      <c r="H110" s="128">
        <v>356425.87999823882</v>
      </c>
      <c r="I110" s="128">
        <v>361516.99999828072</v>
      </c>
      <c r="J110" s="128">
        <v>327273.47999840102</v>
      </c>
      <c r="K110" s="128">
        <v>243653.41999881301</v>
      </c>
      <c r="L110" s="128">
        <v>211042.15999909895</v>
      </c>
      <c r="M110" s="128">
        <v>234474.89999896381</v>
      </c>
      <c r="N110" s="128">
        <v>115625.43999939284</v>
      </c>
    </row>
    <row r="111" spans="1:14" x14ac:dyDescent="0.25">
      <c r="A111" s="23" t="s">
        <v>80</v>
      </c>
      <c r="B111" s="90" t="s">
        <v>25</v>
      </c>
      <c r="C111" s="212" t="s">
        <v>92</v>
      </c>
      <c r="D111" s="212"/>
      <c r="E111" s="212"/>
      <c r="F111" s="212"/>
      <c r="G111" s="128">
        <v>3259805.1600135821</v>
      </c>
      <c r="H111" s="128">
        <v>3861868.6324980152</v>
      </c>
      <c r="I111" s="128">
        <v>5511634.1319506206</v>
      </c>
      <c r="J111" s="128">
        <v>5187931.4225023231</v>
      </c>
      <c r="K111" s="128">
        <v>4885767.6253124382</v>
      </c>
      <c r="L111" s="128">
        <v>4240884.9077002415</v>
      </c>
      <c r="M111" s="128">
        <v>4111880.3149999897</v>
      </c>
      <c r="N111" s="128">
        <v>4781478.4325002432</v>
      </c>
    </row>
    <row r="112" spans="1:14" x14ac:dyDescent="0.25">
      <c r="A112" s="23" t="s">
        <v>80</v>
      </c>
      <c r="B112" s="90" t="s">
        <v>26</v>
      </c>
      <c r="C112" s="212" t="s">
        <v>92</v>
      </c>
      <c r="D112" s="212"/>
      <c r="E112" s="212"/>
      <c r="F112" s="128">
        <v>3784634.4708073502</v>
      </c>
      <c r="G112" s="128">
        <v>3972168.4893940864</v>
      </c>
      <c r="H112" s="128">
        <v>4318520.759957429</v>
      </c>
      <c r="I112" s="128">
        <v>4707650.7627359321</v>
      </c>
      <c r="J112" s="128">
        <v>5262004.8752023848</v>
      </c>
      <c r="K112" s="128">
        <v>5993416.3426049799</v>
      </c>
      <c r="L112" s="128">
        <v>6591551.4360779282</v>
      </c>
      <c r="M112" s="128">
        <v>6775386.0144321844</v>
      </c>
      <c r="N112" s="128">
        <v>6844397.4320869353</v>
      </c>
    </row>
    <row r="113" spans="1:14" x14ac:dyDescent="0.25">
      <c r="A113" s="23" t="s">
        <v>80</v>
      </c>
      <c r="B113" s="90" t="s">
        <v>27</v>
      </c>
      <c r="C113" s="212" t="s">
        <v>92</v>
      </c>
      <c r="D113" s="212"/>
      <c r="E113" s="212"/>
      <c r="F113" s="128">
        <v>49412.400000000009</v>
      </c>
      <c r="G113" s="128">
        <v>36400.300000000003</v>
      </c>
      <c r="H113" s="128">
        <v>32628.9</v>
      </c>
      <c r="I113" s="128">
        <v>36068.599999999991</v>
      </c>
      <c r="J113" s="128">
        <v>31680.2</v>
      </c>
      <c r="K113" s="128">
        <v>32294</v>
      </c>
      <c r="L113" s="128">
        <v>30068</v>
      </c>
      <c r="M113" s="128">
        <v>32619.000000000007</v>
      </c>
      <c r="N113" s="128">
        <v>36109.799999999996</v>
      </c>
    </row>
    <row r="114" spans="1:14" x14ac:dyDescent="0.25">
      <c r="A114" s="23" t="s">
        <v>80</v>
      </c>
      <c r="B114" s="90" t="s">
        <v>28</v>
      </c>
      <c r="C114" s="212" t="s">
        <v>92</v>
      </c>
      <c r="D114" s="212"/>
      <c r="E114" s="212"/>
      <c r="F114" s="128">
        <v>41406.353308810867</v>
      </c>
      <c r="G114" s="128">
        <v>45674.532082613187</v>
      </c>
      <c r="H114" s="128">
        <v>41234.434613846424</v>
      </c>
      <c r="I114" s="128">
        <v>46586.177212520321</v>
      </c>
      <c r="J114" s="128">
        <v>37983.056202056003</v>
      </c>
      <c r="K114" s="128">
        <v>37851.087961347002</v>
      </c>
      <c r="L114" s="128">
        <v>35434.398740540084</v>
      </c>
      <c r="M114" s="128">
        <v>40281.755147133488</v>
      </c>
      <c r="N114" s="128">
        <v>41587.835452274332</v>
      </c>
    </row>
    <row r="115" spans="1:14" x14ac:dyDescent="0.25">
      <c r="A115" s="23" t="s">
        <v>80</v>
      </c>
      <c r="B115" s="90" t="s">
        <v>31</v>
      </c>
      <c r="C115" s="128">
        <v>775388.54999995232</v>
      </c>
      <c r="D115" s="128">
        <v>673312</v>
      </c>
      <c r="E115" s="128">
        <v>679198.4199993239</v>
      </c>
      <c r="F115" s="128">
        <v>693665.63999998546</v>
      </c>
      <c r="G115" s="128">
        <v>279892</v>
      </c>
      <c r="H115" s="128">
        <v>443652</v>
      </c>
      <c r="I115" s="128">
        <v>438358</v>
      </c>
      <c r="J115" s="128">
        <v>320735</v>
      </c>
      <c r="K115" s="128">
        <v>265210</v>
      </c>
      <c r="L115" s="128">
        <v>526602</v>
      </c>
      <c r="M115" s="128">
        <v>365865</v>
      </c>
      <c r="N115" s="128">
        <v>0</v>
      </c>
    </row>
    <row r="116" spans="1:14" x14ac:dyDescent="0.25">
      <c r="A116" s="23" t="s">
        <v>80</v>
      </c>
      <c r="B116" s="90" t="s">
        <v>32</v>
      </c>
      <c r="C116" s="128">
        <v>11592710.139943579</v>
      </c>
      <c r="D116" s="128">
        <v>11242143.919959061</v>
      </c>
      <c r="E116" s="128">
        <v>11972860.449952889</v>
      </c>
      <c r="F116" s="128">
        <v>15254505.469952269</v>
      </c>
      <c r="G116" s="128">
        <v>15297823.26995194</v>
      </c>
      <c r="H116" s="128">
        <v>15817370.499946045</v>
      </c>
      <c r="I116" s="128">
        <v>16110616.759937435</v>
      </c>
      <c r="J116" s="128">
        <v>15150631.279939987</v>
      </c>
      <c r="K116" s="128">
        <v>14863447.119948536</v>
      </c>
      <c r="L116" s="128">
        <v>16402958.09995763</v>
      </c>
      <c r="M116" s="128">
        <v>16714790.98992816</v>
      </c>
      <c r="N116" s="128">
        <v>17178528.5699015</v>
      </c>
    </row>
    <row r="117" spans="1:14" x14ac:dyDescent="0.25">
      <c r="A117" s="23" t="s">
        <v>80</v>
      </c>
      <c r="B117" s="90" t="s">
        <v>33</v>
      </c>
      <c r="C117" s="128">
        <v>11444071.759936377</v>
      </c>
      <c r="D117" s="128">
        <v>11931278.569943979</v>
      </c>
      <c r="E117" s="128">
        <v>10357086.599990375</v>
      </c>
      <c r="F117" s="128">
        <v>10958752.529965507</v>
      </c>
      <c r="G117" s="128">
        <v>10533369.819940064</v>
      </c>
      <c r="H117" s="128">
        <v>11170275.929933382</v>
      </c>
      <c r="I117" s="128">
        <v>10160294.269968688</v>
      </c>
      <c r="J117" s="128">
        <v>12198608.809939966</v>
      </c>
      <c r="K117" s="128">
        <v>4633208.2799802581</v>
      </c>
      <c r="L117" s="128">
        <v>821693.80999684334</v>
      </c>
      <c r="M117" s="128">
        <v>337312.78999814391</v>
      </c>
      <c r="N117" s="128">
        <v>65125.689999610186</v>
      </c>
    </row>
    <row r="118" spans="1:14" x14ac:dyDescent="0.25">
      <c r="A118" s="23" t="s">
        <v>80</v>
      </c>
      <c r="B118" s="90" t="s">
        <v>36</v>
      </c>
      <c r="C118" s="128">
        <v>230.53999999817461</v>
      </c>
      <c r="D118" s="128">
        <v>0</v>
      </c>
      <c r="E118" s="128">
        <v>0</v>
      </c>
      <c r="F118" s="128">
        <v>5149.8499999884516</v>
      </c>
      <c r="G118" s="128">
        <v>2834.7999999821191</v>
      </c>
      <c r="H118" s="128">
        <v>0</v>
      </c>
      <c r="I118" s="128">
        <v>5008.4999999888241</v>
      </c>
      <c r="J118" s="128">
        <v>0</v>
      </c>
      <c r="K118" s="128">
        <v>0</v>
      </c>
      <c r="L118" s="128">
        <v>616</v>
      </c>
      <c r="M118" s="128">
        <v>0</v>
      </c>
      <c r="N118" s="128">
        <v>0</v>
      </c>
    </row>
    <row r="119" spans="1:14" x14ac:dyDescent="0.25">
      <c r="A119" s="23" t="s">
        <v>80</v>
      </c>
      <c r="B119" s="90" t="s">
        <v>37</v>
      </c>
      <c r="C119" s="128">
        <v>12335383.30995132</v>
      </c>
      <c r="D119" s="128">
        <v>15240896.249933964</v>
      </c>
      <c r="E119" s="128">
        <v>16789285.309936304</v>
      </c>
      <c r="F119" s="128">
        <v>20421324.009918097</v>
      </c>
      <c r="G119" s="128">
        <v>23684060.699905641</v>
      </c>
      <c r="H119" s="128">
        <v>27356431.249893039</v>
      </c>
      <c r="I119" s="128">
        <v>31083691.519930549</v>
      </c>
      <c r="J119" s="128">
        <v>38061870.139823988</v>
      </c>
      <c r="K119" s="128">
        <v>21263863.179893415</v>
      </c>
      <c r="L119" s="128">
        <v>7814342.0499615809</v>
      </c>
      <c r="M119" s="128">
        <v>8222588.349956668</v>
      </c>
      <c r="N119" s="128">
        <v>9657404.6799503639</v>
      </c>
    </row>
    <row r="120" spans="1:14" x14ac:dyDescent="0.25">
      <c r="A120" s="23" t="s">
        <v>80</v>
      </c>
      <c r="B120" s="90" t="s">
        <v>38</v>
      </c>
      <c r="C120" s="128">
        <v>34372298.089870453</v>
      </c>
      <c r="D120" s="128">
        <v>42000242.784856685</v>
      </c>
      <c r="E120" s="128">
        <v>49492898.469754517</v>
      </c>
      <c r="F120" s="128">
        <v>56083045.759677909</v>
      </c>
      <c r="G120" s="128">
        <v>63278341.759634025</v>
      </c>
      <c r="H120" s="128">
        <v>71153980.769591853</v>
      </c>
      <c r="I120" s="128">
        <v>84778985.429580569</v>
      </c>
      <c r="J120" s="128">
        <v>91714138.99944064</v>
      </c>
      <c r="K120" s="128">
        <v>51587737.069688335</v>
      </c>
      <c r="L120" s="128">
        <v>25527148.169842273</v>
      </c>
      <c r="M120" s="128">
        <v>24856714.739870865</v>
      </c>
      <c r="N120" s="128">
        <v>33968887.989819765</v>
      </c>
    </row>
    <row r="121" spans="1:14" x14ac:dyDescent="0.25">
      <c r="A121" s="23" t="s">
        <v>80</v>
      </c>
      <c r="B121" s="90" t="s">
        <v>39</v>
      </c>
      <c r="C121" s="128">
        <v>886721.97999465757</v>
      </c>
      <c r="D121" s="128">
        <v>1131422.2399927021</v>
      </c>
      <c r="E121" s="128">
        <v>1383999.039992217</v>
      </c>
      <c r="F121" s="128">
        <v>1536876.6799926795</v>
      </c>
      <c r="G121" s="128">
        <v>1858329.1099916452</v>
      </c>
      <c r="H121" s="128">
        <v>2170328.239990416</v>
      </c>
      <c r="I121" s="128">
        <v>2663497.2999881543</v>
      </c>
      <c r="J121" s="128">
        <v>3154714.3999854699</v>
      </c>
      <c r="K121" s="128">
        <v>2029094.229990588</v>
      </c>
      <c r="L121" s="128">
        <v>1016813.739995223</v>
      </c>
      <c r="M121" s="128">
        <v>1143321.2199944863</v>
      </c>
      <c r="N121" s="128">
        <v>1278079.7699937513</v>
      </c>
    </row>
    <row r="122" spans="1:14" x14ac:dyDescent="0.25">
      <c r="A122" s="23" t="s">
        <v>80</v>
      </c>
      <c r="B122" s="90" t="s">
        <v>40</v>
      </c>
      <c r="C122" s="128">
        <v>12708407.749937149</v>
      </c>
      <c r="D122" s="128">
        <v>13763137.47993209</v>
      </c>
      <c r="E122" s="128">
        <v>14236076.939927328</v>
      </c>
      <c r="F122" s="128">
        <v>14126827.179925628</v>
      </c>
      <c r="G122" s="128">
        <v>13897785.629935373</v>
      </c>
      <c r="H122" s="128">
        <v>14373720.879936788</v>
      </c>
      <c r="I122" s="128">
        <v>15421199.759927321</v>
      </c>
      <c r="J122" s="128">
        <v>17819815.879913218</v>
      </c>
      <c r="K122" s="128">
        <v>10468956.849946713</v>
      </c>
      <c r="L122" s="128">
        <v>7209327.6899606446</v>
      </c>
      <c r="M122" s="128">
        <v>6515020.5599648887</v>
      </c>
      <c r="N122" s="128">
        <v>5464225.1599731753</v>
      </c>
    </row>
    <row r="123" spans="1:14" x14ac:dyDescent="0.25">
      <c r="A123" s="23" t="s">
        <v>80</v>
      </c>
      <c r="B123" s="90" t="s">
        <v>41</v>
      </c>
      <c r="C123" s="128">
        <v>4397775.1999803903</v>
      </c>
      <c r="D123" s="128">
        <v>6166006.5099700708</v>
      </c>
      <c r="E123" s="128">
        <v>7586964.579955955</v>
      </c>
      <c r="F123" s="128">
        <v>8690192.3499509897</v>
      </c>
      <c r="G123" s="128">
        <v>10634875.089940617</v>
      </c>
      <c r="H123" s="128">
        <v>10531393.879940206</v>
      </c>
      <c r="I123" s="128">
        <v>10203250.169951664</v>
      </c>
      <c r="J123" s="128">
        <v>11319626.87994829</v>
      </c>
      <c r="K123" s="128">
        <v>6076558.589971696</v>
      </c>
      <c r="L123" s="128">
        <v>2476088.6099877595</v>
      </c>
      <c r="M123" s="128">
        <v>2037690.6899910725</v>
      </c>
      <c r="N123" s="128">
        <v>1655640.9799928723</v>
      </c>
    </row>
    <row r="124" spans="1:14" x14ac:dyDescent="0.25">
      <c r="A124" s="23" t="s">
        <v>80</v>
      </c>
      <c r="B124" s="90" t="s">
        <v>42</v>
      </c>
      <c r="C124" s="128">
        <v>13618895.02994664</v>
      </c>
      <c r="D124" s="128">
        <v>12820136.019948805</v>
      </c>
      <c r="E124" s="128">
        <v>13492671.80994796</v>
      </c>
      <c r="F124" s="128">
        <v>12656181.00995148</v>
      </c>
      <c r="G124" s="128">
        <v>12563468.43995068</v>
      </c>
      <c r="H124" s="128">
        <v>12076480.949953057</v>
      </c>
      <c r="I124" s="128">
        <v>12531163.73994386</v>
      </c>
      <c r="J124" s="128">
        <v>13558682.13993373</v>
      </c>
      <c r="K124" s="128">
        <v>14046838.71992703</v>
      </c>
      <c r="L124" s="128">
        <v>13805589.029931543</v>
      </c>
      <c r="M124" s="128">
        <v>15958011.96992068</v>
      </c>
      <c r="N124" s="128">
        <v>14736943.129922034</v>
      </c>
    </row>
    <row r="125" spans="1:14" x14ac:dyDescent="0.25">
      <c r="A125" s="23" t="s">
        <v>80</v>
      </c>
      <c r="B125" s="90" t="s">
        <v>43</v>
      </c>
      <c r="C125" s="128">
        <v>1940530.2999971623</v>
      </c>
      <c r="D125" s="128">
        <v>933661.57999823825</v>
      </c>
      <c r="E125" s="128">
        <v>742891.97999839392</v>
      </c>
      <c r="F125" s="128">
        <v>795161.41999837651</v>
      </c>
      <c r="G125" s="128">
        <v>609852.65999883367</v>
      </c>
      <c r="H125" s="128">
        <v>640600.3699985994</v>
      </c>
      <c r="I125" s="128">
        <v>509003.03999902512</v>
      </c>
      <c r="J125" s="128">
        <v>413708.17999919999</v>
      </c>
      <c r="K125" s="128">
        <v>342320.56999929203</v>
      </c>
      <c r="L125" s="128">
        <v>325449.60999962874</v>
      </c>
      <c r="M125" s="128">
        <v>360186.4699993683</v>
      </c>
      <c r="N125" s="128">
        <v>268562.86999946483</v>
      </c>
    </row>
    <row r="126" spans="1:14" x14ac:dyDescent="0.25">
      <c r="A126" s="23" t="s">
        <v>80</v>
      </c>
      <c r="B126" s="90" t="s">
        <v>45</v>
      </c>
      <c r="C126" s="128">
        <v>600381.35999490088</v>
      </c>
      <c r="D126" s="128">
        <v>562114.92999525508</v>
      </c>
      <c r="E126" s="128">
        <v>621751.04999471642</v>
      </c>
      <c r="F126" s="128">
        <v>660987.3299943849</v>
      </c>
      <c r="G126" s="128">
        <v>761234.24999353301</v>
      </c>
      <c r="H126" s="128">
        <v>835673.25999290147</v>
      </c>
      <c r="I126" s="128">
        <v>1073537.1099908799</v>
      </c>
      <c r="J126" s="128">
        <v>1023131.959993578</v>
      </c>
      <c r="K126" s="128">
        <v>893354.46999478899</v>
      </c>
      <c r="L126" s="128">
        <v>882323.54999485426</v>
      </c>
      <c r="M126" s="128">
        <v>949074.29999446496</v>
      </c>
      <c r="N126" s="128">
        <v>1092042.2699936312</v>
      </c>
    </row>
    <row r="127" spans="1:14" x14ac:dyDescent="0.25">
      <c r="A127" s="23" t="s">
        <v>80</v>
      </c>
      <c r="B127" s="90" t="s">
        <v>46</v>
      </c>
      <c r="C127" s="128">
        <v>7023397</v>
      </c>
      <c r="D127" s="128">
        <v>6342651.8299999982</v>
      </c>
      <c r="E127" s="128">
        <v>6547304.5</v>
      </c>
      <c r="F127" s="128">
        <v>6882620</v>
      </c>
      <c r="G127" s="128">
        <v>7323721.5</v>
      </c>
      <c r="H127" s="128">
        <v>7942765.5</v>
      </c>
      <c r="I127" s="128">
        <v>8299956.5</v>
      </c>
      <c r="J127" s="128">
        <v>8362376.0299999854</v>
      </c>
      <c r="K127" s="128">
        <v>8203548.639999833</v>
      </c>
      <c r="L127" s="128">
        <v>7985559.1399996914</v>
      </c>
      <c r="M127" s="128">
        <v>7702664.2799995951</v>
      </c>
      <c r="N127" s="128">
        <v>7183361.7399995923</v>
      </c>
    </row>
    <row r="128" spans="1:14" x14ac:dyDescent="0.25">
      <c r="A128" s="23" t="s">
        <v>80</v>
      </c>
      <c r="B128" s="90" t="s">
        <v>47</v>
      </c>
      <c r="C128" s="128">
        <v>24832539.83999994</v>
      </c>
      <c r="D128" s="128">
        <v>29392920.640000042</v>
      </c>
      <c r="E128" s="128">
        <v>30393924</v>
      </c>
      <c r="F128" s="128">
        <v>33071362.5</v>
      </c>
      <c r="G128" s="128">
        <v>33279189</v>
      </c>
      <c r="H128" s="128">
        <v>34276949.25</v>
      </c>
      <c r="I128" s="128">
        <v>36272295</v>
      </c>
      <c r="J128" s="128">
        <v>38405898.5</v>
      </c>
      <c r="K128" s="128">
        <v>34354656.5</v>
      </c>
      <c r="L128" s="128">
        <v>13733569</v>
      </c>
      <c r="M128" s="128">
        <v>551458.5</v>
      </c>
      <c r="N128" s="128">
        <v>385270</v>
      </c>
    </row>
    <row r="129" spans="1:14" x14ac:dyDescent="0.25">
      <c r="A129" s="23" t="s">
        <v>80</v>
      </c>
      <c r="B129" s="90" t="s">
        <v>48</v>
      </c>
      <c r="C129" s="128">
        <v>144672.93999951417</v>
      </c>
      <c r="D129" s="128">
        <v>149012.36999951827</v>
      </c>
      <c r="E129" s="128">
        <v>183602.63999940871</v>
      </c>
      <c r="F129" s="128">
        <v>83182.119999751187</v>
      </c>
      <c r="G129" s="128">
        <v>53490.679999791006</v>
      </c>
      <c r="H129" s="128">
        <v>43899.359999849556</v>
      </c>
      <c r="I129" s="128">
        <v>37571.649999906404</v>
      </c>
      <c r="J129" s="128">
        <v>38605.859999890003</v>
      </c>
      <c r="K129" s="128">
        <v>30552.179999927001</v>
      </c>
      <c r="L129" s="128">
        <v>32508.659999864049</v>
      </c>
      <c r="M129" s="128">
        <v>19049.459999893443</v>
      </c>
      <c r="N129" s="128">
        <v>3452.0599999801925</v>
      </c>
    </row>
    <row r="130" spans="1:14" x14ac:dyDescent="0.25">
      <c r="A130" s="23" t="s">
        <v>80</v>
      </c>
      <c r="B130" s="90" t="s">
        <v>49</v>
      </c>
      <c r="C130" s="128">
        <v>3315723.4499999541</v>
      </c>
      <c r="D130" s="128">
        <v>3034956.1199992904</v>
      </c>
      <c r="E130" s="128">
        <v>2762945.799999882</v>
      </c>
      <c r="F130" s="128">
        <v>2645827.4099998474</v>
      </c>
      <c r="G130" s="128">
        <v>2619655.9099998162</v>
      </c>
      <c r="H130" s="128">
        <v>2899231.5699998708</v>
      </c>
      <c r="I130" s="128">
        <v>3160379.5799998241</v>
      </c>
      <c r="J130" s="128">
        <v>3176954.6499998029</v>
      </c>
      <c r="K130" s="128">
        <v>2726433.3999998281</v>
      </c>
      <c r="L130" s="128">
        <v>2760929.49999981</v>
      </c>
      <c r="M130" s="128">
        <v>2826377.2699997765</v>
      </c>
      <c r="N130" s="128">
        <v>2954188.4899997744</v>
      </c>
    </row>
    <row r="131" spans="1:14" x14ac:dyDescent="0.25">
      <c r="A131" s="23" t="s">
        <v>80</v>
      </c>
      <c r="B131" s="90" t="s">
        <v>51</v>
      </c>
      <c r="C131" s="128">
        <v>1475498.6999936253</v>
      </c>
      <c r="D131" s="128">
        <v>1822931.1299938036</v>
      </c>
      <c r="E131" s="128">
        <v>2326422.1199906543</v>
      </c>
      <c r="F131" s="128">
        <v>2048760.6499904247</v>
      </c>
      <c r="G131" s="128">
        <v>2354636.2599880919</v>
      </c>
      <c r="H131" s="128">
        <v>3498941.5199825978</v>
      </c>
      <c r="I131" s="128">
        <v>2841107.8799864799</v>
      </c>
      <c r="J131" s="128">
        <v>1955526.6699898171</v>
      </c>
      <c r="K131" s="128">
        <v>1481847.5799908941</v>
      </c>
      <c r="L131" s="128">
        <v>1198325.6199929155</v>
      </c>
      <c r="M131" s="128">
        <v>1565791.2899925876</v>
      </c>
      <c r="N131" s="128">
        <v>70226.519999653101</v>
      </c>
    </row>
    <row r="132" spans="1:14" x14ac:dyDescent="0.25">
      <c r="A132" s="23" t="s">
        <v>80</v>
      </c>
      <c r="B132" s="90" t="s">
        <v>52</v>
      </c>
      <c r="C132" s="128">
        <v>1663021.4699915531</v>
      </c>
      <c r="D132" s="128">
        <v>1485541.5999922489</v>
      </c>
      <c r="E132" s="128">
        <v>1383973.679991964</v>
      </c>
      <c r="F132" s="128">
        <v>1527465.8099924913</v>
      </c>
      <c r="G132" s="128">
        <v>2377020.2299881955</v>
      </c>
      <c r="H132" s="128">
        <v>1779382.3399890745</v>
      </c>
      <c r="I132" s="128">
        <v>1813765.8799887376</v>
      </c>
      <c r="J132" s="128">
        <v>1500678.2999911821</v>
      </c>
      <c r="K132" s="128">
        <v>1456232.289992349</v>
      </c>
      <c r="L132" s="128">
        <v>986066.93999525858</v>
      </c>
      <c r="M132" s="128">
        <v>1382380.929994693</v>
      </c>
      <c r="N132" s="128">
        <v>1257443.8699940816</v>
      </c>
    </row>
    <row r="133" spans="1:14" x14ac:dyDescent="0.25">
      <c r="A133" s="23" t="s">
        <v>80</v>
      </c>
      <c r="B133" s="90" t="s">
        <v>53</v>
      </c>
      <c r="C133" s="128">
        <v>86143549.759651482</v>
      </c>
      <c r="D133" s="128">
        <v>81680259.169691145</v>
      </c>
      <c r="E133" s="128">
        <v>81299514.559874684</v>
      </c>
      <c r="F133" s="128">
        <v>90707846.649883047</v>
      </c>
      <c r="G133" s="128">
        <v>82805620.78990002</v>
      </c>
      <c r="H133" s="128">
        <v>105613331.40987006</v>
      </c>
      <c r="I133" s="128">
        <v>101322979.68988098</v>
      </c>
      <c r="J133" s="128">
        <v>96539596.769898891</v>
      </c>
      <c r="K133" s="128">
        <v>77900763.899932951</v>
      </c>
      <c r="L133" s="128">
        <v>83516488.599942684</v>
      </c>
      <c r="M133" s="128">
        <v>81681023.799936891</v>
      </c>
      <c r="N133" s="128">
        <v>75333159.779951185</v>
      </c>
    </row>
    <row r="134" spans="1:14" x14ac:dyDescent="0.25">
      <c r="A134" s="23" t="s">
        <v>80</v>
      </c>
      <c r="B134" s="90" t="s">
        <v>54</v>
      </c>
      <c r="C134" s="128">
        <v>162741989.43999988</v>
      </c>
      <c r="D134" s="128">
        <v>121495818.62999998</v>
      </c>
      <c r="E134" s="128">
        <v>90349074.159999982</v>
      </c>
      <c r="F134" s="128">
        <v>83540663.079999939</v>
      </c>
      <c r="G134" s="128">
        <v>94888344.879999921</v>
      </c>
      <c r="H134" s="128">
        <v>103498867.90999998</v>
      </c>
      <c r="I134" s="128">
        <v>103095315.05000003</v>
      </c>
      <c r="J134" s="128">
        <v>122066545.22999999</v>
      </c>
      <c r="K134" s="128">
        <v>139241399.00999999</v>
      </c>
      <c r="L134" s="128">
        <v>34364689.579999983</v>
      </c>
      <c r="M134" s="128">
        <v>991866.47999999765</v>
      </c>
      <c r="N134" s="128">
        <v>643469.75999999233</v>
      </c>
    </row>
    <row r="135" spans="1:14" x14ac:dyDescent="0.25">
      <c r="A135" s="23" t="s">
        <v>80</v>
      </c>
      <c r="B135" s="90" t="s">
        <v>55</v>
      </c>
      <c r="C135" s="128">
        <v>134886663.97948915</v>
      </c>
      <c r="D135" s="128">
        <v>155217976.32935333</v>
      </c>
      <c r="E135" s="128">
        <v>131463842.81947023</v>
      </c>
      <c r="F135" s="128">
        <v>137633404.14948419</v>
      </c>
      <c r="G135" s="128">
        <v>143567052.23946631</v>
      </c>
      <c r="H135" s="128">
        <v>163483793.36941981</v>
      </c>
      <c r="I135" s="128">
        <v>168279600.21944419</v>
      </c>
      <c r="J135" s="128">
        <v>177174943.03944442</v>
      </c>
      <c r="K135" s="128">
        <v>159866202.7795487</v>
      </c>
      <c r="L135" s="128">
        <v>48719791.809885353</v>
      </c>
      <c r="M135" s="128">
        <v>801973.26999809465</v>
      </c>
      <c r="N135" s="128">
        <v>92713.139999690466</v>
      </c>
    </row>
    <row r="136" spans="1:14" x14ac:dyDescent="0.25">
      <c r="A136" s="23" t="s">
        <v>80</v>
      </c>
      <c r="B136" s="90" t="s">
        <v>56</v>
      </c>
      <c r="C136" s="128">
        <v>8779487.7199999914</v>
      </c>
      <c r="D136" s="128">
        <v>11152487.009999998</v>
      </c>
      <c r="E136" s="128">
        <v>8421507.9499999955</v>
      </c>
      <c r="F136" s="128">
        <v>6348343.5599999949</v>
      </c>
      <c r="G136" s="128">
        <v>3876729.1399999778</v>
      </c>
      <c r="H136" s="128">
        <v>1113029.2099999876</v>
      </c>
      <c r="I136" s="128">
        <v>1051616.9199999915</v>
      </c>
      <c r="J136" s="128">
        <v>1749586.709999996</v>
      </c>
      <c r="K136" s="128">
        <v>1923018.689999993</v>
      </c>
      <c r="L136" s="128">
        <v>500730.58999999939</v>
      </c>
      <c r="M136" s="128">
        <v>27079</v>
      </c>
      <c r="N136" s="128">
        <v>64090</v>
      </c>
    </row>
    <row r="137" spans="1:14" x14ac:dyDescent="0.25">
      <c r="A137" s="23" t="s">
        <v>80</v>
      </c>
      <c r="B137" s="90" t="s">
        <v>57</v>
      </c>
      <c r="C137" s="128">
        <v>5624057.6799875628</v>
      </c>
      <c r="D137" s="128">
        <v>6911554.7499871599</v>
      </c>
      <c r="E137" s="128">
        <v>8075499.1399850799</v>
      </c>
      <c r="F137" s="128">
        <v>7332588.6399842976</v>
      </c>
      <c r="G137" s="128">
        <v>5813632.5199823156</v>
      </c>
      <c r="H137" s="128">
        <v>6530463.3999846987</v>
      </c>
      <c r="I137" s="128">
        <v>7033494.7299851505</v>
      </c>
      <c r="J137" s="128">
        <v>7492806.6899865158</v>
      </c>
      <c r="K137" s="128">
        <v>8903297.5499878936</v>
      </c>
      <c r="L137" s="128">
        <v>4363223.7199956421</v>
      </c>
      <c r="M137" s="128">
        <v>629537.09999925434</v>
      </c>
      <c r="N137" s="128">
        <v>476268.40999958036</v>
      </c>
    </row>
    <row r="138" spans="1:14" x14ac:dyDescent="0.25">
      <c r="A138" s="23" t="s">
        <v>80</v>
      </c>
      <c r="B138" s="90" t="s">
        <v>58</v>
      </c>
      <c r="C138" s="128">
        <v>20726406.159920536</v>
      </c>
      <c r="D138" s="128">
        <v>17330605.169942454</v>
      </c>
      <c r="E138" s="128">
        <v>14401299.939930962</v>
      </c>
      <c r="F138" s="128">
        <v>13970391.269930201</v>
      </c>
      <c r="G138" s="128">
        <v>13727716.599934269</v>
      </c>
      <c r="H138" s="128">
        <v>14184950.149934364</v>
      </c>
      <c r="I138" s="128">
        <v>14211920.329934005</v>
      </c>
      <c r="J138" s="128">
        <v>13069361.679939229</v>
      </c>
      <c r="K138" s="128">
        <v>10512301.919947144</v>
      </c>
      <c r="L138" s="128">
        <v>10163985.13994851</v>
      </c>
      <c r="M138" s="128">
        <v>10216713.559947183</v>
      </c>
      <c r="N138" s="128">
        <v>9611959.4599493034</v>
      </c>
    </row>
    <row r="139" spans="1:14" x14ac:dyDescent="0.25">
      <c r="A139" s="23" t="s">
        <v>80</v>
      </c>
      <c r="B139" s="90" t="s">
        <v>59</v>
      </c>
      <c r="C139" s="128">
        <v>8038094.3399589825</v>
      </c>
      <c r="D139" s="128">
        <v>9640161.3499798328</v>
      </c>
      <c r="E139" s="128">
        <v>12699426.599998944</v>
      </c>
      <c r="F139" s="128">
        <v>15542182.030000027</v>
      </c>
      <c r="G139" s="128">
        <v>22399571.969999965</v>
      </c>
      <c r="H139" s="128">
        <v>29067220.109999999</v>
      </c>
      <c r="I139" s="128">
        <v>39137229.219999969</v>
      </c>
      <c r="J139" s="128">
        <v>50465574.21999985</v>
      </c>
      <c r="K139" s="128">
        <v>44042760.369995646</v>
      </c>
      <c r="L139" s="128">
        <v>18921271.629996035</v>
      </c>
      <c r="M139" s="128">
        <v>10961624.969994746</v>
      </c>
      <c r="N139" s="128">
        <v>10860781.21999564</v>
      </c>
    </row>
    <row r="140" spans="1:14" x14ac:dyDescent="0.25">
      <c r="A140" s="8" t="s">
        <v>81</v>
      </c>
      <c r="B140" s="8" t="s">
        <v>0</v>
      </c>
      <c r="C140" s="9">
        <v>108894477.52955036</v>
      </c>
      <c r="D140" s="9">
        <v>118582838.57952669</v>
      </c>
      <c r="E140" s="9">
        <v>107998823.6495855</v>
      </c>
      <c r="F140" s="9">
        <v>105121900.517905</v>
      </c>
      <c r="G140" s="9">
        <v>103199205.78452437</v>
      </c>
      <c r="H140" s="9">
        <v>103579475.94420128</v>
      </c>
      <c r="I140" s="9">
        <v>105398411.68913881</v>
      </c>
      <c r="J140" s="9">
        <v>113832682.67171702</v>
      </c>
      <c r="K140" s="9">
        <v>128443849.29509372</v>
      </c>
      <c r="L140" s="9">
        <v>185344564.37997913</v>
      </c>
      <c r="M140" s="9">
        <v>292608849.7242462</v>
      </c>
      <c r="N140" s="9">
        <v>372748052.10519224</v>
      </c>
    </row>
    <row r="141" spans="1:14" s="45" customFormat="1" x14ac:dyDescent="0.25">
      <c r="A141" s="23" t="s">
        <v>81</v>
      </c>
      <c r="B141" s="90" t="s">
        <v>3</v>
      </c>
      <c r="C141" s="128">
        <v>16413430.169918176</v>
      </c>
      <c r="D141" s="128">
        <v>18081444.749915075</v>
      </c>
      <c r="E141" s="128">
        <v>13229875.099939119</v>
      </c>
      <c r="F141" s="128">
        <v>15608363.289903609</v>
      </c>
      <c r="G141" s="128">
        <v>14317019.009912789</v>
      </c>
      <c r="H141" s="128">
        <v>14584268.369910412</v>
      </c>
      <c r="I141" s="128">
        <v>14894045.049919972</v>
      </c>
      <c r="J141" s="128">
        <v>15006479.279900013</v>
      </c>
      <c r="K141" s="128">
        <v>15581482.069931667</v>
      </c>
      <c r="L141" s="128">
        <v>52723388.97973302</v>
      </c>
      <c r="M141" s="128">
        <v>137038311.53949952</v>
      </c>
      <c r="N141" s="128">
        <v>195650066.20903966</v>
      </c>
    </row>
    <row r="142" spans="1:14" s="45" customFormat="1" x14ac:dyDescent="0.25">
      <c r="A142" s="23" t="s">
        <v>81</v>
      </c>
      <c r="B142" s="90" t="s">
        <v>4</v>
      </c>
      <c r="C142" s="128">
        <v>11386217.499952439</v>
      </c>
      <c r="D142" s="128">
        <v>13737304.869933398</v>
      </c>
      <c r="E142" s="128">
        <v>12004742.88994574</v>
      </c>
      <c r="F142" s="128">
        <v>14391264.949941561</v>
      </c>
      <c r="G142" s="128">
        <v>15988658.54992062</v>
      </c>
      <c r="H142" s="128">
        <v>19097723.889909912</v>
      </c>
      <c r="I142" s="128">
        <v>21797551.919904329</v>
      </c>
      <c r="J142" s="128">
        <v>24773927.139860637</v>
      </c>
      <c r="K142" s="128">
        <v>15340309.539916214</v>
      </c>
      <c r="L142" s="128">
        <v>4695722.9699776657</v>
      </c>
      <c r="M142" s="128">
        <v>5269443.0399674233</v>
      </c>
      <c r="N142" s="128">
        <v>5708404.3799727522</v>
      </c>
    </row>
    <row r="143" spans="1:14" s="45" customFormat="1" x14ac:dyDescent="0.25">
      <c r="A143" s="23"/>
      <c r="B143" s="90" t="s">
        <v>682</v>
      </c>
      <c r="C143" s="128"/>
      <c r="D143" s="128"/>
      <c r="E143" s="128"/>
      <c r="F143" s="128"/>
      <c r="G143" s="128">
        <v>0</v>
      </c>
      <c r="H143" s="128">
        <v>0</v>
      </c>
      <c r="I143" s="128">
        <v>0</v>
      </c>
      <c r="J143" s="128">
        <v>0</v>
      </c>
      <c r="K143" s="128">
        <v>33871495.64985393</v>
      </c>
      <c r="L143" s="128">
        <v>71131248.8096167</v>
      </c>
      <c r="M143" s="128">
        <v>86199237.389579341</v>
      </c>
      <c r="N143" s="128">
        <v>102475879.74958955</v>
      </c>
    </row>
    <row r="144" spans="1:14" s="45" customFormat="1" x14ac:dyDescent="0.25">
      <c r="A144" s="23" t="s">
        <v>81</v>
      </c>
      <c r="B144" s="90" t="s">
        <v>9</v>
      </c>
      <c r="C144" s="128">
        <v>13289863.669932891</v>
      </c>
      <c r="D144" s="128">
        <v>13052080.849938115</v>
      </c>
      <c r="E144" s="128">
        <v>11048177.639948837</v>
      </c>
      <c r="F144" s="128">
        <v>7442319.479963379</v>
      </c>
      <c r="G144" s="128">
        <v>9242231.8699521851</v>
      </c>
      <c r="H144" s="128">
        <v>8701968.909956811</v>
      </c>
      <c r="I144" s="128">
        <v>6467403.8099718997</v>
      </c>
      <c r="J144" s="128">
        <v>6861189.3899677573</v>
      </c>
      <c r="K144" s="128">
        <v>6054734.0199714312</v>
      </c>
      <c r="L144" s="128">
        <v>6835847.0499735214</v>
      </c>
      <c r="M144" s="128">
        <v>7744868.0999620613</v>
      </c>
      <c r="N144" s="128">
        <v>6988772.239967037</v>
      </c>
    </row>
    <row r="145" spans="1:14" s="45" customFormat="1" x14ac:dyDescent="0.25">
      <c r="A145" s="23" t="s">
        <v>81</v>
      </c>
      <c r="B145" s="90" t="s">
        <v>10</v>
      </c>
      <c r="C145" s="128">
        <v>4219948.1599802924</v>
      </c>
      <c r="D145" s="128">
        <v>4490414.6999781914</v>
      </c>
      <c r="E145" s="128">
        <v>3891640.229980967</v>
      </c>
      <c r="F145" s="128">
        <v>3591381.0099818613</v>
      </c>
      <c r="G145" s="128">
        <v>2998286.4799855351</v>
      </c>
      <c r="H145" s="128">
        <v>2624988.2399866912</v>
      </c>
      <c r="I145" s="128">
        <v>2174066.5999884326</v>
      </c>
      <c r="J145" s="128">
        <v>2272922.349988753</v>
      </c>
      <c r="K145" s="128">
        <v>2152925.0999888522</v>
      </c>
      <c r="L145" s="128">
        <v>2385281.8299877862</v>
      </c>
      <c r="M145" s="128">
        <v>2715574.7899864805</v>
      </c>
      <c r="N145" s="128">
        <v>1411106.6199928434</v>
      </c>
    </row>
    <row r="146" spans="1:14" s="45" customFormat="1" x14ac:dyDescent="0.25">
      <c r="A146" s="23" t="s">
        <v>81</v>
      </c>
      <c r="B146" s="90" t="s">
        <v>11</v>
      </c>
      <c r="C146" s="128">
        <v>7223795.8499643439</v>
      </c>
      <c r="D146" s="128">
        <v>7963030.0099602398</v>
      </c>
      <c r="E146" s="128">
        <v>6682065.1599668805</v>
      </c>
      <c r="F146" s="128">
        <v>4238332.6699798396</v>
      </c>
      <c r="G146" s="128">
        <v>3907764.469980455</v>
      </c>
      <c r="H146" s="128">
        <v>3510320.9899816928</v>
      </c>
      <c r="I146" s="128">
        <v>2951870.3299851255</v>
      </c>
      <c r="J146" s="128">
        <v>2927771.5599853168</v>
      </c>
      <c r="K146" s="128">
        <v>1583578.019992165</v>
      </c>
      <c r="L146" s="128">
        <v>866120.05999562819</v>
      </c>
      <c r="M146" s="128">
        <v>668133.57999619818</v>
      </c>
      <c r="N146" s="128">
        <v>375112.36999811884</v>
      </c>
    </row>
    <row r="147" spans="1:14" s="45" customFormat="1" x14ac:dyDescent="0.25">
      <c r="A147" s="23" t="s">
        <v>81</v>
      </c>
      <c r="B147" s="90" t="s">
        <v>12</v>
      </c>
      <c r="C147" s="128">
        <v>1758620.1099915055</v>
      </c>
      <c r="D147" s="128">
        <v>1791418.8999910341</v>
      </c>
      <c r="E147" s="128">
        <v>1637582.6299920804</v>
      </c>
      <c r="F147" s="128">
        <v>1163120.4799941697</v>
      </c>
      <c r="G147" s="128">
        <v>906713.39999545924</v>
      </c>
      <c r="H147" s="128">
        <v>748792.36999766005</v>
      </c>
      <c r="I147" s="128">
        <v>638647.62999788998</v>
      </c>
      <c r="J147" s="128">
        <v>598724.61999818299</v>
      </c>
      <c r="K147" s="128">
        <v>617828.31999765197</v>
      </c>
      <c r="L147" s="128">
        <v>448434.4199976665</v>
      </c>
      <c r="M147" s="128">
        <v>386675.78999782982</v>
      </c>
      <c r="N147" s="128">
        <v>243707.98999874815</v>
      </c>
    </row>
    <row r="148" spans="1:14" x14ac:dyDescent="0.25">
      <c r="A148" s="23" t="s">
        <v>81</v>
      </c>
      <c r="B148" s="90" t="s">
        <v>13</v>
      </c>
      <c r="C148" s="128">
        <v>7470355.3899674704</v>
      </c>
      <c r="D148" s="128">
        <v>7445762.6799633298</v>
      </c>
      <c r="E148" s="128">
        <v>7097586.5199679472</v>
      </c>
      <c r="F148" s="128">
        <v>4851169.2499757698</v>
      </c>
      <c r="G148" s="128">
        <v>4306145.7199785421</v>
      </c>
      <c r="H148" s="128">
        <v>3551290.569983697</v>
      </c>
      <c r="I148" s="128">
        <v>2910464.2899862975</v>
      </c>
      <c r="J148" s="128">
        <v>2838477.4199876571</v>
      </c>
      <c r="K148" s="128">
        <v>2388264.0299896519</v>
      </c>
      <c r="L148" s="128">
        <v>2134153.0899900831</v>
      </c>
      <c r="M148" s="128">
        <v>2042811.96998847</v>
      </c>
      <c r="N148" s="128">
        <v>1174769.7099933301</v>
      </c>
    </row>
    <row r="149" spans="1:14" x14ac:dyDescent="0.25">
      <c r="A149" s="23" t="s">
        <v>81</v>
      </c>
      <c r="B149" s="90" t="s">
        <v>14</v>
      </c>
      <c r="C149" s="128">
        <v>552059.6599978368</v>
      </c>
      <c r="D149" s="128">
        <v>589662.95999791764</v>
      </c>
      <c r="E149" s="128">
        <v>565242.29999775742</v>
      </c>
      <c r="F149" s="128">
        <v>421486.10999831057</v>
      </c>
      <c r="G149" s="128">
        <v>404954.85999793757</v>
      </c>
      <c r="H149" s="128">
        <v>225375.04999888284</v>
      </c>
      <c r="I149" s="128">
        <v>197169.66999910152</v>
      </c>
      <c r="J149" s="128">
        <v>220835.69999914101</v>
      </c>
      <c r="K149" s="128">
        <v>219396.94999914299</v>
      </c>
      <c r="L149" s="128">
        <v>205526.34999909159</v>
      </c>
      <c r="M149" s="128">
        <v>208683.62999897409</v>
      </c>
      <c r="N149" s="128">
        <v>129519.849999324</v>
      </c>
    </row>
    <row r="150" spans="1:14" x14ac:dyDescent="0.25">
      <c r="A150" s="23" t="s">
        <v>81</v>
      </c>
      <c r="B150" s="90" t="s">
        <v>15</v>
      </c>
      <c r="C150" s="128">
        <v>620362.75999673619</v>
      </c>
      <c r="D150" s="128">
        <v>505901.72999739915</v>
      </c>
      <c r="E150" s="128">
        <v>560112.36999720451</v>
      </c>
      <c r="F150" s="128">
        <v>421062.76999800606</v>
      </c>
      <c r="G150" s="128">
        <v>430780.00999812997</v>
      </c>
      <c r="H150" s="128">
        <v>366313.67999858409</v>
      </c>
      <c r="I150" s="128">
        <v>267669.10999872757</v>
      </c>
      <c r="J150" s="128">
        <v>286927.21999882697</v>
      </c>
      <c r="K150" s="128">
        <v>230014.789998858</v>
      </c>
      <c r="L150" s="128">
        <v>279148.48999913712</v>
      </c>
      <c r="M150" s="128">
        <v>184948.06999921179</v>
      </c>
      <c r="N150" s="128">
        <v>92891.429999501066</v>
      </c>
    </row>
    <row r="151" spans="1:14" x14ac:dyDescent="0.25">
      <c r="A151" s="23" t="s">
        <v>81</v>
      </c>
      <c r="B151" s="90" t="s">
        <v>16</v>
      </c>
      <c r="C151" s="128">
        <v>60255.599999633509</v>
      </c>
      <c r="D151" s="128">
        <v>56593.869999782175</v>
      </c>
      <c r="E151" s="128">
        <v>49733.43999967225</v>
      </c>
      <c r="F151" s="128">
        <v>41119.099999848841</v>
      </c>
      <c r="G151" s="128">
        <v>31961.599999812915</v>
      </c>
      <c r="H151" s="128">
        <v>17684.48999995727</v>
      </c>
      <c r="I151" s="128">
        <v>25852.709999883195</v>
      </c>
      <c r="J151" s="128">
        <v>20761.589999925</v>
      </c>
      <c r="K151" s="128">
        <v>16819.539999921999</v>
      </c>
      <c r="L151" s="128">
        <v>18741.319999867126</v>
      </c>
      <c r="M151" s="128">
        <v>21836.039999858491</v>
      </c>
      <c r="N151" s="128">
        <v>11229.119999962626</v>
      </c>
    </row>
    <row r="152" spans="1:14" x14ac:dyDescent="0.25">
      <c r="A152" s="23" t="s">
        <v>81</v>
      </c>
      <c r="B152" s="90" t="s">
        <v>17</v>
      </c>
      <c r="C152" s="128"/>
      <c r="D152" s="128"/>
      <c r="E152" s="128"/>
      <c r="F152" s="128"/>
      <c r="G152" s="128">
        <v>0</v>
      </c>
      <c r="H152" s="128">
        <v>0</v>
      </c>
      <c r="I152" s="128">
        <v>0</v>
      </c>
      <c r="J152" s="128">
        <v>0</v>
      </c>
      <c r="K152" s="128">
        <v>0</v>
      </c>
      <c r="L152" s="128">
        <v>1060.0999999926426</v>
      </c>
      <c r="M152" s="128">
        <v>8287.4599999552593</v>
      </c>
      <c r="N152" s="128">
        <v>2974.3099999893457</v>
      </c>
    </row>
    <row r="153" spans="1:14" x14ac:dyDescent="0.25">
      <c r="A153" s="23" t="s">
        <v>81</v>
      </c>
      <c r="B153" s="90" t="s">
        <v>18</v>
      </c>
      <c r="C153" s="128">
        <v>63035.159999864882</v>
      </c>
      <c r="D153" s="128">
        <v>72751.049999875613</v>
      </c>
      <c r="E153" s="128">
        <v>85064.189999912021</v>
      </c>
      <c r="F153" s="128">
        <v>104854.35999992432</v>
      </c>
      <c r="G153" s="128">
        <v>127817.97999969822</v>
      </c>
      <c r="H153" s="128">
        <v>128686.19999969901</v>
      </c>
      <c r="I153" s="128">
        <v>192043.73999953561</v>
      </c>
      <c r="J153" s="128">
        <v>244245.48999935901</v>
      </c>
      <c r="K153" s="128">
        <v>305182.34999929601</v>
      </c>
      <c r="L153" s="128">
        <v>337237.89999927435</v>
      </c>
      <c r="M153" s="128">
        <v>278549.66999943263</v>
      </c>
      <c r="N153" s="128">
        <v>155957.68999959444</v>
      </c>
    </row>
    <row r="154" spans="1:14" x14ac:dyDescent="0.25">
      <c r="A154" s="23" t="s">
        <v>81</v>
      </c>
      <c r="B154" s="90" t="s">
        <v>19</v>
      </c>
      <c r="C154" s="128">
        <v>91060.399999400994</v>
      </c>
      <c r="D154" s="128">
        <v>112645.72999943516</v>
      </c>
      <c r="E154" s="128">
        <v>89375.459999546889</v>
      </c>
      <c r="F154" s="128">
        <v>65201.519999684686</v>
      </c>
      <c r="G154" s="128">
        <v>72767.729999678777</v>
      </c>
      <c r="H154" s="128">
        <v>116028.58999936697</v>
      </c>
      <c r="I154" s="128">
        <v>159819.4799991672</v>
      </c>
      <c r="J154" s="128">
        <v>92334.539999690998</v>
      </c>
      <c r="K154" s="128">
        <v>50322.449999707998</v>
      </c>
      <c r="L154" s="128">
        <v>78680.389999622988</v>
      </c>
      <c r="M154" s="128">
        <v>71128.459999631159</v>
      </c>
      <c r="N154" s="128">
        <v>39670.529999825143</v>
      </c>
    </row>
    <row r="155" spans="1:14" x14ac:dyDescent="0.25">
      <c r="A155" s="23" t="s">
        <v>81</v>
      </c>
      <c r="B155" s="90" t="s">
        <v>20</v>
      </c>
      <c r="C155" s="128">
        <v>4390304.7599863885</v>
      </c>
      <c r="D155" s="128">
        <v>4242790.0499851126</v>
      </c>
      <c r="E155" s="128">
        <v>3768736.6399880638</v>
      </c>
      <c r="F155" s="128">
        <v>3400691.6199886887</v>
      </c>
      <c r="G155" s="128">
        <v>2857534.1699905018</v>
      </c>
      <c r="H155" s="128">
        <v>2678928.5899913502</v>
      </c>
      <c r="I155" s="128">
        <v>2857466.3099902272</v>
      </c>
      <c r="J155" s="128">
        <v>2756182.2299905922</v>
      </c>
      <c r="K155" s="128">
        <v>2681488.7699919692</v>
      </c>
      <c r="L155" s="128">
        <v>4212712.9099877235</v>
      </c>
      <c r="M155" s="128">
        <v>6544765.1299820794</v>
      </c>
      <c r="N155" s="128">
        <v>9187619.7699745409</v>
      </c>
    </row>
    <row r="156" spans="1:14" x14ac:dyDescent="0.25">
      <c r="A156" s="23" t="s">
        <v>81</v>
      </c>
      <c r="B156" s="90" t="s">
        <v>21</v>
      </c>
      <c r="C156" s="128">
        <v>124584.36999923736</v>
      </c>
      <c r="D156" s="128">
        <v>126386.70999923049</v>
      </c>
      <c r="E156" s="128">
        <v>84795.059999524601</v>
      </c>
      <c r="F156" s="128">
        <v>55508.939999716837</v>
      </c>
      <c r="G156" s="128">
        <v>40918.919999810401</v>
      </c>
      <c r="H156" s="128">
        <v>27911.109999846089</v>
      </c>
      <c r="I156" s="128">
        <v>29757.349999829195</v>
      </c>
      <c r="J156" s="128">
        <v>27633.269999872002</v>
      </c>
      <c r="K156" s="128">
        <v>28385.449999855999</v>
      </c>
      <c r="L156" s="128">
        <v>7692.7999999546446</v>
      </c>
      <c r="M156" s="128">
        <v>14861.239999931771</v>
      </c>
      <c r="N156" s="128">
        <v>10504.429999948479</v>
      </c>
    </row>
    <row r="157" spans="1:14" x14ac:dyDescent="0.25">
      <c r="A157" s="23" t="s">
        <v>81</v>
      </c>
      <c r="B157" s="90" t="s">
        <v>22</v>
      </c>
      <c r="C157" s="128">
        <v>30228.239999763671</v>
      </c>
      <c r="D157" s="128">
        <v>25854.12999985553</v>
      </c>
      <c r="E157" s="128">
        <v>51200.379999764256</v>
      </c>
      <c r="F157" s="128">
        <v>4218.1899999752641</v>
      </c>
      <c r="G157" s="128">
        <v>8595.2999999821186</v>
      </c>
      <c r="H157" s="128">
        <v>1732.6099999994044</v>
      </c>
      <c r="I157" s="128">
        <v>301.69999999925494</v>
      </c>
      <c r="J157" s="128">
        <v>29685.579999789999</v>
      </c>
      <c r="K157" s="128">
        <v>14827.179999925</v>
      </c>
      <c r="L157" s="128">
        <v>4868.7099999785423</v>
      </c>
      <c r="M157" s="128">
        <v>0</v>
      </c>
      <c r="N157" s="128">
        <v>26562.719999849796</v>
      </c>
    </row>
    <row r="158" spans="1:14" x14ac:dyDescent="0.25">
      <c r="A158" s="23" t="s">
        <v>81</v>
      </c>
      <c r="B158" s="90" t="s">
        <v>23</v>
      </c>
      <c r="C158" s="128">
        <v>1597561.6599937945</v>
      </c>
      <c r="D158" s="128">
        <v>1684055.4699934321</v>
      </c>
      <c r="E158" s="128">
        <v>1600522.6499935056</v>
      </c>
      <c r="F158" s="128">
        <v>1492151.8899944725</v>
      </c>
      <c r="G158" s="128">
        <v>1723853.5499934603</v>
      </c>
      <c r="H158" s="128">
        <v>1292822.2099950835</v>
      </c>
      <c r="I158" s="128">
        <v>1033778.2699959638</v>
      </c>
      <c r="J158" s="128">
        <v>1121761.4299955941</v>
      </c>
      <c r="K158" s="128">
        <v>570779.13999775704</v>
      </c>
      <c r="L158" s="128">
        <v>109623.33999953336</v>
      </c>
      <c r="M158" s="128">
        <v>120735.38999948051</v>
      </c>
      <c r="N158" s="128">
        <v>70519.049999638009</v>
      </c>
    </row>
    <row r="159" spans="1:14" x14ac:dyDescent="0.25">
      <c r="A159" s="23" t="s">
        <v>81</v>
      </c>
      <c r="B159" s="90" t="s">
        <v>24</v>
      </c>
      <c r="C159" s="128">
        <v>168450.56999999291</v>
      </c>
      <c r="D159" s="128">
        <v>172819.5</v>
      </c>
      <c r="E159" s="128">
        <v>166052.74999999997</v>
      </c>
      <c r="F159" s="128">
        <v>144982.96999941565</v>
      </c>
      <c r="G159" s="128">
        <v>146039.13999925079</v>
      </c>
      <c r="H159" s="128">
        <v>107320.09999947085</v>
      </c>
      <c r="I159" s="128">
        <v>84070.879999569472</v>
      </c>
      <c r="J159" s="128">
        <v>75793.299999625</v>
      </c>
      <c r="K159" s="128">
        <v>85848.079999558002</v>
      </c>
      <c r="L159" s="128">
        <v>76056.749999623513</v>
      </c>
      <c r="M159" s="128">
        <v>100539.41999950027</v>
      </c>
      <c r="N159" s="128">
        <v>54867.279999722261</v>
      </c>
    </row>
    <row r="160" spans="1:14" x14ac:dyDescent="0.25">
      <c r="A160" s="23" t="s">
        <v>81</v>
      </c>
      <c r="B160" s="90" t="s">
        <v>25</v>
      </c>
      <c r="C160" s="212" t="s">
        <v>92</v>
      </c>
      <c r="D160" s="212"/>
      <c r="E160" s="212"/>
      <c r="F160" s="212"/>
      <c r="G160" s="128">
        <v>971663.93999957759</v>
      </c>
      <c r="H160" s="128">
        <v>1129501.1924998239</v>
      </c>
      <c r="I160" s="128">
        <v>1625662.5056126269</v>
      </c>
      <c r="J160" s="128">
        <v>1537868.1799999559</v>
      </c>
      <c r="K160" s="128">
        <v>1644220.7560507399</v>
      </c>
      <c r="L160" s="128">
        <v>1725682.1371501889</v>
      </c>
      <c r="M160" s="128">
        <v>1921062.4600001117</v>
      </c>
      <c r="N160" s="128">
        <v>2303415.6199998562</v>
      </c>
    </row>
    <row r="161" spans="1:14" x14ac:dyDescent="0.25">
      <c r="A161" s="23" t="s">
        <v>81</v>
      </c>
      <c r="B161" s="90" t="s">
        <v>26</v>
      </c>
      <c r="C161" s="212" t="s">
        <v>92</v>
      </c>
      <c r="D161" s="212"/>
      <c r="E161" s="212"/>
      <c r="F161" s="128">
        <v>217627.71486075036</v>
      </c>
      <c r="G161" s="128">
        <v>193639.07557203903</v>
      </c>
      <c r="H161" s="128">
        <v>273810.69244011544</v>
      </c>
      <c r="I161" s="128">
        <v>249603.27025324671</v>
      </c>
      <c r="J161" s="128">
        <v>226500.213333333</v>
      </c>
      <c r="K161" s="128">
        <v>284522.64230303001</v>
      </c>
      <c r="L161" s="128">
        <v>317382.9091060604</v>
      </c>
      <c r="M161" s="128">
        <v>297950.45822114003</v>
      </c>
      <c r="N161" s="128">
        <v>377524.38960606058</v>
      </c>
    </row>
    <row r="162" spans="1:14" x14ac:dyDescent="0.25">
      <c r="A162" s="23" t="s">
        <v>81</v>
      </c>
      <c r="B162" s="90" t="s">
        <v>27</v>
      </c>
      <c r="C162" s="212" t="s">
        <v>92</v>
      </c>
      <c r="D162" s="212"/>
      <c r="E162" s="212"/>
      <c r="F162" s="128">
        <v>371063.89999999962</v>
      </c>
      <c r="G162" s="128">
        <v>309749.6999999999</v>
      </c>
      <c r="H162" s="128">
        <v>294306.89999999991</v>
      </c>
      <c r="I162" s="128">
        <v>311776.90000000008</v>
      </c>
      <c r="J162" s="128">
        <v>315010.40000000002</v>
      </c>
      <c r="K162" s="128">
        <v>354885.6</v>
      </c>
      <c r="L162" s="128">
        <v>473915.8</v>
      </c>
      <c r="M162" s="128">
        <v>423371.3000000008</v>
      </c>
      <c r="N162" s="128">
        <v>450388.99999999988</v>
      </c>
    </row>
    <row r="163" spans="1:14" x14ac:dyDescent="0.25">
      <c r="A163" s="23" t="s">
        <v>81</v>
      </c>
      <c r="B163" s="90" t="s">
        <v>28</v>
      </c>
      <c r="C163" s="212" t="s">
        <v>92</v>
      </c>
      <c r="D163" s="212"/>
      <c r="E163" s="212"/>
      <c r="F163" s="128">
        <v>370193.18346843193</v>
      </c>
      <c r="G163" s="128">
        <v>362437.64940411376</v>
      </c>
      <c r="H163" s="128">
        <v>315703.69970781833</v>
      </c>
      <c r="I163" s="128">
        <v>338242.04367932439</v>
      </c>
      <c r="J163" s="128">
        <v>341191.12890977098</v>
      </c>
      <c r="K163" s="128">
        <v>375335.31726782001</v>
      </c>
      <c r="L163" s="128">
        <v>474849.72463478125</v>
      </c>
      <c r="M163" s="128">
        <v>467054.34724315233</v>
      </c>
      <c r="N163" s="128">
        <v>350047.12728890765</v>
      </c>
    </row>
    <row r="164" spans="1:14" x14ac:dyDescent="0.25">
      <c r="A164" s="23" t="s">
        <v>81</v>
      </c>
      <c r="B164" s="90" t="s">
        <v>31</v>
      </c>
      <c r="C164" s="128">
        <v>491165.77999985218</v>
      </c>
      <c r="D164" s="128">
        <v>295415.39999985695</v>
      </c>
      <c r="E164" s="128">
        <v>402091.68999880552</v>
      </c>
      <c r="F164" s="128">
        <v>433930.73999977112</v>
      </c>
      <c r="G164" s="128">
        <v>601409.14999973762</v>
      </c>
      <c r="H164" s="128">
        <v>531359</v>
      </c>
      <c r="I164" s="128">
        <v>808185</v>
      </c>
      <c r="J164" s="128">
        <v>864821</v>
      </c>
      <c r="K164" s="128">
        <v>406895.699998617</v>
      </c>
      <c r="L164" s="128">
        <v>0</v>
      </c>
      <c r="M164" s="128">
        <v>243057</v>
      </c>
      <c r="N164" s="128">
        <v>42240</v>
      </c>
    </row>
    <row r="165" spans="1:14" x14ac:dyDescent="0.25">
      <c r="A165" s="23" t="s">
        <v>81</v>
      </c>
      <c r="B165" s="90" t="s">
        <v>32</v>
      </c>
      <c r="C165" s="128">
        <v>3739395.259983025</v>
      </c>
      <c r="D165" s="128">
        <v>3437285.6199898953</v>
      </c>
      <c r="E165" s="128">
        <v>3287841.2199866581</v>
      </c>
      <c r="F165" s="128">
        <v>3047767.349989228</v>
      </c>
      <c r="G165" s="128">
        <v>3008406.7599885161</v>
      </c>
      <c r="H165" s="128">
        <v>3457568.8499869336</v>
      </c>
      <c r="I165" s="128">
        <v>3672963.8199838623</v>
      </c>
      <c r="J165" s="128">
        <v>3312104.8899855558</v>
      </c>
      <c r="K165" s="128">
        <v>3407810.1699889968</v>
      </c>
      <c r="L165" s="128">
        <v>2920701.0999934236</v>
      </c>
      <c r="M165" s="128">
        <v>3722196.9999838471</v>
      </c>
      <c r="N165" s="128">
        <v>4014226.58997982</v>
      </c>
    </row>
    <row r="166" spans="1:14" x14ac:dyDescent="0.25">
      <c r="A166" s="23" t="s">
        <v>81</v>
      </c>
      <c r="B166" s="90" t="s">
        <v>33</v>
      </c>
      <c r="C166" s="128">
        <v>1361576.9099929873</v>
      </c>
      <c r="D166" s="128">
        <v>2145632.2299905047</v>
      </c>
      <c r="E166" s="128">
        <v>2621926.6599939656</v>
      </c>
      <c r="F166" s="128">
        <v>2028289.0999938103</v>
      </c>
      <c r="G166" s="128">
        <v>1289470.2899945453</v>
      </c>
      <c r="H166" s="128">
        <v>1112723.16999449</v>
      </c>
      <c r="I166" s="128">
        <v>1243913.199996084</v>
      </c>
      <c r="J166" s="128">
        <v>1738164.1799915319</v>
      </c>
      <c r="K166" s="128">
        <v>654469.96999671299</v>
      </c>
      <c r="L166" s="128">
        <v>67840.229999780655</v>
      </c>
      <c r="M166" s="128">
        <v>0</v>
      </c>
      <c r="N166" s="128">
        <v>2771.5999999940395</v>
      </c>
    </row>
    <row r="167" spans="1:14" x14ac:dyDescent="0.25">
      <c r="A167" s="23" t="s">
        <v>81</v>
      </c>
      <c r="B167" s="90" t="s">
        <v>35</v>
      </c>
      <c r="C167" s="128">
        <v>0</v>
      </c>
      <c r="D167" s="128">
        <v>90</v>
      </c>
      <c r="E167" s="128">
        <v>0</v>
      </c>
      <c r="F167" s="128">
        <v>0</v>
      </c>
      <c r="G167" s="128">
        <v>0</v>
      </c>
      <c r="H167" s="128">
        <v>0</v>
      </c>
      <c r="I167" s="128">
        <v>0</v>
      </c>
      <c r="J167" s="128">
        <v>0</v>
      </c>
      <c r="K167" s="128">
        <v>0</v>
      </c>
      <c r="L167" s="128">
        <v>0</v>
      </c>
      <c r="M167" s="128">
        <v>0</v>
      </c>
      <c r="N167" s="128">
        <v>0</v>
      </c>
    </row>
    <row r="168" spans="1:14" x14ac:dyDescent="0.25">
      <c r="A168" s="23" t="s">
        <v>81</v>
      </c>
      <c r="B168" s="90" t="s">
        <v>36</v>
      </c>
      <c r="C168" s="128">
        <v>11804.159999935888</v>
      </c>
      <c r="D168" s="128">
        <v>12612.889999940991</v>
      </c>
      <c r="E168" s="128">
        <v>3141.6999999843551</v>
      </c>
      <c r="F168" s="128">
        <v>8803.0999999684282</v>
      </c>
      <c r="G168" s="128">
        <v>20003.489999950398</v>
      </c>
      <c r="H168" s="128">
        <v>3839.849999986589</v>
      </c>
      <c r="I168" s="128">
        <v>28054.049999913204</v>
      </c>
      <c r="J168" s="128">
        <v>29112.549999857001</v>
      </c>
      <c r="K168" s="128">
        <v>11619.679999960001</v>
      </c>
      <c r="L168" s="128">
        <v>616</v>
      </c>
      <c r="M168" s="128">
        <v>0</v>
      </c>
      <c r="N168" s="128">
        <v>0</v>
      </c>
    </row>
    <row r="169" spans="1:14" x14ac:dyDescent="0.25">
      <c r="A169" s="23" t="s">
        <v>81</v>
      </c>
      <c r="B169" s="90" t="s">
        <v>37</v>
      </c>
      <c r="C169" s="128">
        <v>2064010.5599912112</v>
      </c>
      <c r="D169" s="128">
        <v>2282072.9999896004</v>
      </c>
      <c r="E169" s="128">
        <v>2328176.9899907578</v>
      </c>
      <c r="F169" s="128">
        <v>2427207.5499891378</v>
      </c>
      <c r="G169" s="128">
        <v>2882999.179988055</v>
      </c>
      <c r="H169" s="128">
        <v>3465667.8299861439</v>
      </c>
      <c r="I169" s="128">
        <v>3810086.5799904154</v>
      </c>
      <c r="J169" s="128">
        <v>4520931.8699800149</v>
      </c>
      <c r="K169" s="128">
        <v>2603806.56998746</v>
      </c>
      <c r="L169" s="128">
        <v>1844600.7799913131</v>
      </c>
      <c r="M169" s="128">
        <v>1873464.309989986</v>
      </c>
      <c r="N169" s="128">
        <v>2278775.4199877605</v>
      </c>
    </row>
    <row r="170" spans="1:14" x14ac:dyDescent="0.25">
      <c r="A170" s="23" t="s">
        <v>81</v>
      </c>
      <c r="B170" s="90" t="s">
        <v>38</v>
      </c>
      <c r="C170" s="128">
        <v>4695067.1499831136</v>
      </c>
      <c r="D170" s="128">
        <v>6199702.8399799215</v>
      </c>
      <c r="E170" s="128">
        <v>6925660.0499653006</v>
      </c>
      <c r="F170" s="128">
        <v>7674916.4199553505</v>
      </c>
      <c r="G170" s="128">
        <v>8620343.6299499031</v>
      </c>
      <c r="H170" s="128">
        <v>8877309.7099482417</v>
      </c>
      <c r="I170" s="128">
        <v>10234560.179947969</v>
      </c>
      <c r="J170" s="128">
        <v>12566707.409923423</v>
      </c>
      <c r="K170" s="128">
        <v>9333242.4399409723</v>
      </c>
      <c r="L170" s="128">
        <v>6106456.3899600543</v>
      </c>
      <c r="M170" s="128">
        <v>6822796.9799626926</v>
      </c>
      <c r="N170" s="128">
        <v>9279606.6999503169</v>
      </c>
    </row>
    <row r="171" spans="1:14" x14ac:dyDescent="0.25">
      <c r="A171" s="23" t="s">
        <v>81</v>
      </c>
      <c r="B171" s="90" t="s">
        <v>39</v>
      </c>
      <c r="C171" s="128">
        <v>100941.43999937877</v>
      </c>
      <c r="D171" s="128">
        <v>129913.39999917243</v>
      </c>
      <c r="E171" s="128">
        <v>145636.9599991818</v>
      </c>
      <c r="F171" s="128">
        <v>153602.93999929677</v>
      </c>
      <c r="G171" s="128">
        <v>186551.69999920297</v>
      </c>
      <c r="H171" s="128">
        <v>212894.49999911501</v>
      </c>
      <c r="I171" s="128">
        <v>239376.04999897484</v>
      </c>
      <c r="J171" s="128">
        <v>309867.48999861302</v>
      </c>
      <c r="K171" s="128">
        <v>217907.289998989</v>
      </c>
      <c r="L171" s="128">
        <v>157172.88999927021</v>
      </c>
      <c r="M171" s="128">
        <v>196176.44999909448</v>
      </c>
      <c r="N171" s="128">
        <v>233144.25999894179</v>
      </c>
    </row>
    <row r="172" spans="1:14" x14ac:dyDescent="0.25">
      <c r="A172" s="23" t="s">
        <v>81</v>
      </c>
      <c r="B172" s="90" t="s">
        <v>40</v>
      </c>
      <c r="C172" s="128">
        <v>2076435.5899890941</v>
      </c>
      <c r="D172" s="128">
        <v>2130421.0799886049</v>
      </c>
      <c r="E172" s="128">
        <v>1893288.4099885679</v>
      </c>
      <c r="F172" s="128">
        <v>1633612.6599911796</v>
      </c>
      <c r="G172" s="128">
        <v>1346659.0799937916</v>
      </c>
      <c r="H172" s="128">
        <v>1784313.74999209</v>
      </c>
      <c r="I172" s="128">
        <v>1579023.1699923321</v>
      </c>
      <c r="J172" s="128">
        <v>1888757.489990599</v>
      </c>
      <c r="K172" s="128">
        <v>1750940.3399925181</v>
      </c>
      <c r="L172" s="128">
        <v>1676616.879991679</v>
      </c>
      <c r="M172" s="128">
        <v>2452531.209987252</v>
      </c>
      <c r="N172" s="128">
        <v>2649007.9199853358</v>
      </c>
    </row>
    <row r="173" spans="1:14" x14ac:dyDescent="0.25">
      <c r="A173" s="23" t="s">
        <v>81</v>
      </c>
      <c r="B173" s="90" t="s">
        <v>41</v>
      </c>
      <c r="C173" s="128">
        <v>452049.02999748237</v>
      </c>
      <c r="D173" s="128">
        <v>507835.00999800384</v>
      </c>
      <c r="E173" s="128">
        <v>697369.92999590421</v>
      </c>
      <c r="F173" s="128">
        <v>743096.34999596002</v>
      </c>
      <c r="G173" s="128">
        <v>528984.45999732881</v>
      </c>
      <c r="H173" s="128">
        <v>681492.22999633453</v>
      </c>
      <c r="I173" s="128">
        <v>763248.52999635693</v>
      </c>
      <c r="J173" s="128">
        <v>1154007.5899950659</v>
      </c>
      <c r="K173" s="128">
        <v>694171.22999684</v>
      </c>
      <c r="L173" s="128">
        <v>180898.58999883709</v>
      </c>
      <c r="M173" s="128">
        <v>27026.129999840166</v>
      </c>
      <c r="N173" s="128">
        <v>46579.819999825209</v>
      </c>
    </row>
    <row r="174" spans="1:14" x14ac:dyDescent="0.25">
      <c r="A174" s="23" t="s">
        <v>81</v>
      </c>
      <c r="B174" s="90" t="s">
        <v>42</v>
      </c>
      <c r="C174" s="128">
        <v>9529557.5699628126</v>
      </c>
      <c r="D174" s="128">
        <v>9860774.0099607185</v>
      </c>
      <c r="E174" s="128">
        <v>9655366.5599621255</v>
      </c>
      <c r="F174" s="128">
        <v>10412142.029958284</v>
      </c>
      <c r="G174" s="128">
        <v>10177063.779958593</v>
      </c>
      <c r="H174" s="128">
        <v>11402580.549954217</v>
      </c>
      <c r="I174" s="128">
        <v>11734141.249950331</v>
      </c>
      <c r="J174" s="128">
        <v>12142171.099944912</v>
      </c>
      <c r="K174" s="128">
        <v>13732404.729936283</v>
      </c>
      <c r="L174" s="128">
        <v>16793693.009921189</v>
      </c>
      <c r="M174" s="128">
        <v>19858758.849910073</v>
      </c>
      <c r="N174" s="128">
        <v>21924868.369897284</v>
      </c>
    </row>
    <row r="175" spans="1:14" x14ac:dyDescent="0.25">
      <c r="A175" s="23" t="s">
        <v>81</v>
      </c>
      <c r="B175" s="90" t="s">
        <v>43</v>
      </c>
      <c r="C175" s="128">
        <v>170269.81999969715</v>
      </c>
      <c r="D175" s="128">
        <v>135265.94999969398</v>
      </c>
      <c r="E175" s="128">
        <v>86529.499999876847</v>
      </c>
      <c r="F175" s="128">
        <v>121252.62999970278</v>
      </c>
      <c r="G175" s="128">
        <v>109040.64999975172</v>
      </c>
      <c r="H175" s="128">
        <v>120741.11999969267</v>
      </c>
      <c r="I175" s="128">
        <v>60737.019999867778</v>
      </c>
      <c r="J175" s="128">
        <v>86772.819999851999</v>
      </c>
      <c r="K175" s="128">
        <v>83566.929999763001</v>
      </c>
      <c r="L175" s="128">
        <v>108447.86999973143</v>
      </c>
      <c r="M175" s="128">
        <v>95354.409999657422</v>
      </c>
      <c r="N175" s="128">
        <v>136111.31999969389</v>
      </c>
    </row>
    <row r="176" spans="1:14" x14ac:dyDescent="0.25">
      <c r="A176" s="23" t="s">
        <v>81</v>
      </c>
      <c r="B176" s="90" t="s">
        <v>45</v>
      </c>
      <c r="C176" s="128">
        <v>96995.899999177127</v>
      </c>
      <c r="D176" s="128">
        <v>144564.67999877501</v>
      </c>
      <c r="E176" s="128">
        <v>190007.59999838471</v>
      </c>
      <c r="F176" s="128">
        <v>241427.5999979488</v>
      </c>
      <c r="G176" s="128">
        <v>235323.25999800113</v>
      </c>
      <c r="H176" s="128">
        <v>247138.59999790043</v>
      </c>
      <c r="I176" s="128">
        <v>244682.99999792129</v>
      </c>
      <c r="J176" s="128">
        <v>298225.07999814698</v>
      </c>
      <c r="K176" s="128">
        <v>406572.74999762903</v>
      </c>
      <c r="L176" s="128">
        <v>462886.10999730043</v>
      </c>
      <c r="M176" s="128">
        <v>476964.44999721833</v>
      </c>
      <c r="N176" s="128">
        <v>536918.75999686867</v>
      </c>
    </row>
    <row r="177" spans="1:14" x14ac:dyDescent="0.25">
      <c r="A177" s="23" t="s">
        <v>81</v>
      </c>
      <c r="B177" s="90" t="s">
        <v>46</v>
      </c>
      <c r="C177" s="128">
        <v>1771589</v>
      </c>
      <c r="D177" s="128">
        <v>1819258</v>
      </c>
      <c r="E177" s="128">
        <v>1709554</v>
      </c>
      <c r="F177" s="128">
        <v>1764079.5</v>
      </c>
      <c r="G177" s="128">
        <v>1869212.5</v>
      </c>
      <c r="H177" s="128">
        <v>1849949</v>
      </c>
      <c r="I177" s="128">
        <v>1892067.5</v>
      </c>
      <c r="J177" s="128">
        <v>1961334.949999979</v>
      </c>
      <c r="K177" s="128">
        <v>2019473.6299998851</v>
      </c>
      <c r="L177" s="128">
        <v>2097264.3999998868</v>
      </c>
      <c r="M177" s="128">
        <v>2244814.6299998146</v>
      </c>
      <c r="N177" s="128">
        <v>2359330.3299997579</v>
      </c>
    </row>
    <row r="178" spans="1:14" x14ac:dyDescent="0.25">
      <c r="A178" s="23" t="s">
        <v>81</v>
      </c>
      <c r="B178" s="90" t="s">
        <v>47</v>
      </c>
      <c r="C178" s="128">
        <v>960753.44999999821</v>
      </c>
      <c r="D178" s="128">
        <v>997267.05000000179</v>
      </c>
      <c r="E178" s="128">
        <v>914384.73999999824</v>
      </c>
      <c r="F178" s="128">
        <v>936728.5</v>
      </c>
      <c r="G178" s="128">
        <v>895263</v>
      </c>
      <c r="H178" s="128">
        <v>909629</v>
      </c>
      <c r="I178" s="128">
        <v>851512</v>
      </c>
      <c r="J178" s="128">
        <v>854450.5</v>
      </c>
      <c r="K178" s="128">
        <v>609249</v>
      </c>
      <c r="L178" s="128">
        <v>155414</v>
      </c>
      <c r="M178" s="128">
        <v>45710</v>
      </c>
      <c r="N178" s="128">
        <v>41792</v>
      </c>
    </row>
    <row r="179" spans="1:14" x14ac:dyDescent="0.25">
      <c r="A179" s="23" t="s">
        <v>81</v>
      </c>
      <c r="B179" s="90" t="s">
        <v>48</v>
      </c>
      <c r="C179" s="128">
        <v>73676.05999986791</v>
      </c>
      <c r="D179" s="128">
        <v>73171.189999880822</v>
      </c>
      <c r="E179" s="128">
        <v>80531.919999861726</v>
      </c>
      <c r="F179" s="128">
        <v>49722.529999912047</v>
      </c>
      <c r="G179" s="128">
        <v>33394.939999939605</v>
      </c>
      <c r="H179" s="128">
        <v>24455.549999954594</v>
      </c>
      <c r="I179" s="128">
        <v>16918.999999964981</v>
      </c>
      <c r="J179" s="128">
        <v>16149.209999965</v>
      </c>
      <c r="K179" s="128">
        <v>12671.729999974001</v>
      </c>
      <c r="L179" s="128">
        <v>9763.3999999832486</v>
      </c>
      <c r="M179" s="128">
        <v>2693.6399999934947</v>
      </c>
      <c r="N179" s="128">
        <v>462.69999999919673</v>
      </c>
    </row>
    <row r="180" spans="1:14" x14ac:dyDescent="0.25">
      <c r="A180" s="23" t="s">
        <v>81</v>
      </c>
      <c r="B180" s="90" t="s">
        <v>49</v>
      </c>
      <c r="C180" s="128">
        <v>191570.40999999113</v>
      </c>
      <c r="D180" s="128">
        <v>197193.31999995743</v>
      </c>
      <c r="E180" s="128">
        <v>155973.60999998401</v>
      </c>
      <c r="F180" s="128">
        <v>171120.59999998426</v>
      </c>
      <c r="G180" s="128">
        <v>139502.53999998883</v>
      </c>
      <c r="H180" s="128">
        <v>140592.29999999702</v>
      </c>
      <c r="I180" s="128">
        <v>73099.749999995343</v>
      </c>
      <c r="J180" s="128">
        <v>51292.079999998001</v>
      </c>
      <c r="K180" s="128">
        <v>42814.44</v>
      </c>
      <c r="L180" s="128">
        <v>50843.649999999441</v>
      </c>
      <c r="M180" s="128">
        <v>33811.979999998584</v>
      </c>
      <c r="N180" s="128">
        <v>40170.029999999912</v>
      </c>
    </row>
    <row r="181" spans="1:14" x14ac:dyDescent="0.25">
      <c r="A181" s="23" t="s">
        <v>81</v>
      </c>
      <c r="B181" s="90" t="s">
        <v>51</v>
      </c>
      <c r="C181" s="128">
        <v>120920.47999946776</v>
      </c>
      <c r="D181" s="128">
        <v>174462.59999941287</v>
      </c>
      <c r="E181" s="128">
        <v>194678.13999928904</v>
      </c>
      <c r="F181" s="128">
        <v>34866.169999770827</v>
      </c>
      <c r="G181" s="128">
        <v>61896.049999788404</v>
      </c>
      <c r="H181" s="128">
        <v>99119.399999454618</v>
      </c>
      <c r="I181" s="128">
        <v>199398.13999874887</v>
      </c>
      <c r="J181" s="128">
        <v>319062.98999809503</v>
      </c>
      <c r="K181" s="128">
        <v>167447.899999171</v>
      </c>
      <c r="L181" s="128">
        <v>72932.019999533892</v>
      </c>
      <c r="M181" s="128">
        <v>12689.379999935627</v>
      </c>
      <c r="N181" s="128">
        <v>96474.759999707341</v>
      </c>
    </row>
    <row r="182" spans="1:14" x14ac:dyDescent="0.25">
      <c r="A182" s="23" t="s">
        <v>81</v>
      </c>
      <c r="B182" s="90" t="s">
        <v>52</v>
      </c>
      <c r="C182" s="128">
        <v>87612.88999953866</v>
      </c>
      <c r="D182" s="128">
        <v>66492.819999590516</v>
      </c>
      <c r="E182" s="128">
        <v>115139.09999936075</v>
      </c>
      <c r="F182" s="128">
        <v>94251.979999598116</v>
      </c>
      <c r="G182" s="128">
        <v>60836.399999611545</v>
      </c>
      <c r="H182" s="128">
        <v>64088.309999600046</v>
      </c>
      <c r="I182" s="128">
        <v>100224.47999928518</v>
      </c>
      <c r="J182" s="128">
        <v>74802.159999548996</v>
      </c>
      <c r="K182" s="128">
        <v>27414.989999845999</v>
      </c>
      <c r="L182" s="128">
        <v>29413.459999904037</v>
      </c>
      <c r="M182" s="128">
        <v>39831.569999799132</v>
      </c>
      <c r="N182" s="128">
        <v>17403.719999931753</v>
      </c>
    </row>
    <row r="183" spans="1:14" x14ac:dyDescent="0.25">
      <c r="A183" s="23" t="s">
        <v>81</v>
      </c>
      <c r="B183" s="90" t="s">
        <v>53</v>
      </c>
      <c r="C183" s="128">
        <v>1135965.4999943827</v>
      </c>
      <c r="D183" s="128">
        <v>852279.32999668643</v>
      </c>
      <c r="E183" s="128">
        <v>1282285.5099995139</v>
      </c>
      <c r="F183" s="128">
        <v>1365522.8599999249</v>
      </c>
      <c r="G183" s="128">
        <v>937018.23999945505</v>
      </c>
      <c r="H183" s="128">
        <v>1239644.1599985915</v>
      </c>
      <c r="I183" s="128">
        <v>1198610.9099985771</v>
      </c>
      <c r="J183" s="128">
        <v>371505.82999931002</v>
      </c>
      <c r="K183" s="128">
        <v>387142.03999978001</v>
      </c>
      <c r="L183" s="128">
        <v>613138.65999999642</v>
      </c>
      <c r="M183" s="128">
        <v>358872</v>
      </c>
      <c r="N183" s="128">
        <v>54776.599999837112</v>
      </c>
    </row>
    <row r="184" spans="1:14" x14ac:dyDescent="0.25">
      <c r="A184" s="23" t="s">
        <v>81</v>
      </c>
      <c r="B184" s="90" t="s">
        <v>54</v>
      </c>
      <c r="C184" s="128">
        <v>481765</v>
      </c>
      <c r="D184" s="128">
        <v>264130</v>
      </c>
      <c r="E184" s="128">
        <v>226210</v>
      </c>
      <c r="F184" s="128">
        <v>207720</v>
      </c>
      <c r="G184" s="128">
        <v>362280</v>
      </c>
      <c r="H184" s="128">
        <v>769648.76999999955</v>
      </c>
      <c r="I184" s="128">
        <v>596341.80000000005</v>
      </c>
      <c r="J184" s="128">
        <v>620400</v>
      </c>
      <c r="K184" s="128">
        <v>537330</v>
      </c>
      <c r="L184" s="128">
        <v>127080</v>
      </c>
      <c r="M184" s="128">
        <v>21660</v>
      </c>
      <c r="N184" s="128">
        <v>60</v>
      </c>
    </row>
    <row r="185" spans="1:14" x14ac:dyDescent="0.25">
      <c r="A185" s="23" t="s">
        <v>81</v>
      </c>
      <c r="B185" s="90" t="s">
        <v>55</v>
      </c>
      <c r="C185" s="128">
        <v>216801.92999916477</v>
      </c>
      <c r="D185" s="128">
        <v>259060.84999893419</v>
      </c>
      <c r="E185" s="128">
        <v>286640.64999893121</v>
      </c>
      <c r="F185" s="128">
        <v>211164.11999924341</v>
      </c>
      <c r="G185" s="128">
        <v>265479.339999041</v>
      </c>
      <c r="H185" s="128">
        <v>282698.51999898156</v>
      </c>
      <c r="I185" s="128">
        <v>216622.82999932297</v>
      </c>
      <c r="J185" s="128">
        <v>209868.81999943301</v>
      </c>
      <c r="K185" s="128">
        <v>126247.679999753</v>
      </c>
      <c r="L185" s="128">
        <v>30100.719999915455</v>
      </c>
      <c r="M185" s="128">
        <v>1607.3199999961071</v>
      </c>
      <c r="N185" s="128">
        <v>0</v>
      </c>
    </row>
    <row r="186" spans="1:14" x14ac:dyDescent="0.25">
      <c r="A186" s="23" t="s">
        <v>81</v>
      </c>
      <c r="B186" s="90" t="s">
        <v>56</v>
      </c>
      <c r="C186" s="128">
        <v>4605133</v>
      </c>
      <c r="D186" s="128">
        <v>7480577</v>
      </c>
      <c r="E186" s="128">
        <v>7887882</v>
      </c>
      <c r="F186" s="128">
        <v>8160293</v>
      </c>
      <c r="G186" s="128">
        <v>6146770.1999999983</v>
      </c>
      <c r="H186" s="128">
        <v>3152417.01</v>
      </c>
      <c r="I186" s="128">
        <v>3325565.46</v>
      </c>
      <c r="J186" s="128">
        <v>4061359.399999998</v>
      </c>
      <c r="K186" s="128">
        <v>3663845.73</v>
      </c>
      <c r="L186" s="128">
        <v>614240.5</v>
      </c>
      <c r="M186" s="128">
        <v>38963</v>
      </c>
      <c r="N186" s="128">
        <v>48674</v>
      </c>
    </row>
    <row r="187" spans="1:14" x14ac:dyDescent="0.25">
      <c r="A187" s="23" t="s">
        <v>81</v>
      </c>
      <c r="B187" s="90" t="s">
        <v>57</v>
      </c>
      <c r="C187" s="128">
        <v>553107.59999838145</v>
      </c>
      <c r="D187" s="128">
        <v>800423.95999800798</v>
      </c>
      <c r="E187" s="128">
        <v>913740.35999766784</v>
      </c>
      <c r="F187" s="128">
        <v>1109954.4099965191</v>
      </c>
      <c r="G187" s="128">
        <v>885813.8999972085</v>
      </c>
      <c r="H187" s="128">
        <v>819185.57999774267</v>
      </c>
      <c r="I187" s="128">
        <v>1070189.4799971711</v>
      </c>
      <c r="J187" s="128">
        <v>1032270.309998009</v>
      </c>
      <c r="K187" s="128">
        <v>1035470.169998311</v>
      </c>
      <c r="L187" s="128">
        <v>271642.75999971171</v>
      </c>
      <c r="M187" s="128">
        <v>203034.60999987318</v>
      </c>
      <c r="N187" s="128">
        <v>123050.15999994687</v>
      </c>
    </row>
    <row r="188" spans="1:14" x14ac:dyDescent="0.25">
      <c r="A188" s="23" t="s">
        <v>81</v>
      </c>
      <c r="B188" s="90" t="s">
        <v>58</v>
      </c>
      <c r="C188" s="128">
        <v>1526162.8099940636</v>
      </c>
      <c r="D188" s="128">
        <v>1451355.0199957276</v>
      </c>
      <c r="E188" s="128">
        <v>857582.55999587302</v>
      </c>
      <c r="F188" s="128">
        <v>802997.57999625884</v>
      </c>
      <c r="G188" s="128">
        <v>507303.11999786639</v>
      </c>
      <c r="H188" s="128">
        <v>438762.22999818058</v>
      </c>
      <c r="I188" s="128">
        <v>225177.91999911983</v>
      </c>
      <c r="J188" s="128">
        <v>133206.41999952501</v>
      </c>
      <c r="K188" s="128">
        <v>105278.39999961101</v>
      </c>
      <c r="L188" s="128">
        <v>53370.299999698997</v>
      </c>
      <c r="M188" s="128">
        <v>1023.5399999991059</v>
      </c>
      <c r="N188" s="128">
        <v>15645.539999902248</v>
      </c>
    </row>
    <row r="189" spans="1:14" x14ac:dyDescent="0.25">
      <c r="A189" s="23" t="s">
        <v>81</v>
      </c>
      <c r="B189" s="90" t="s">
        <v>59</v>
      </c>
      <c r="C189" s="128">
        <v>2920016.1999866059</v>
      </c>
      <c r="D189" s="128">
        <v>2714663.3699935004</v>
      </c>
      <c r="E189" s="128">
        <v>2524678.3799997419</v>
      </c>
      <c r="F189" s="128">
        <v>2891317.3999999757</v>
      </c>
      <c r="G189" s="128">
        <v>2678647</v>
      </c>
      <c r="H189" s="128">
        <v>2096178.5</v>
      </c>
      <c r="I189" s="128">
        <v>2006447</v>
      </c>
      <c r="J189" s="128">
        <v>2639114.5</v>
      </c>
      <c r="K189" s="128">
        <v>1953410.019999984</v>
      </c>
      <c r="L189" s="128">
        <v>1356053.8199999593</v>
      </c>
      <c r="M189" s="128">
        <v>1106981.9899999299</v>
      </c>
      <c r="N189" s="128">
        <v>1514449.9199999997</v>
      </c>
    </row>
    <row r="190" spans="1:14" x14ac:dyDescent="0.25">
      <c r="A190" s="8" t="s">
        <v>82</v>
      </c>
      <c r="B190" s="8"/>
      <c r="C190" s="9">
        <v>1372083946.2744262</v>
      </c>
      <c r="D190" s="9">
        <v>1574939579.8507173</v>
      </c>
      <c r="E190" s="9">
        <v>1503223331.2435217</v>
      </c>
      <c r="F190" s="9">
        <v>1732221385.674618</v>
      </c>
      <c r="G190" s="9">
        <v>1816821158.4652128</v>
      </c>
      <c r="H190" s="9">
        <v>1857614753.1657655</v>
      </c>
      <c r="I190" s="9">
        <v>2031568243.6730847</v>
      </c>
      <c r="J190" s="9">
        <v>2124126688.1726618</v>
      </c>
      <c r="K190" s="9">
        <v>2317217860.4028611</v>
      </c>
      <c r="L190" s="9">
        <v>2712672828.3240719</v>
      </c>
      <c r="M190" s="9">
        <v>3705454296.1751027</v>
      </c>
      <c r="N190" s="9">
        <v>4330704549.6442575</v>
      </c>
    </row>
    <row r="191" spans="1:14" s="45" customFormat="1" x14ac:dyDescent="0.25">
      <c r="A191" s="23" t="s">
        <v>82</v>
      </c>
      <c r="B191" s="90" t="s">
        <v>3</v>
      </c>
      <c r="C191" s="128">
        <v>331872734.61853939</v>
      </c>
      <c r="D191" s="128">
        <v>450431792.7975772</v>
      </c>
      <c r="E191" s="128">
        <v>360305021.1284467</v>
      </c>
      <c r="F191" s="128">
        <v>477391621.8678441</v>
      </c>
      <c r="G191" s="128">
        <v>507729639.1073243</v>
      </c>
      <c r="H191" s="128">
        <v>544347864.65738821</v>
      </c>
      <c r="I191" s="128">
        <v>634934923.96718323</v>
      </c>
      <c r="J191" s="128">
        <v>619703307.45685005</v>
      </c>
      <c r="K191" s="128">
        <v>707494500.71655273</v>
      </c>
      <c r="L191" s="128">
        <v>987894079.71434009</v>
      </c>
      <c r="M191" s="128">
        <v>1717731258.1117761</v>
      </c>
      <c r="N191" s="128">
        <v>2169406980.6592565</v>
      </c>
    </row>
    <row r="192" spans="1:14" s="45" customFormat="1" x14ac:dyDescent="0.25">
      <c r="A192" s="23" t="s">
        <v>82</v>
      </c>
      <c r="B192" s="90" t="s">
        <v>4</v>
      </c>
      <c r="C192" s="128">
        <v>151345962.7793926</v>
      </c>
      <c r="D192" s="128">
        <v>190868616.44915664</v>
      </c>
      <c r="E192" s="128">
        <v>166938542.99927521</v>
      </c>
      <c r="F192" s="128">
        <v>226758143.17905545</v>
      </c>
      <c r="G192" s="128">
        <v>249604843.62885591</v>
      </c>
      <c r="H192" s="128">
        <v>268607675.21846843</v>
      </c>
      <c r="I192" s="128">
        <v>301354070.03836918</v>
      </c>
      <c r="J192" s="128">
        <v>321177992.78845412</v>
      </c>
      <c r="K192" s="128">
        <v>175901207.84909922</v>
      </c>
      <c r="L192" s="128">
        <v>111103.27999945357</v>
      </c>
      <c r="M192" s="128">
        <v>162366.14999895357</v>
      </c>
      <c r="N192" s="128">
        <v>763262.2899962645</v>
      </c>
    </row>
    <row r="193" spans="1:14" s="45" customFormat="1" x14ac:dyDescent="0.25">
      <c r="A193" s="23" t="s">
        <v>82</v>
      </c>
      <c r="B193" s="90" t="s">
        <v>5</v>
      </c>
      <c r="C193" s="128">
        <v>0</v>
      </c>
      <c r="D193" s="128">
        <v>0</v>
      </c>
      <c r="E193" s="128">
        <v>0</v>
      </c>
      <c r="F193" s="128">
        <v>0</v>
      </c>
      <c r="G193" s="128">
        <v>337434.35999790195</v>
      </c>
      <c r="H193" s="128">
        <v>29652194.929802049</v>
      </c>
      <c r="I193" s="128">
        <v>35113251.649822421</v>
      </c>
      <c r="J193" s="128">
        <v>35072397.219783992</v>
      </c>
      <c r="K193" s="128">
        <v>18794341.149899933</v>
      </c>
      <c r="L193" s="128">
        <v>0</v>
      </c>
      <c r="M193" s="128">
        <v>0</v>
      </c>
      <c r="N193" s="128">
        <v>0</v>
      </c>
    </row>
    <row r="194" spans="1:14" s="45" customFormat="1" x14ac:dyDescent="0.25">
      <c r="A194" s="23"/>
      <c r="B194" s="90" t="s">
        <v>682</v>
      </c>
      <c r="C194" s="128"/>
      <c r="D194" s="128"/>
      <c r="E194" s="128"/>
      <c r="F194" s="128"/>
      <c r="G194" s="128">
        <v>0</v>
      </c>
      <c r="H194" s="128">
        <v>0</v>
      </c>
      <c r="I194" s="128">
        <v>0</v>
      </c>
      <c r="J194" s="128">
        <v>0</v>
      </c>
      <c r="K194" s="128">
        <v>346962842.97823548</v>
      </c>
      <c r="L194" s="128">
        <v>808741860.70579851</v>
      </c>
      <c r="M194" s="128">
        <v>1016351849.8347727</v>
      </c>
      <c r="N194" s="128">
        <v>1190611483.5544991</v>
      </c>
    </row>
    <row r="195" spans="1:14" s="45" customFormat="1" x14ac:dyDescent="0.25">
      <c r="A195" s="23" t="s">
        <v>82</v>
      </c>
      <c r="B195" s="90" t="s">
        <v>9</v>
      </c>
      <c r="C195" s="128">
        <v>146364290.13927296</v>
      </c>
      <c r="D195" s="128">
        <v>143958527.66928601</v>
      </c>
      <c r="E195" s="128">
        <v>138897271.50930348</v>
      </c>
      <c r="F195" s="128">
        <v>123225733.8193628</v>
      </c>
      <c r="G195" s="128">
        <v>111115214.6194178</v>
      </c>
      <c r="H195" s="128">
        <v>105653456.61945416</v>
      </c>
      <c r="I195" s="128">
        <v>108273607.53947964</v>
      </c>
      <c r="J195" s="128">
        <v>107032437.00943688</v>
      </c>
      <c r="K195" s="128">
        <v>104430817.13947676</v>
      </c>
      <c r="L195" s="128">
        <v>94330108.839524508</v>
      </c>
      <c r="M195" s="128">
        <v>141376210.11928913</v>
      </c>
      <c r="N195" s="128">
        <v>129839379.86932582</v>
      </c>
    </row>
    <row r="196" spans="1:14" x14ac:dyDescent="0.25">
      <c r="A196" s="23" t="s">
        <v>82</v>
      </c>
      <c r="B196" s="90" t="s">
        <v>10</v>
      </c>
      <c r="C196" s="128">
        <v>42242211.71979551</v>
      </c>
      <c r="D196" s="128">
        <v>46133972.479774065</v>
      </c>
      <c r="E196" s="128">
        <v>44485035.969782561</v>
      </c>
      <c r="F196" s="128">
        <v>43724403.249780715</v>
      </c>
      <c r="G196" s="128">
        <v>39197137.019807182</v>
      </c>
      <c r="H196" s="128">
        <v>36546807.739817098</v>
      </c>
      <c r="I196" s="128">
        <v>30437746.899847127</v>
      </c>
      <c r="J196" s="128">
        <v>33864313.819829762</v>
      </c>
      <c r="K196" s="128">
        <v>28429842.859859154</v>
      </c>
      <c r="L196" s="128">
        <v>28199151.139857493</v>
      </c>
      <c r="M196" s="128">
        <v>32252453.319837369</v>
      </c>
      <c r="N196" s="128">
        <v>23761854.349879812</v>
      </c>
    </row>
    <row r="197" spans="1:14" x14ac:dyDescent="0.25">
      <c r="A197" s="23" t="s">
        <v>82</v>
      </c>
      <c r="B197" s="90" t="s">
        <v>11</v>
      </c>
      <c r="C197" s="128">
        <v>62931197.01968465</v>
      </c>
      <c r="D197" s="128">
        <v>64690827.339684457</v>
      </c>
      <c r="E197" s="128">
        <v>61644311.909691907</v>
      </c>
      <c r="F197" s="128">
        <v>32788374.19983412</v>
      </c>
      <c r="G197" s="128">
        <v>34365062.669823498</v>
      </c>
      <c r="H197" s="128">
        <v>30819550.659839604</v>
      </c>
      <c r="I197" s="128">
        <v>35258861.929817446</v>
      </c>
      <c r="J197" s="128">
        <v>41350712.60978999</v>
      </c>
      <c r="K197" s="128">
        <v>34010646.189832307</v>
      </c>
      <c r="L197" s="128">
        <v>22136273.869881023</v>
      </c>
      <c r="M197" s="128">
        <v>8303567.7099567149</v>
      </c>
      <c r="N197" s="128">
        <v>5683233.8499702699</v>
      </c>
    </row>
    <row r="198" spans="1:14" x14ac:dyDescent="0.25">
      <c r="A198" s="23" t="s">
        <v>82</v>
      </c>
      <c r="B198" s="90" t="s">
        <v>12</v>
      </c>
      <c r="C198" s="128">
        <v>10386917.929950299</v>
      </c>
      <c r="D198" s="128">
        <v>11942988.479940835</v>
      </c>
      <c r="E198" s="128">
        <v>11951576.74994418</v>
      </c>
      <c r="F198" s="128">
        <v>9171519.5999548137</v>
      </c>
      <c r="G198" s="128">
        <v>7751891.9199607763</v>
      </c>
      <c r="H198" s="128">
        <v>5681600.6399810994</v>
      </c>
      <c r="I198" s="128">
        <v>5430181.1699784705</v>
      </c>
      <c r="J198" s="128">
        <v>6171476.6899750894</v>
      </c>
      <c r="K198" s="128">
        <v>7134148.8999671917</v>
      </c>
      <c r="L198" s="128">
        <v>5341374.4099687655</v>
      </c>
      <c r="M198" s="128">
        <v>3501333.8099801075</v>
      </c>
      <c r="N198" s="128">
        <v>2889681.5099848136</v>
      </c>
    </row>
    <row r="199" spans="1:14" x14ac:dyDescent="0.25">
      <c r="A199" s="23" t="s">
        <v>82</v>
      </c>
      <c r="B199" s="90" t="s">
        <v>13</v>
      </c>
      <c r="C199" s="128">
        <v>56108539.509758681</v>
      </c>
      <c r="D199" s="128">
        <v>57786984.929725699</v>
      </c>
      <c r="E199" s="128">
        <v>61203558.77969829</v>
      </c>
      <c r="F199" s="128">
        <v>49104485.799736336</v>
      </c>
      <c r="G199" s="128">
        <v>48605852.599749915</v>
      </c>
      <c r="H199" s="128">
        <v>41843900.189805128</v>
      </c>
      <c r="I199" s="128">
        <v>35037319.209822297</v>
      </c>
      <c r="J199" s="128">
        <v>36453732.019820131</v>
      </c>
      <c r="K199" s="128">
        <v>29823950.01987011</v>
      </c>
      <c r="L199" s="128">
        <v>26092977.619885352</v>
      </c>
      <c r="M199" s="128">
        <v>27667884.589837424</v>
      </c>
      <c r="N199" s="128">
        <v>21703668.939875104</v>
      </c>
    </row>
    <row r="200" spans="1:14" x14ac:dyDescent="0.25">
      <c r="A200" s="23" t="s">
        <v>82</v>
      </c>
      <c r="B200" s="90" t="s">
        <v>14</v>
      </c>
      <c r="C200" s="128">
        <v>2637674.7799890996</v>
      </c>
      <c r="D200" s="128">
        <v>2839435.9799883207</v>
      </c>
      <c r="E200" s="128">
        <v>3115716.7699839254</v>
      </c>
      <c r="F200" s="128">
        <v>2332926.5999876638</v>
      </c>
      <c r="G200" s="128">
        <v>2706174.4599851798</v>
      </c>
      <c r="H200" s="128">
        <v>2159921.1799888061</v>
      </c>
      <c r="I200" s="128">
        <v>2293903.6199867767</v>
      </c>
      <c r="J200" s="128">
        <v>2766350.299986376</v>
      </c>
      <c r="K200" s="128">
        <v>2579462.7799883159</v>
      </c>
      <c r="L200" s="128">
        <v>2174503.3999899388</v>
      </c>
      <c r="M200" s="128">
        <v>1758294.9899905752</v>
      </c>
      <c r="N200" s="128">
        <v>1703834.4199899517</v>
      </c>
    </row>
    <row r="201" spans="1:14" x14ac:dyDescent="0.25">
      <c r="A201" s="23" t="s">
        <v>82</v>
      </c>
      <c r="B201" s="90" t="s">
        <v>15</v>
      </c>
      <c r="C201" s="128">
        <v>10558700.159952356</v>
      </c>
      <c r="D201" s="128">
        <v>11185443.869952828</v>
      </c>
      <c r="E201" s="128">
        <v>10977899.609955547</v>
      </c>
      <c r="F201" s="128">
        <v>9898431.5599623919</v>
      </c>
      <c r="G201" s="128">
        <v>9784945.009965118</v>
      </c>
      <c r="H201" s="128">
        <v>8611707.0199686587</v>
      </c>
      <c r="I201" s="128">
        <v>8837871.6599674299</v>
      </c>
      <c r="J201" s="128">
        <v>8616745.4799674563</v>
      </c>
      <c r="K201" s="128">
        <v>8201507.5399682373</v>
      </c>
      <c r="L201" s="128">
        <v>6848318.4499772023</v>
      </c>
      <c r="M201" s="128">
        <v>5298959.38998181</v>
      </c>
      <c r="N201" s="128">
        <v>4677117.079985274</v>
      </c>
    </row>
    <row r="202" spans="1:14" x14ac:dyDescent="0.25">
      <c r="A202" s="23" t="s">
        <v>82</v>
      </c>
      <c r="B202" s="90" t="s">
        <v>16</v>
      </c>
      <c r="C202" s="128">
        <v>4745.279999986059</v>
      </c>
      <c r="D202" s="128">
        <v>3749.479999982751</v>
      </c>
      <c r="E202" s="128">
        <v>1737.4299999875948</v>
      </c>
      <c r="F202" s="128">
        <v>1939.789999993518</v>
      </c>
      <c r="G202" s="128">
        <v>1758.3599999942812</v>
      </c>
      <c r="H202" s="128">
        <v>1837.13999999268</v>
      </c>
      <c r="I202" s="128">
        <v>6010.7999999690237</v>
      </c>
      <c r="J202" s="128">
        <v>7421.3899999599998</v>
      </c>
      <c r="K202" s="128">
        <v>14421.809999943</v>
      </c>
      <c r="L202" s="128">
        <v>36490.499999800348</v>
      </c>
      <c r="M202" s="128">
        <v>66802.239999575613</v>
      </c>
      <c r="N202" s="128">
        <v>46290.409999744268</v>
      </c>
    </row>
    <row r="203" spans="1:14" x14ac:dyDescent="0.25">
      <c r="A203" s="23" t="s">
        <v>82</v>
      </c>
      <c r="B203" s="90" t="s">
        <v>17</v>
      </c>
      <c r="C203" s="128">
        <v>0</v>
      </c>
      <c r="D203" s="128">
        <v>0</v>
      </c>
      <c r="E203" s="128">
        <v>0</v>
      </c>
      <c r="F203" s="128">
        <v>0</v>
      </c>
      <c r="G203" s="128">
        <v>0</v>
      </c>
      <c r="H203" s="128">
        <v>0</v>
      </c>
      <c r="I203" s="128">
        <v>4827.3899999776622</v>
      </c>
      <c r="J203" s="128">
        <v>0</v>
      </c>
      <c r="K203" s="128">
        <v>400.07999999800001</v>
      </c>
      <c r="L203" s="128">
        <v>22431.579999862239</v>
      </c>
      <c r="M203" s="128">
        <v>74211.069999538362</v>
      </c>
      <c r="N203" s="128">
        <v>15328.599999906495</v>
      </c>
    </row>
    <row r="204" spans="1:14" x14ac:dyDescent="0.25">
      <c r="A204" s="23" t="s">
        <v>82</v>
      </c>
      <c r="B204" s="90" t="s">
        <v>18</v>
      </c>
      <c r="C204" s="128">
        <v>22449.429999966171</v>
      </c>
      <c r="D204" s="128">
        <v>28605.669999960806</v>
      </c>
      <c r="E204" s="128">
        <v>29436.959999965158</v>
      </c>
      <c r="F204" s="128">
        <v>31595.949999969631</v>
      </c>
      <c r="G204" s="128">
        <v>47589.819999928121</v>
      </c>
      <c r="H204" s="128">
        <v>47876.519999897566</v>
      </c>
      <c r="I204" s="128">
        <v>65219.409999871183</v>
      </c>
      <c r="J204" s="128">
        <v>74165.579999788999</v>
      </c>
      <c r="K204" s="128">
        <v>72624.749999774998</v>
      </c>
      <c r="L204" s="128">
        <v>112002.78999971181</v>
      </c>
      <c r="M204" s="128">
        <v>92378.109999725726</v>
      </c>
      <c r="N204" s="128">
        <v>31578.449999913631</v>
      </c>
    </row>
    <row r="205" spans="1:14" x14ac:dyDescent="0.25">
      <c r="A205" s="23" t="s">
        <v>82</v>
      </c>
      <c r="B205" s="90" t="s">
        <v>19</v>
      </c>
      <c r="C205" s="128">
        <v>880149.49999484501</v>
      </c>
      <c r="D205" s="128">
        <v>906090.93999562692</v>
      </c>
      <c r="E205" s="128">
        <v>734778.65999667742</v>
      </c>
      <c r="F205" s="128">
        <v>629334.42999703297</v>
      </c>
      <c r="G205" s="128">
        <v>680810.8799972228</v>
      </c>
      <c r="H205" s="128">
        <v>898816.60999634722</v>
      </c>
      <c r="I205" s="128">
        <v>2036305.4099895724</v>
      </c>
      <c r="J205" s="128">
        <v>3109145.0599856782</v>
      </c>
      <c r="K205" s="128">
        <v>2669827.159985133</v>
      </c>
      <c r="L205" s="128">
        <v>2608943.6299870289</v>
      </c>
      <c r="M205" s="128">
        <v>1928988.4999892795</v>
      </c>
      <c r="N205" s="128">
        <v>627525.45999623463</v>
      </c>
    </row>
    <row r="206" spans="1:14" x14ac:dyDescent="0.25">
      <c r="A206" s="23" t="s">
        <v>82</v>
      </c>
      <c r="B206" s="90" t="s">
        <v>20</v>
      </c>
      <c r="C206" s="128">
        <v>5774597.2499910975</v>
      </c>
      <c r="D206" s="128">
        <v>7757484.0699808812</v>
      </c>
      <c r="E206" s="128">
        <v>8144175.869987499</v>
      </c>
      <c r="F206" s="128">
        <v>8047417.3299873052</v>
      </c>
      <c r="G206" s="128">
        <v>7683024.8999879826</v>
      </c>
      <c r="H206" s="128">
        <v>8053114.8399865516</v>
      </c>
      <c r="I206" s="128">
        <v>10692098.819978628</v>
      </c>
      <c r="J206" s="128">
        <v>13116050.719973266</v>
      </c>
      <c r="K206" s="128">
        <v>13282989.719972316</v>
      </c>
      <c r="L206" s="128">
        <v>13500135.599971808</v>
      </c>
      <c r="M206" s="128">
        <v>15202343.309972027</v>
      </c>
      <c r="N206" s="128">
        <v>16179760.239971466</v>
      </c>
    </row>
    <row r="207" spans="1:14" x14ac:dyDescent="0.25">
      <c r="A207" s="23" t="s">
        <v>82</v>
      </c>
      <c r="B207" s="90" t="s">
        <v>21</v>
      </c>
      <c r="C207" s="128">
        <v>1973533.4199888515</v>
      </c>
      <c r="D207" s="128">
        <v>2008149.9699885212</v>
      </c>
      <c r="E207" s="128">
        <v>1810320.8699896547</v>
      </c>
      <c r="F207" s="128">
        <v>1597553.1899906481</v>
      </c>
      <c r="G207" s="128">
        <v>1335091.3899920557</v>
      </c>
      <c r="H207" s="128">
        <v>974314.03999426099</v>
      </c>
      <c r="I207" s="128">
        <v>597565.5599964495</v>
      </c>
      <c r="J207" s="128">
        <v>618864.88999637496</v>
      </c>
      <c r="K207" s="128">
        <v>504657.309997098</v>
      </c>
      <c r="L207" s="128">
        <v>307943.07999843289</v>
      </c>
      <c r="M207" s="128">
        <v>246708.81999896222</v>
      </c>
      <c r="N207" s="128">
        <v>239248.74999871105</v>
      </c>
    </row>
    <row r="208" spans="1:14" x14ac:dyDescent="0.25">
      <c r="A208" s="23" t="s">
        <v>82</v>
      </c>
      <c r="B208" s="90" t="s">
        <v>22</v>
      </c>
      <c r="C208" s="128">
        <v>1170661.4999933557</v>
      </c>
      <c r="D208" s="128">
        <v>1255973.1099939661</v>
      </c>
      <c r="E208" s="128">
        <v>1277663.9299933149</v>
      </c>
      <c r="F208" s="128">
        <v>1261155.8699936599</v>
      </c>
      <c r="G208" s="128">
        <v>1232268.5599938631</v>
      </c>
      <c r="H208" s="128">
        <v>1333019.7299934917</v>
      </c>
      <c r="I208" s="128">
        <v>1016662.9699945264</v>
      </c>
      <c r="J208" s="128">
        <v>909220.29999484099</v>
      </c>
      <c r="K208" s="128">
        <v>944589.86999537796</v>
      </c>
      <c r="L208" s="128">
        <v>298986.41999864578</v>
      </c>
      <c r="M208" s="128">
        <v>746225.77999619208</v>
      </c>
      <c r="N208" s="128">
        <v>574836.69999708794</v>
      </c>
    </row>
    <row r="209" spans="1:14" x14ac:dyDescent="0.25">
      <c r="A209" s="23" t="s">
        <v>82</v>
      </c>
      <c r="B209" s="90" t="s">
        <v>23</v>
      </c>
      <c r="C209" s="128">
        <v>14572338.359943019</v>
      </c>
      <c r="D209" s="128">
        <v>13573622.01994394</v>
      </c>
      <c r="E209" s="128">
        <v>12974203.559946617</v>
      </c>
      <c r="F209" s="128">
        <v>12652726.399948798</v>
      </c>
      <c r="G209" s="128">
        <v>12825303.759948865</v>
      </c>
      <c r="H209" s="128">
        <v>10458044.189956652</v>
      </c>
      <c r="I209" s="128">
        <v>9029866.8299600556</v>
      </c>
      <c r="J209" s="128">
        <v>9478081.459959276</v>
      </c>
      <c r="K209" s="128">
        <v>4603263.3199809659</v>
      </c>
      <c r="L209" s="128">
        <v>1321565.7599948</v>
      </c>
      <c r="M209" s="128">
        <v>1249123.4099945687</v>
      </c>
      <c r="N209" s="128">
        <v>756862.68999647209</v>
      </c>
    </row>
    <row r="210" spans="1:14" x14ac:dyDescent="0.25">
      <c r="A210" s="23" t="s">
        <v>82</v>
      </c>
      <c r="B210" s="90" t="s">
        <v>24</v>
      </c>
      <c r="C210" s="128">
        <v>1400254.559999967</v>
      </c>
      <c r="D210" s="128">
        <v>1543904.6799999275</v>
      </c>
      <c r="E210" s="128">
        <v>1563193.6599999238</v>
      </c>
      <c r="F210" s="128">
        <v>1318328.5399949916</v>
      </c>
      <c r="G210" s="128">
        <v>1354584.7599932696</v>
      </c>
      <c r="H210" s="128">
        <v>1060423.3799947468</v>
      </c>
      <c r="I210" s="128">
        <v>951890.24999523908</v>
      </c>
      <c r="J210" s="128">
        <v>975412.76999520406</v>
      </c>
      <c r="K210" s="128">
        <v>785795.10999613302</v>
      </c>
      <c r="L210" s="128">
        <v>844433.83999581414</v>
      </c>
      <c r="M210" s="128">
        <v>1473057.7999929332</v>
      </c>
      <c r="N210" s="128">
        <v>968344.88999529136</v>
      </c>
    </row>
    <row r="211" spans="1:14" x14ac:dyDescent="0.25">
      <c r="A211" s="23" t="s">
        <v>82</v>
      </c>
      <c r="B211" s="90" t="s">
        <v>25</v>
      </c>
      <c r="C211" s="212" t="s">
        <v>92</v>
      </c>
      <c r="D211" s="212"/>
      <c r="E211" s="212"/>
      <c r="F211" s="212"/>
      <c r="G211" s="128">
        <v>19194050.500046503</v>
      </c>
      <c r="H211" s="128">
        <v>19307437.778492212</v>
      </c>
      <c r="I211" s="128">
        <v>27202511.433731206</v>
      </c>
      <c r="J211" s="128">
        <v>26306574.762486156</v>
      </c>
      <c r="K211" s="128">
        <v>24687382.647540975</v>
      </c>
      <c r="L211" s="128">
        <v>24570172.63574481</v>
      </c>
      <c r="M211" s="128">
        <v>26538401.322503541</v>
      </c>
      <c r="N211" s="128">
        <v>30774084.437538769</v>
      </c>
    </row>
    <row r="212" spans="1:14" x14ac:dyDescent="0.25">
      <c r="A212" s="23" t="s">
        <v>82</v>
      </c>
      <c r="B212" s="90" t="s">
        <v>26</v>
      </c>
      <c r="C212" s="212" t="s">
        <v>92</v>
      </c>
      <c r="D212" s="212"/>
      <c r="E212" s="212"/>
      <c r="F212" s="128">
        <v>988217.97385606018</v>
      </c>
      <c r="G212" s="128">
        <v>970008.81909498875</v>
      </c>
      <c r="H212" s="128">
        <v>983335.72123592987</v>
      </c>
      <c r="I212" s="128">
        <v>1067269.3061623375</v>
      </c>
      <c r="J212" s="128">
        <v>1085218.498537878</v>
      </c>
      <c r="K212" s="128">
        <v>1216385.0754664501</v>
      </c>
      <c r="L212" s="128">
        <v>1263654.0857337678</v>
      </c>
      <c r="M212" s="128">
        <v>1377886.3788755406</v>
      </c>
      <c r="N212" s="128">
        <v>1450634.8594152243</v>
      </c>
    </row>
    <row r="213" spans="1:14" x14ac:dyDescent="0.25">
      <c r="A213" s="23" t="s">
        <v>82</v>
      </c>
      <c r="B213" s="90" t="s">
        <v>27</v>
      </c>
      <c r="C213" s="212" t="s">
        <v>92</v>
      </c>
      <c r="D213" s="212"/>
      <c r="E213" s="212"/>
      <c r="F213" s="128">
        <v>32397829.800009001</v>
      </c>
      <c r="G213" s="128">
        <v>32915685.900009003</v>
      </c>
      <c r="H213" s="128">
        <v>32763699.200009037</v>
      </c>
      <c r="I213" s="128">
        <v>34898051.300010517</v>
      </c>
      <c r="J213" s="128">
        <v>38530676.700000115</v>
      </c>
      <c r="K213" s="128">
        <v>39839638.800000012</v>
      </c>
      <c r="L213" s="128">
        <v>39876108.899999999</v>
      </c>
      <c r="M213" s="128">
        <v>42421819.100005262</v>
      </c>
      <c r="N213" s="128">
        <v>47208475.700000636</v>
      </c>
    </row>
    <row r="214" spans="1:14" x14ac:dyDescent="0.25">
      <c r="A214" s="23" t="s">
        <v>82</v>
      </c>
      <c r="B214" s="90" t="s">
        <v>28</v>
      </c>
      <c r="C214" s="212" t="s">
        <v>92</v>
      </c>
      <c r="D214" s="212"/>
      <c r="E214" s="212"/>
      <c r="F214" s="128">
        <v>32067116.05863433</v>
      </c>
      <c r="G214" s="128">
        <v>32133190.259443</v>
      </c>
      <c r="H214" s="128">
        <v>31051010.283335622</v>
      </c>
      <c r="I214" s="128">
        <v>32758183.733307622</v>
      </c>
      <c r="J214" s="128">
        <v>36521421.621226318</v>
      </c>
      <c r="K214" s="128">
        <v>39325535.202836171</v>
      </c>
      <c r="L214" s="128">
        <v>40260797.757157736</v>
      </c>
      <c r="M214" s="128">
        <v>41988242.196305409</v>
      </c>
      <c r="N214" s="128">
        <v>39916581.413280465</v>
      </c>
    </row>
    <row r="215" spans="1:14" x14ac:dyDescent="0.25">
      <c r="A215" s="23" t="s">
        <v>82</v>
      </c>
      <c r="B215" s="90" t="s">
        <v>31</v>
      </c>
      <c r="C215" s="128">
        <v>63450146.729974553</v>
      </c>
      <c r="D215" s="128">
        <v>51932366.929978944</v>
      </c>
      <c r="E215" s="128">
        <v>44776720.089899778</v>
      </c>
      <c r="F215" s="128">
        <v>46606696.669975251</v>
      </c>
      <c r="G215" s="128">
        <v>37412704.179976806</v>
      </c>
      <c r="H215" s="128">
        <v>29507926.899970632</v>
      </c>
      <c r="I215" s="128">
        <v>24972922.789974723</v>
      </c>
      <c r="J215" s="128">
        <v>18199026.179980487</v>
      </c>
      <c r="K215" s="128">
        <v>16878018.589951888</v>
      </c>
      <c r="L215" s="128">
        <v>12195180.099993289</v>
      </c>
      <c r="M215" s="128">
        <v>7883858.239996314</v>
      </c>
      <c r="N215" s="128">
        <v>5260162.6399993896</v>
      </c>
    </row>
    <row r="216" spans="1:14" x14ac:dyDescent="0.25">
      <c r="A216" s="23" t="s">
        <v>82</v>
      </c>
      <c r="B216" s="90" t="s">
        <v>32</v>
      </c>
      <c r="C216" s="128">
        <v>17484771.009932347</v>
      </c>
      <c r="D216" s="128">
        <v>20050230.699923124</v>
      </c>
      <c r="E216" s="128">
        <v>23537391.059888475</v>
      </c>
      <c r="F216" s="128">
        <v>25512466.629886497</v>
      </c>
      <c r="G216" s="128">
        <v>27934582.049876425</v>
      </c>
      <c r="H216" s="128">
        <v>27274350.85985684</v>
      </c>
      <c r="I216" s="128">
        <v>28211631.569883119</v>
      </c>
      <c r="J216" s="128">
        <v>29135828.689877819</v>
      </c>
      <c r="K216" s="128">
        <v>27946688.379854597</v>
      </c>
      <c r="L216" s="128">
        <v>28878914.709878393</v>
      </c>
      <c r="M216" s="128">
        <v>26716037.239894476</v>
      </c>
      <c r="N216" s="128">
        <v>25588996.469862062</v>
      </c>
    </row>
    <row r="217" spans="1:14" x14ac:dyDescent="0.25">
      <c r="A217" s="23" t="s">
        <v>82</v>
      </c>
      <c r="B217" s="90" t="s">
        <v>33</v>
      </c>
      <c r="C217" s="128">
        <v>21958527.729897037</v>
      </c>
      <c r="D217" s="128">
        <v>21514273.959895797</v>
      </c>
      <c r="E217" s="128">
        <v>21597917.519888874</v>
      </c>
      <c r="F217" s="128">
        <v>22324882.789898299</v>
      </c>
      <c r="G217" s="128">
        <v>22781358.4798983</v>
      </c>
      <c r="H217" s="128">
        <v>23002100.139891353</v>
      </c>
      <c r="I217" s="128">
        <v>24210636.519882675</v>
      </c>
      <c r="J217" s="128">
        <v>26842544.729872636</v>
      </c>
      <c r="K217" s="128">
        <v>13970277.449932806</v>
      </c>
      <c r="L217" s="128">
        <v>7707934.0099650901</v>
      </c>
      <c r="M217" s="128">
        <v>7201765.6399734793</v>
      </c>
      <c r="N217" s="128">
        <v>7046511.9899658607</v>
      </c>
    </row>
    <row r="218" spans="1:14" x14ac:dyDescent="0.25">
      <c r="A218" s="23" t="s">
        <v>82</v>
      </c>
      <c r="B218" s="90" t="s">
        <v>35</v>
      </c>
      <c r="C218" s="128">
        <v>0</v>
      </c>
      <c r="D218" s="128">
        <v>13788.899999998512</v>
      </c>
      <c r="E218" s="128">
        <v>0</v>
      </c>
      <c r="F218" s="128">
        <v>0</v>
      </c>
      <c r="G218" s="128">
        <v>0</v>
      </c>
      <c r="H218" s="128">
        <v>0</v>
      </c>
      <c r="I218" s="128">
        <v>0</v>
      </c>
      <c r="J218" s="128">
        <v>0</v>
      </c>
      <c r="K218" s="128">
        <v>0</v>
      </c>
      <c r="L218" s="128">
        <v>0</v>
      </c>
      <c r="M218" s="128">
        <v>0</v>
      </c>
      <c r="N218" s="128">
        <v>0</v>
      </c>
    </row>
    <row r="219" spans="1:14" x14ac:dyDescent="0.25">
      <c r="A219" s="23" t="s">
        <v>82</v>
      </c>
      <c r="B219" s="90" t="s">
        <v>36</v>
      </c>
      <c r="C219" s="128">
        <v>343016.65999841125</v>
      </c>
      <c r="D219" s="128">
        <v>393243.53999821848</v>
      </c>
      <c r="E219" s="128">
        <v>461444.02999831882</v>
      </c>
      <c r="F219" s="128">
        <v>586849.93999778107</v>
      </c>
      <c r="G219" s="128">
        <v>703290.59999726876</v>
      </c>
      <c r="H219" s="128">
        <v>692592.02999752981</v>
      </c>
      <c r="I219" s="128">
        <v>730434.54999730445</v>
      </c>
      <c r="J219" s="128">
        <v>869336.09999605594</v>
      </c>
      <c r="K219" s="128">
        <v>372111.98999842099</v>
      </c>
      <c r="L219" s="128">
        <v>30701.959999826737</v>
      </c>
      <c r="M219" s="128">
        <v>10985.90999994427</v>
      </c>
      <c r="N219" s="128">
        <v>2505.1399999838322</v>
      </c>
    </row>
    <row r="220" spans="1:14" x14ac:dyDescent="0.25">
      <c r="A220" s="23" t="s">
        <v>82</v>
      </c>
      <c r="B220" s="90" t="s">
        <v>37</v>
      </c>
      <c r="C220" s="128">
        <v>26675960.769881256</v>
      </c>
      <c r="D220" s="128">
        <v>28327101.979868744</v>
      </c>
      <c r="E220" s="128">
        <v>28598540.489887696</v>
      </c>
      <c r="F220" s="128">
        <v>30333891.939867254</v>
      </c>
      <c r="G220" s="128">
        <v>31775400.319859318</v>
      </c>
      <c r="H220" s="128">
        <v>31917061.769860473</v>
      </c>
      <c r="I220" s="128">
        <v>34311312.109882794</v>
      </c>
      <c r="J220" s="128">
        <v>38882227.819810033</v>
      </c>
      <c r="K220" s="128">
        <v>24863106.879873883</v>
      </c>
      <c r="L220" s="128">
        <v>17479577.59991207</v>
      </c>
      <c r="M220" s="128">
        <v>20258503.699896201</v>
      </c>
      <c r="N220" s="128">
        <v>22138234.129887439</v>
      </c>
    </row>
    <row r="221" spans="1:14" x14ac:dyDescent="0.25">
      <c r="A221" s="23" t="s">
        <v>82</v>
      </c>
      <c r="B221" s="90" t="s">
        <v>38</v>
      </c>
      <c r="C221" s="128">
        <v>37673244.06986919</v>
      </c>
      <c r="D221" s="128">
        <v>43702085.017365538</v>
      </c>
      <c r="E221" s="128">
        <v>49454738.249743439</v>
      </c>
      <c r="F221" s="128">
        <v>57208245.439649113</v>
      </c>
      <c r="G221" s="128">
        <v>66525010.339584783</v>
      </c>
      <c r="H221" s="128">
        <v>74138264.219539776</v>
      </c>
      <c r="I221" s="128">
        <v>89722097.729537889</v>
      </c>
      <c r="J221" s="128">
        <v>97134594.439376965</v>
      </c>
      <c r="K221" s="128">
        <v>74008357.129525363</v>
      </c>
      <c r="L221" s="128">
        <v>60918108.2496088</v>
      </c>
      <c r="M221" s="128">
        <v>72832029.199594572</v>
      </c>
      <c r="N221" s="128">
        <v>91866021.489491358</v>
      </c>
    </row>
    <row r="222" spans="1:14" x14ac:dyDescent="0.25">
      <c r="A222" s="23" t="s">
        <v>82</v>
      </c>
      <c r="B222" s="90" t="s">
        <v>39</v>
      </c>
      <c r="C222" s="128">
        <v>666277.88999596005</v>
      </c>
      <c r="D222" s="128">
        <v>791288.56999499456</v>
      </c>
      <c r="E222" s="128">
        <v>940892.58999468188</v>
      </c>
      <c r="F222" s="128">
        <v>1111192.5499949825</v>
      </c>
      <c r="G222" s="128">
        <v>1336785.5499943162</v>
      </c>
      <c r="H222" s="128">
        <v>1493969.6599937403</v>
      </c>
      <c r="I222" s="128">
        <v>1769319.7399924954</v>
      </c>
      <c r="J222" s="128">
        <v>2132579.5699906452</v>
      </c>
      <c r="K222" s="128">
        <v>1587042.6599928839</v>
      </c>
      <c r="L222" s="128">
        <v>1237591.0299942081</v>
      </c>
      <c r="M222" s="128">
        <v>1545400.8299927008</v>
      </c>
      <c r="N222" s="128">
        <v>1926010.2499910281</v>
      </c>
    </row>
    <row r="223" spans="1:14" x14ac:dyDescent="0.25">
      <c r="A223" s="23" t="s">
        <v>82</v>
      </c>
      <c r="B223" s="90" t="s">
        <v>40</v>
      </c>
      <c r="C223" s="128">
        <v>8893687.2599554081</v>
      </c>
      <c r="D223" s="128">
        <v>10254875.169949124</v>
      </c>
      <c r="E223" s="128">
        <v>10848648.10994328</v>
      </c>
      <c r="F223" s="128">
        <v>12138833.609934015</v>
      </c>
      <c r="G223" s="128">
        <v>14124549.039929813</v>
      </c>
      <c r="H223" s="128">
        <v>15133566.479925277</v>
      </c>
      <c r="I223" s="128">
        <v>16882165.909913018</v>
      </c>
      <c r="J223" s="128">
        <v>19942707.439899687</v>
      </c>
      <c r="K223" s="128">
        <v>16235630.069911797</v>
      </c>
      <c r="L223" s="128">
        <v>16527457.399905398</v>
      </c>
      <c r="M223" s="128">
        <v>17501914.619905978</v>
      </c>
      <c r="N223" s="128">
        <v>19073217.959897932</v>
      </c>
    </row>
    <row r="224" spans="1:14" x14ac:dyDescent="0.25">
      <c r="A224" s="23" t="s">
        <v>82</v>
      </c>
      <c r="B224" s="90" t="s">
        <v>41</v>
      </c>
      <c r="C224" s="128">
        <v>855.75999999232613</v>
      </c>
      <c r="D224" s="128">
        <v>11034.529999932274</v>
      </c>
      <c r="E224" s="128">
        <v>5642.6899999901652</v>
      </c>
      <c r="F224" s="128">
        <v>48930.519999787219</v>
      </c>
      <c r="G224" s="128">
        <v>25750.969999907535</v>
      </c>
      <c r="H224" s="128">
        <v>28324.44999981299</v>
      </c>
      <c r="I224" s="128">
        <v>14293.83999991603</v>
      </c>
      <c r="J224" s="128">
        <v>18139.339999880001</v>
      </c>
      <c r="K224" s="128">
        <v>25912.259999868002</v>
      </c>
      <c r="L224" s="128">
        <v>12676.999999932945</v>
      </c>
      <c r="M224" s="128">
        <v>0</v>
      </c>
      <c r="N224" s="128">
        <v>10778.879999920726</v>
      </c>
    </row>
    <row r="225" spans="1:14" x14ac:dyDescent="0.25">
      <c r="A225" s="23" t="s">
        <v>82</v>
      </c>
      <c r="B225" s="90" t="s">
        <v>42</v>
      </c>
      <c r="C225" s="128">
        <v>252511590.9189682</v>
      </c>
      <c r="D225" s="128">
        <v>261672438.06891751</v>
      </c>
      <c r="E225" s="128">
        <v>277279626.57881337</v>
      </c>
      <c r="F225" s="128">
        <v>284926533.9887569</v>
      </c>
      <c r="G225" s="128">
        <v>296163741.00870979</v>
      </c>
      <c r="H225" s="128">
        <v>305512048.27866024</v>
      </c>
      <c r="I225" s="128">
        <v>319211522.93859529</v>
      </c>
      <c r="J225" s="128">
        <v>344945596.72851396</v>
      </c>
      <c r="K225" s="128">
        <v>372032510.10842633</v>
      </c>
      <c r="L225" s="128">
        <v>395210840.16827416</v>
      </c>
      <c r="M225" s="128">
        <v>419119565.53814048</v>
      </c>
      <c r="N225" s="128">
        <v>423819257.89798832</v>
      </c>
    </row>
    <row r="226" spans="1:14" x14ac:dyDescent="0.25">
      <c r="A226" s="23" t="s">
        <v>82</v>
      </c>
      <c r="B226" s="90" t="s">
        <v>43</v>
      </c>
      <c r="C226" s="128">
        <v>1787181.5199974182</v>
      </c>
      <c r="D226" s="128">
        <v>1167822.8399981819</v>
      </c>
      <c r="E226" s="128">
        <v>933513.81999809085</v>
      </c>
      <c r="F226" s="128">
        <v>905693.29999761179</v>
      </c>
      <c r="G226" s="128">
        <v>896741.46999819647</v>
      </c>
      <c r="H226" s="128">
        <v>977744.45999771717</v>
      </c>
      <c r="I226" s="128">
        <v>841674.19999849563</v>
      </c>
      <c r="J226" s="128">
        <v>920860.04999797803</v>
      </c>
      <c r="K226" s="128">
        <v>731773.34999883105</v>
      </c>
      <c r="L226" s="128">
        <v>751054.04999905196</v>
      </c>
      <c r="M226" s="128">
        <v>980715.99999805447</v>
      </c>
      <c r="N226" s="128">
        <v>1005882.8599981505</v>
      </c>
    </row>
    <row r="227" spans="1:14" x14ac:dyDescent="0.25">
      <c r="A227" s="23" t="s">
        <v>82</v>
      </c>
      <c r="B227" s="90" t="s">
        <v>45</v>
      </c>
      <c r="C227" s="128">
        <v>378279.36999678705</v>
      </c>
      <c r="D227" s="128">
        <v>433149.99999634642</v>
      </c>
      <c r="E227" s="128">
        <v>504143.38999571378</v>
      </c>
      <c r="F227" s="128">
        <v>636663.45999459643</v>
      </c>
      <c r="G227" s="128">
        <v>764261.64999350719</v>
      </c>
      <c r="H227" s="128">
        <v>933095.98999207327</v>
      </c>
      <c r="I227" s="128">
        <v>1071583.6299908983</v>
      </c>
      <c r="J227" s="128">
        <v>1604800.2399900509</v>
      </c>
      <c r="K227" s="128">
        <v>2175939.7899873089</v>
      </c>
      <c r="L227" s="128">
        <v>2649795.9699845482</v>
      </c>
      <c r="M227" s="128">
        <v>3154276.3499816041</v>
      </c>
      <c r="N227" s="128">
        <v>3714122.0099783391</v>
      </c>
    </row>
    <row r="228" spans="1:14" x14ac:dyDescent="0.25">
      <c r="A228" s="23" t="s">
        <v>82</v>
      </c>
      <c r="B228" s="90" t="s">
        <v>46</v>
      </c>
      <c r="C228" s="128">
        <v>22636841.5</v>
      </c>
      <c r="D228" s="128">
        <v>23075486.5</v>
      </c>
      <c r="E228" s="128">
        <v>22982714</v>
      </c>
      <c r="F228" s="128">
        <v>24034173</v>
      </c>
      <c r="G228" s="128">
        <v>24835874.5</v>
      </c>
      <c r="H228" s="128">
        <v>25920615.619999997</v>
      </c>
      <c r="I228" s="128">
        <v>26087676.5</v>
      </c>
      <c r="J228" s="128">
        <v>26447350.799999915</v>
      </c>
      <c r="K228" s="128">
        <v>27255469.479999397</v>
      </c>
      <c r="L228" s="128">
        <v>27823459.359999314</v>
      </c>
      <c r="M228" s="128">
        <v>29385663.41999913</v>
      </c>
      <c r="N228" s="128">
        <v>29681459.779999036</v>
      </c>
    </row>
    <row r="229" spans="1:14" x14ac:dyDescent="0.25">
      <c r="A229" s="23" t="s">
        <v>82</v>
      </c>
      <c r="B229" s="90" t="s">
        <v>47</v>
      </c>
      <c r="C229" s="128">
        <v>17309111.509999994</v>
      </c>
      <c r="D229" s="128">
        <v>18542234.310000002</v>
      </c>
      <c r="E229" s="128">
        <v>17976621.739999995</v>
      </c>
      <c r="F229" s="128">
        <v>18305350.589999996</v>
      </c>
      <c r="G229" s="128">
        <v>17897177.77</v>
      </c>
      <c r="H229" s="128">
        <v>17989278.099999037</v>
      </c>
      <c r="I229" s="128">
        <v>19714365.139985185</v>
      </c>
      <c r="J229" s="128">
        <v>21202876.03998103</v>
      </c>
      <c r="K229" s="128">
        <v>15149115.29997962</v>
      </c>
      <c r="L229" s="128">
        <v>4399189.1999840438</v>
      </c>
      <c r="M229" s="128">
        <v>744077.99999997392</v>
      </c>
      <c r="N229" s="128">
        <v>706872.5</v>
      </c>
    </row>
    <row r="230" spans="1:14" x14ac:dyDescent="0.25">
      <c r="A230" s="23" t="s">
        <v>82</v>
      </c>
      <c r="B230" s="90" t="s">
        <v>48</v>
      </c>
      <c r="C230" s="128">
        <v>150270.85999973412</v>
      </c>
      <c r="D230" s="128">
        <v>131371.09999976945</v>
      </c>
      <c r="E230" s="128">
        <v>194406.46999961764</v>
      </c>
      <c r="F230" s="128">
        <v>122652.98999973488</v>
      </c>
      <c r="G230" s="128">
        <v>92949.299999794937</v>
      </c>
      <c r="H230" s="128">
        <v>73300.349999839818</v>
      </c>
      <c r="I230" s="128">
        <v>65315.229999831659</v>
      </c>
      <c r="J230" s="128">
        <v>64345.799999855997</v>
      </c>
      <c r="K230" s="128">
        <v>43213.459999908999</v>
      </c>
      <c r="L230" s="128">
        <v>36993.179999915534</v>
      </c>
      <c r="M230" s="128">
        <v>11314.459999954604</v>
      </c>
      <c r="N230" s="128">
        <v>3286.7299999919487</v>
      </c>
    </row>
    <row r="231" spans="1:14" x14ac:dyDescent="0.25">
      <c r="A231" s="23" t="s">
        <v>82</v>
      </c>
      <c r="B231" s="90" t="s">
        <v>49</v>
      </c>
      <c r="C231" s="128">
        <v>2285.5</v>
      </c>
      <c r="D231" s="128">
        <v>2383.4199999999255</v>
      </c>
      <c r="E231" s="128">
        <v>2912.4399999976158</v>
      </c>
      <c r="F231" s="128">
        <v>3384.6799999997024</v>
      </c>
      <c r="G231" s="128">
        <v>1146.1899999976156</v>
      </c>
      <c r="H231" s="128">
        <v>857.96999999787647</v>
      </c>
      <c r="I231" s="128">
        <v>1509.9499999992549</v>
      </c>
      <c r="J231" s="128">
        <v>0</v>
      </c>
      <c r="K231" s="128">
        <v>326.5</v>
      </c>
      <c r="L231" s="128">
        <v>0</v>
      </c>
      <c r="M231" s="128">
        <v>1011.089999999851</v>
      </c>
      <c r="N231" s="128">
        <v>0</v>
      </c>
    </row>
    <row r="232" spans="1:14" x14ac:dyDescent="0.25">
      <c r="A232" s="23" t="s">
        <v>82</v>
      </c>
      <c r="B232" s="90" t="s">
        <v>51</v>
      </c>
      <c r="C232" s="128">
        <v>2134196.8500000122</v>
      </c>
      <c r="D232" s="128">
        <v>1901492.5499999975</v>
      </c>
      <c r="E232" s="128">
        <v>2029753.5499999924</v>
      </c>
      <c r="F232" s="128">
        <v>2570841.0799999996</v>
      </c>
      <c r="G232" s="128">
        <v>1634841.0899999638</v>
      </c>
      <c r="H232" s="128">
        <v>1541181.3099999996</v>
      </c>
      <c r="I232" s="128">
        <v>1287584</v>
      </c>
      <c r="J232" s="128">
        <v>965570.28999999096</v>
      </c>
      <c r="K232" s="128">
        <v>1711119.90999771</v>
      </c>
      <c r="L232" s="128">
        <v>2306354.2099973531</v>
      </c>
      <c r="M232" s="128">
        <v>1957434.4599969243</v>
      </c>
      <c r="N232" s="128">
        <v>2212990.8899986586</v>
      </c>
    </row>
    <row r="233" spans="1:14" x14ac:dyDescent="0.25">
      <c r="A233" s="23" t="s">
        <v>82</v>
      </c>
      <c r="B233" s="90" t="s">
        <v>52</v>
      </c>
      <c r="C233" s="128">
        <v>1246.4599999934435</v>
      </c>
      <c r="D233" s="128">
        <v>0</v>
      </c>
      <c r="E233" s="128">
        <v>2758.1499999761581</v>
      </c>
      <c r="F233" s="128">
        <v>0</v>
      </c>
      <c r="G233" s="128">
        <v>29251.989999920119</v>
      </c>
      <c r="H233" s="128">
        <v>5756.7399999946356</v>
      </c>
      <c r="I233" s="128">
        <v>2893.510000012815</v>
      </c>
      <c r="J233" s="128">
        <v>0</v>
      </c>
      <c r="K233" s="128">
        <v>0</v>
      </c>
      <c r="L233" s="128">
        <v>0</v>
      </c>
      <c r="M233" s="128">
        <v>1310.8999999910593</v>
      </c>
      <c r="N233" s="128">
        <v>1342.3799999952316</v>
      </c>
    </row>
    <row r="234" spans="1:14" x14ac:dyDescent="0.25">
      <c r="A234" s="23" t="s">
        <v>82</v>
      </c>
      <c r="B234" s="90" t="s">
        <v>53</v>
      </c>
      <c r="C234" s="128">
        <v>86194.919999666512</v>
      </c>
      <c r="D234" s="128">
        <v>48462.299999803312</v>
      </c>
      <c r="E234" s="128">
        <v>93109.989999976009</v>
      </c>
      <c r="F234" s="128">
        <v>116534.5</v>
      </c>
      <c r="G234" s="128">
        <v>26773.599999901839</v>
      </c>
      <c r="H234" s="128">
        <v>22504.43999997701</v>
      </c>
      <c r="I234" s="128">
        <v>1830.4800000060347</v>
      </c>
      <c r="J234" s="128">
        <v>0</v>
      </c>
      <c r="K234" s="128">
        <v>113522.799999949</v>
      </c>
      <c r="L234" s="128">
        <v>38416.619999945164</v>
      </c>
      <c r="M234" s="128">
        <v>110180</v>
      </c>
      <c r="N234" s="128">
        <v>147.59999999962747</v>
      </c>
    </row>
    <row r="235" spans="1:14" x14ac:dyDescent="0.25">
      <c r="A235" s="23" t="s">
        <v>82</v>
      </c>
      <c r="B235" s="90" t="s">
        <v>54</v>
      </c>
      <c r="C235" s="128">
        <v>4200</v>
      </c>
      <c r="D235" s="128">
        <v>1140</v>
      </c>
      <c r="E235" s="128">
        <v>0</v>
      </c>
      <c r="F235" s="128">
        <v>780</v>
      </c>
      <c r="G235" s="128">
        <v>3840</v>
      </c>
      <c r="H235" s="128">
        <v>1920</v>
      </c>
      <c r="I235" s="128">
        <v>4500</v>
      </c>
      <c r="J235" s="128">
        <v>660</v>
      </c>
      <c r="K235" s="128">
        <v>180</v>
      </c>
      <c r="L235" s="128">
        <v>60</v>
      </c>
      <c r="M235" s="128">
        <v>0</v>
      </c>
      <c r="N235" s="128">
        <v>0</v>
      </c>
    </row>
    <row r="236" spans="1:14" x14ac:dyDescent="0.25">
      <c r="A236" s="23" t="s">
        <v>82</v>
      </c>
      <c r="B236" s="90" t="s">
        <v>55</v>
      </c>
      <c r="C236" s="128">
        <v>476172.91999739688</v>
      </c>
      <c r="D236" s="128">
        <v>445771.85999740753</v>
      </c>
      <c r="E236" s="128">
        <v>407379.56999791448</v>
      </c>
      <c r="F236" s="128">
        <v>299464.54999835743</v>
      </c>
      <c r="G236" s="128">
        <v>295917.8099983618</v>
      </c>
      <c r="H236" s="128">
        <v>148671.54999916675</v>
      </c>
      <c r="I236" s="128">
        <v>151043.90999947628</v>
      </c>
      <c r="J236" s="128">
        <v>305378.08999917097</v>
      </c>
      <c r="K236" s="128">
        <v>54690.129999869998</v>
      </c>
      <c r="L236" s="128">
        <v>14803.749999918975</v>
      </c>
      <c r="M236" s="128">
        <v>10980.199999934528</v>
      </c>
      <c r="N236" s="128">
        <v>3657.1499999784864</v>
      </c>
    </row>
    <row r="237" spans="1:14" x14ac:dyDescent="0.25">
      <c r="A237" s="23" t="s">
        <v>82</v>
      </c>
      <c r="B237" s="90" t="s">
        <v>56</v>
      </c>
      <c r="C237" s="128">
        <v>39100877.379999995</v>
      </c>
      <c r="D237" s="128">
        <v>63349939.219999984</v>
      </c>
      <c r="E237" s="128">
        <v>92822398.689999983</v>
      </c>
      <c r="F237" s="128">
        <v>115819059.63000003</v>
      </c>
      <c r="G237" s="128">
        <v>126393367.22999997</v>
      </c>
      <c r="H237" s="128">
        <v>97967990.569999993</v>
      </c>
      <c r="I237" s="128">
        <v>101801085.48999998</v>
      </c>
      <c r="J237" s="128">
        <v>123792479.66999997</v>
      </c>
      <c r="K237" s="128">
        <v>105947125.30999997</v>
      </c>
      <c r="L237" s="128">
        <v>15273594.409999995</v>
      </c>
      <c r="M237" s="128">
        <v>1159842</v>
      </c>
      <c r="N237" s="128">
        <v>938132</v>
      </c>
    </row>
    <row r="238" spans="1:14" x14ac:dyDescent="0.25">
      <c r="A238" s="23" t="s">
        <v>82</v>
      </c>
      <c r="B238" s="90" t="s">
        <v>57</v>
      </c>
      <c r="C238" s="128">
        <v>18072898.249950606</v>
      </c>
      <c r="D238" s="128">
        <v>20185529.009948473</v>
      </c>
      <c r="E238" s="128">
        <v>21674098.319947265</v>
      </c>
      <c r="F238" s="128">
        <v>23179733.809939686</v>
      </c>
      <c r="G238" s="128">
        <v>23540312.419936579</v>
      </c>
      <c r="H238" s="128">
        <v>22443835.929944437</v>
      </c>
      <c r="I238" s="128">
        <v>23166784.799943</v>
      </c>
      <c r="J238" s="128">
        <v>27743054.009939574</v>
      </c>
      <c r="K238" s="128">
        <v>24361621.119960949</v>
      </c>
      <c r="L238" s="128">
        <v>12260889.339989776</v>
      </c>
      <c r="M238" s="128">
        <v>7043853.3199943788</v>
      </c>
      <c r="N238" s="128">
        <v>5865984.769994095</v>
      </c>
    </row>
    <row r="239" spans="1:14" x14ac:dyDescent="0.25">
      <c r="A239" s="23" t="s">
        <v>82</v>
      </c>
      <c r="B239" s="90" t="s">
        <v>58</v>
      </c>
      <c r="C239" s="128">
        <v>12380.639999937268</v>
      </c>
      <c r="D239" s="128">
        <v>5548.5399999879291</v>
      </c>
      <c r="E239" s="128">
        <v>3947.9399999678126</v>
      </c>
      <c r="F239" s="128">
        <v>2193.2999999895687</v>
      </c>
      <c r="G239" s="128">
        <v>4386.5999999642372</v>
      </c>
      <c r="H239" s="128">
        <v>657.9599999934436</v>
      </c>
      <c r="I239" s="128">
        <v>1535.2399999946356</v>
      </c>
      <c r="J239" s="128">
        <v>0</v>
      </c>
      <c r="K239" s="128">
        <v>1169.7599999900001</v>
      </c>
      <c r="L239" s="128">
        <v>0</v>
      </c>
      <c r="M239" s="128">
        <v>0</v>
      </c>
      <c r="N239" s="128">
        <v>0</v>
      </c>
    </row>
    <row r="240" spans="1:14" x14ac:dyDescent="0.25">
      <c r="A240" s="23" t="s">
        <v>82</v>
      </c>
      <c r="B240" s="90" t="s">
        <v>59</v>
      </c>
      <c r="C240" s="128">
        <v>26771.839999891818</v>
      </c>
      <c r="D240" s="128">
        <v>70350.899999618516</v>
      </c>
      <c r="E240" s="128">
        <v>39565.399999976158</v>
      </c>
      <c r="F240" s="128">
        <v>37481.5</v>
      </c>
      <c r="G240" s="128">
        <v>49581</v>
      </c>
      <c r="H240" s="128">
        <v>29529.100000023838</v>
      </c>
      <c r="I240" s="128">
        <v>34323</v>
      </c>
      <c r="J240" s="128">
        <v>35013</v>
      </c>
      <c r="K240" s="128">
        <v>42159</v>
      </c>
      <c r="L240" s="128">
        <v>25818</v>
      </c>
      <c r="M240" s="128">
        <v>13209</v>
      </c>
      <c r="N240" s="128">
        <v>8925</v>
      </c>
    </row>
    <row r="241" spans="1:14" x14ac:dyDescent="0.25">
      <c r="A241" s="8" t="s">
        <v>83</v>
      </c>
      <c r="B241" s="8" t="s">
        <v>0</v>
      </c>
      <c r="C241" s="9">
        <v>1364251182.4890959</v>
      </c>
      <c r="D241" s="9">
        <v>1545429196.7882869</v>
      </c>
      <c r="E241" s="9">
        <v>1550462405.673135</v>
      </c>
      <c r="F241" s="9">
        <v>1839560756.8714757</v>
      </c>
      <c r="G241" s="9">
        <v>1951452043.2831652</v>
      </c>
      <c r="H241" s="9">
        <v>2021520928.8872657</v>
      </c>
      <c r="I241" s="9">
        <v>2139676511.3963747</v>
      </c>
      <c r="J241" s="9">
        <v>2260338970.3470888</v>
      </c>
      <c r="K241" s="9">
        <v>2353932175.4212685</v>
      </c>
      <c r="L241" s="9">
        <v>2744687453.8023314</v>
      </c>
      <c r="M241" s="9">
        <v>3581857522.5547667</v>
      </c>
      <c r="N241" s="9">
        <v>4108111053.4302702</v>
      </c>
    </row>
    <row r="242" spans="1:14" x14ac:dyDescent="0.25">
      <c r="A242" s="23" t="s">
        <v>83</v>
      </c>
      <c r="B242" s="90" t="s">
        <v>3</v>
      </c>
      <c r="C242" s="128">
        <v>39887322.779773027</v>
      </c>
      <c r="D242" s="128">
        <v>58378681.389662951</v>
      </c>
      <c r="E242" s="128">
        <v>48039888.589739069</v>
      </c>
      <c r="F242" s="128">
        <v>63993419.089677393</v>
      </c>
      <c r="G242" s="128">
        <v>71480954.0795798</v>
      </c>
      <c r="H242" s="128">
        <v>86695956.029594585</v>
      </c>
      <c r="I242" s="128">
        <v>106617473.3795425</v>
      </c>
      <c r="J242" s="128">
        <v>106910029.63941914</v>
      </c>
      <c r="K242" s="128">
        <v>119789569.15933087</v>
      </c>
      <c r="L242" s="128">
        <v>368884298.44844282</v>
      </c>
      <c r="M242" s="128">
        <v>962772930.58463657</v>
      </c>
      <c r="N242" s="128">
        <v>1237827369.9436243</v>
      </c>
    </row>
    <row r="243" spans="1:14" x14ac:dyDescent="0.25">
      <c r="A243" s="23" t="s">
        <v>83</v>
      </c>
      <c r="B243" s="90" t="s">
        <v>4</v>
      </c>
      <c r="C243" s="128">
        <v>282491044.86820656</v>
      </c>
      <c r="D243" s="128">
        <v>371403235.45772803</v>
      </c>
      <c r="E243" s="128">
        <v>344213009.4080708</v>
      </c>
      <c r="F243" s="128">
        <v>489770843.90733802</v>
      </c>
      <c r="G243" s="128">
        <v>557171659.31759346</v>
      </c>
      <c r="H243" s="128">
        <v>592888805.63694453</v>
      </c>
      <c r="I243" s="128">
        <v>641177969.90763795</v>
      </c>
      <c r="J243" s="128">
        <v>675499210.79740357</v>
      </c>
      <c r="K243" s="128">
        <v>391477321.23799258</v>
      </c>
      <c r="L243" s="128">
        <v>-284007.74999861419</v>
      </c>
      <c r="M243" s="128">
        <v>-133003.11999955773</v>
      </c>
      <c r="N243" s="128">
        <v>-55058.509999662638</v>
      </c>
    </row>
    <row r="244" spans="1:14" x14ac:dyDescent="0.25">
      <c r="A244" s="23" t="s">
        <v>83</v>
      </c>
      <c r="B244" s="90" t="s">
        <v>5</v>
      </c>
      <c r="C244" s="128">
        <v>0</v>
      </c>
      <c r="D244" s="128">
        <v>0</v>
      </c>
      <c r="E244" s="128">
        <v>0</v>
      </c>
      <c r="F244" s="128">
        <v>0</v>
      </c>
      <c r="G244" s="128">
        <v>757771.99999666971</v>
      </c>
      <c r="H244" s="128">
        <v>60131369.629644647</v>
      </c>
      <c r="I244" s="128">
        <v>74971784.339613527</v>
      </c>
      <c r="J244" s="128">
        <v>81656497.109556958</v>
      </c>
      <c r="K244" s="128">
        <v>42431237.419787109</v>
      </c>
      <c r="L244" s="128">
        <v>-9121.6199999339879</v>
      </c>
      <c r="M244" s="128">
        <v>0</v>
      </c>
      <c r="N244" s="128">
        <v>-8142.5399999693036</v>
      </c>
    </row>
    <row r="245" spans="1:14" x14ac:dyDescent="0.25">
      <c r="A245" s="23"/>
      <c r="B245" s="90" t="s">
        <v>682</v>
      </c>
      <c r="C245" s="128"/>
      <c r="D245" s="128"/>
      <c r="E245" s="128"/>
      <c r="F245" s="128"/>
      <c r="G245" s="128"/>
      <c r="H245" s="128"/>
      <c r="I245" s="128"/>
      <c r="J245" s="128"/>
      <c r="K245" s="128">
        <v>688715351.45671272</v>
      </c>
      <c r="L245" s="128">
        <v>1476429838.8827102</v>
      </c>
      <c r="M245" s="128">
        <v>1725196499.1210971</v>
      </c>
      <c r="N245" s="128">
        <v>2028477533.4307053</v>
      </c>
    </row>
    <row r="246" spans="1:14" x14ac:dyDescent="0.25">
      <c r="A246" s="23" t="s">
        <v>83</v>
      </c>
      <c r="B246" s="90" t="s">
        <v>6</v>
      </c>
      <c r="C246" s="128">
        <v>2119869.8999886662</v>
      </c>
      <c r="D246" s="128">
        <v>3607253.359982803</v>
      </c>
      <c r="E246" s="128">
        <v>4272569.2099755406</v>
      </c>
      <c r="F246" s="128">
        <v>5336863.3999722302</v>
      </c>
      <c r="G246" s="128">
        <v>7726073.3699642112</v>
      </c>
      <c r="H246" s="128">
        <v>9670612.0299461018</v>
      </c>
      <c r="I246" s="128">
        <v>10544687.569942132</v>
      </c>
      <c r="J246" s="128">
        <v>9788450.189946061</v>
      </c>
      <c r="K246" s="128">
        <v>9891053.8799635451</v>
      </c>
      <c r="L246" s="128">
        <v>9972927.839953512</v>
      </c>
      <c r="M246" s="128">
        <v>12761972.159952881</v>
      </c>
      <c r="N246" s="128">
        <v>15796469.239921629</v>
      </c>
    </row>
    <row r="247" spans="1:14" x14ac:dyDescent="0.25">
      <c r="A247" s="23" t="s">
        <v>83</v>
      </c>
      <c r="B247" s="90" t="s">
        <v>9</v>
      </c>
      <c r="C247" s="128">
        <v>197884969.76903087</v>
      </c>
      <c r="D247" s="128">
        <v>199383139.06902725</v>
      </c>
      <c r="E247" s="128">
        <v>195319725.25901097</v>
      </c>
      <c r="F247" s="128">
        <v>184968614.37907368</v>
      </c>
      <c r="G247" s="128">
        <v>178387685.21909148</v>
      </c>
      <c r="H247" s="128">
        <v>173293182.02914581</v>
      </c>
      <c r="I247" s="128">
        <v>155193681.01926363</v>
      </c>
      <c r="J247" s="128">
        <v>154371316.79925892</v>
      </c>
      <c r="K247" s="128">
        <v>125643579.16938435</v>
      </c>
      <c r="L247" s="128">
        <v>136575216.29933748</v>
      </c>
      <c r="M247" s="128">
        <v>152420667.35924053</v>
      </c>
      <c r="N247" s="128">
        <v>135642973.83930737</v>
      </c>
    </row>
    <row r="248" spans="1:14" x14ac:dyDescent="0.25">
      <c r="A248" s="23" t="s">
        <v>83</v>
      </c>
      <c r="B248" s="90" t="s">
        <v>10</v>
      </c>
      <c r="C248" s="128">
        <v>48474500.599760473</v>
      </c>
      <c r="D248" s="128">
        <v>54963994.099725008</v>
      </c>
      <c r="E248" s="128">
        <v>57695302.799710512</v>
      </c>
      <c r="F248" s="128">
        <v>53057424.199731678</v>
      </c>
      <c r="G248" s="128">
        <v>52232509.9597454</v>
      </c>
      <c r="H248" s="128">
        <v>48865821.259755321</v>
      </c>
      <c r="I248" s="128">
        <v>43243591.059782095</v>
      </c>
      <c r="J248" s="128">
        <v>46799493.349764273</v>
      </c>
      <c r="K248" s="128">
        <v>39293654.659805574</v>
      </c>
      <c r="L248" s="128">
        <v>38530624.27980867</v>
      </c>
      <c r="M248" s="128">
        <v>35848475.939820312</v>
      </c>
      <c r="N248" s="128">
        <v>24091742.619878989</v>
      </c>
    </row>
    <row r="249" spans="1:14" x14ac:dyDescent="0.25">
      <c r="A249" s="23" t="s">
        <v>83</v>
      </c>
      <c r="B249" s="90" t="s">
        <v>11</v>
      </c>
      <c r="C249" s="128">
        <v>70495402.58965376</v>
      </c>
      <c r="D249" s="128">
        <v>71591118.139647484</v>
      </c>
      <c r="E249" s="128">
        <v>68830932.35966669</v>
      </c>
      <c r="F249" s="128">
        <v>36079833.669815093</v>
      </c>
      <c r="G249" s="128">
        <v>34857157.629819453</v>
      </c>
      <c r="H249" s="128">
        <v>28456779.359857325</v>
      </c>
      <c r="I249" s="128">
        <v>32430222.52982989</v>
      </c>
      <c r="J249" s="128">
        <v>39264580.649803139</v>
      </c>
      <c r="K249" s="128">
        <v>29380960.919856571</v>
      </c>
      <c r="L249" s="128">
        <v>19986670.329895053</v>
      </c>
      <c r="M249" s="128">
        <v>7203879.7099637259</v>
      </c>
      <c r="N249" s="128">
        <v>4649731.9799766429</v>
      </c>
    </row>
    <row r="250" spans="1:14" x14ac:dyDescent="0.25">
      <c r="A250" s="23" t="s">
        <v>83</v>
      </c>
      <c r="B250" s="90" t="s">
        <v>12</v>
      </c>
      <c r="C250" s="128">
        <v>5259839.7199746864</v>
      </c>
      <c r="D250" s="128">
        <v>6318977.9299686644</v>
      </c>
      <c r="E250" s="128">
        <v>6178163.5899728509</v>
      </c>
      <c r="F250" s="128">
        <v>4367740.0299814427</v>
      </c>
      <c r="G250" s="128">
        <v>3329560.2999845683</v>
      </c>
      <c r="H250" s="128">
        <v>1586035.2099940348</v>
      </c>
      <c r="I250" s="128">
        <v>1536935.7099930374</v>
      </c>
      <c r="J250" s="128">
        <v>1865629.109990824</v>
      </c>
      <c r="K250" s="128">
        <v>2082119.2899890479</v>
      </c>
      <c r="L250" s="128">
        <v>1446068.3299910715</v>
      </c>
      <c r="M250" s="128">
        <v>840360.07999557303</v>
      </c>
      <c r="N250" s="128">
        <v>639046.79999709968</v>
      </c>
    </row>
    <row r="251" spans="1:14" x14ac:dyDescent="0.25">
      <c r="A251" s="23" t="s">
        <v>83</v>
      </c>
      <c r="B251" s="90" t="s">
        <v>13</v>
      </c>
      <c r="C251" s="128">
        <v>50243476.649767034</v>
      </c>
      <c r="D251" s="128">
        <v>53068539.039746717</v>
      </c>
      <c r="E251" s="128">
        <v>53844736.409721613</v>
      </c>
      <c r="F251" s="128">
        <v>47088993.329762258</v>
      </c>
      <c r="G251" s="128">
        <v>52559485.109760493</v>
      </c>
      <c r="H251" s="128">
        <v>46451994.06980022</v>
      </c>
      <c r="I251" s="128">
        <v>39227382.449810423</v>
      </c>
      <c r="J251" s="128">
        <v>39283934.509809382</v>
      </c>
      <c r="K251" s="128">
        <v>28010880.629876882</v>
      </c>
      <c r="L251" s="128">
        <v>25948922.159882452</v>
      </c>
      <c r="M251" s="128">
        <v>25533806.889857695</v>
      </c>
      <c r="N251" s="128">
        <v>20675511.299884852</v>
      </c>
    </row>
    <row r="252" spans="1:14" x14ac:dyDescent="0.25">
      <c r="A252" s="23" t="s">
        <v>83</v>
      </c>
      <c r="B252" s="90" t="s">
        <v>14</v>
      </c>
      <c r="C252" s="128">
        <v>2180045.3399901497</v>
      </c>
      <c r="D252" s="128">
        <v>2471908.5299887755</v>
      </c>
      <c r="E252" s="128">
        <v>2755144.2299851272</v>
      </c>
      <c r="F252" s="128">
        <v>2390598.3799875043</v>
      </c>
      <c r="G252" s="128">
        <v>2408078.8599875546</v>
      </c>
      <c r="H252" s="128">
        <v>2125358.8499895595</v>
      </c>
      <c r="I252" s="128">
        <v>2328024.9199874438</v>
      </c>
      <c r="J252" s="128">
        <v>2823350.889986435</v>
      </c>
      <c r="K252" s="128">
        <v>2068236.939991052</v>
      </c>
      <c r="L252" s="128">
        <v>1690909.289992162</v>
      </c>
      <c r="M252" s="128">
        <v>1422504.0599921735</v>
      </c>
      <c r="N252" s="128">
        <v>1250803.3699931575</v>
      </c>
    </row>
    <row r="253" spans="1:14" x14ac:dyDescent="0.25">
      <c r="A253" s="23" t="s">
        <v>83</v>
      </c>
      <c r="B253" s="90" t="s">
        <v>15</v>
      </c>
      <c r="C253" s="128">
        <v>14681014.349938</v>
      </c>
      <c r="D253" s="128">
        <v>15924788.969933411</v>
      </c>
      <c r="E253" s="128">
        <v>14037642.5399391</v>
      </c>
      <c r="F253" s="128">
        <v>13575830.399943018</v>
      </c>
      <c r="G253" s="128">
        <v>13559643.539944887</v>
      </c>
      <c r="H253" s="128">
        <v>12652917.869948003</v>
      </c>
      <c r="I253" s="128">
        <v>13117285.159946395</v>
      </c>
      <c r="J253" s="128">
        <v>14017418.899943694</v>
      </c>
      <c r="K253" s="128">
        <v>11835901.579952916</v>
      </c>
      <c r="L253" s="128">
        <v>9907084.339965146</v>
      </c>
      <c r="M253" s="128">
        <v>7850734.5699698105</v>
      </c>
      <c r="N253" s="128">
        <v>7020714.2099759299</v>
      </c>
    </row>
    <row r="254" spans="1:14" x14ac:dyDescent="0.25">
      <c r="A254" s="23" t="s">
        <v>83</v>
      </c>
      <c r="B254" s="90" t="s">
        <v>16</v>
      </c>
      <c r="C254" s="128">
        <v>734.77999999932945</v>
      </c>
      <c r="D254" s="128">
        <v>610.22999999974866</v>
      </c>
      <c r="E254" s="128">
        <v>431.6399999998975</v>
      </c>
      <c r="F254" s="128">
        <v>163.37999999988827</v>
      </c>
      <c r="G254" s="128">
        <v>639.87999999895692</v>
      </c>
      <c r="H254" s="128">
        <v>748.15999999549251</v>
      </c>
      <c r="I254" s="128">
        <v>2109.669999984093</v>
      </c>
      <c r="J254" s="128">
        <v>3456.4099999680002</v>
      </c>
      <c r="K254" s="128">
        <v>1850.699999985</v>
      </c>
      <c r="L254" s="128">
        <v>3581.5199999790639</v>
      </c>
      <c r="M254" s="128">
        <v>4227.3299999863375</v>
      </c>
      <c r="N254" s="128">
        <v>3463.1399999789428</v>
      </c>
    </row>
    <row r="255" spans="1:14" x14ac:dyDescent="0.25">
      <c r="A255" s="23" t="s">
        <v>83</v>
      </c>
      <c r="B255" s="90" t="s">
        <v>17</v>
      </c>
      <c r="C255" s="128">
        <v>499.79999999795115</v>
      </c>
      <c r="D255" s="128">
        <v>110.14999999944118</v>
      </c>
      <c r="E255" s="128">
        <v>3654.2899999897927</v>
      </c>
      <c r="F255" s="128">
        <v>1052.1699999980628</v>
      </c>
      <c r="G255" s="128">
        <v>0</v>
      </c>
      <c r="H255" s="128">
        <v>0</v>
      </c>
      <c r="I255" s="128">
        <v>0</v>
      </c>
      <c r="J255" s="128"/>
      <c r="K255" s="128">
        <v>0</v>
      </c>
      <c r="L255" s="128">
        <v>682.88999999573571</v>
      </c>
      <c r="M255" s="128">
        <v>11991.389999931213</v>
      </c>
      <c r="N255" s="128">
        <v>1165.5799999926239</v>
      </c>
    </row>
    <row r="256" spans="1:14" x14ac:dyDescent="0.25">
      <c r="A256" s="23" t="s">
        <v>83</v>
      </c>
      <c r="B256" s="90" t="s">
        <v>19</v>
      </c>
      <c r="C256" s="128">
        <v>633127.18999668455</v>
      </c>
      <c r="D256" s="128">
        <v>635784.90999697812</v>
      </c>
      <c r="E256" s="128">
        <v>531458.7099976344</v>
      </c>
      <c r="F256" s="128">
        <v>469669.35999790655</v>
      </c>
      <c r="G256" s="128">
        <v>543085.51999786322</v>
      </c>
      <c r="H256" s="128">
        <v>742032.68999698141</v>
      </c>
      <c r="I256" s="128">
        <v>1617622.6099916045</v>
      </c>
      <c r="J256" s="128">
        <v>1930040.7799898479</v>
      </c>
      <c r="K256" s="128">
        <v>1797548.3999899109</v>
      </c>
      <c r="L256" s="128">
        <v>1400340.8599930885</v>
      </c>
      <c r="M256" s="128">
        <v>766918.14999564877</v>
      </c>
      <c r="N256" s="128">
        <v>280298.74999839702</v>
      </c>
    </row>
    <row r="257" spans="1:14" x14ac:dyDescent="0.25">
      <c r="A257" s="23" t="s">
        <v>83</v>
      </c>
      <c r="B257" s="90" t="s">
        <v>20</v>
      </c>
      <c r="C257" s="128">
        <v>2015058.419997436</v>
      </c>
      <c r="D257" s="128">
        <v>2615538.5799937858</v>
      </c>
      <c r="E257" s="128">
        <v>2978610.0099957129</v>
      </c>
      <c r="F257" s="128">
        <v>3122551.629995713</v>
      </c>
      <c r="G257" s="128">
        <v>3035457.7899955702</v>
      </c>
      <c r="H257" s="128">
        <v>3271979.7999953288</v>
      </c>
      <c r="I257" s="128">
        <v>3176786.1899947193</v>
      </c>
      <c r="J257" s="128">
        <v>3283426.619995045</v>
      </c>
      <c r="K257" s="128">
        <v>2914038.8699952108</v>
      </c>
      <c r="L257" s="128">
        <v>4040005.1499932008</v>
      </c>
      <c r="M257" s="128">
        <v>5987229.0799906133</v>
      </c>
      <c r="N257" s="128">
        <v>6729298.0199895306</v>
      </c>
    </row>
    <row r="258" spans="1:14" x14ac:dyDescent="0.25">
      <c r="A258" s="23" t="s">
        <v>83</v>
      </c>
      <c r="B258" s="90" t="s">
        <v>21</v>
      </c>
      <c r="C258" s="128">
        <v>3893398.3099769927</v>
      </c>
      <c r="D258" s="128">
        <v>4601067.7099736147</v>
      </c>
      <c r="E258" s="128">
        <v>4856533.3999720151</v>
      </c>
      <c r="F258" s="128">
        <v>3984247.4699766575</v>
      </c>
      <c r="G258" s="128">
        <v>3368529.2099805241</v>
      </c>
      <c r="H258" s="128">
        <v>2197327.4799871296</v>
      </c>
      <c r="I258" s="128">
        <v>1512684.7099912262</v>
      </c>
      <c r="J258" s="128">
        <v>1339154.5699922109</v>
      </c>
      <c r="K258" s="128">
        <v>1072213.619993926</v>
      </c>
      <c r="L258" s="128">
        <v>890941.06999557884</v>
      </c>
      <c r="M258" s="128">
        <v>754514.20999676199</v>
      </c>
      <c r="N258" s="128">
        <v>494308.7899974985</v>
      </c>
    </row>
    <row r="259" spans="1:14" x14ac:dyDescent="0.25">
      <c r="A259" s="23" t="s">
        <v>83</v>
      </c>
      <c r="B259" s="90" t="s">
        <v>22</v>
      </c>
      <c r="C259" s="128">
        <v>7867227.5599603187</v>
      </c>
      <c r="D259" s="128">
        <v>8606178.3299597278</v>
      </c>
      <c r="E259" s="128">
        <v>8095242.3499592636</v>
      </c>
      <c r="F259" s="128">
        <v>9321970.3099538423</v>
      </c>
      <c r="G259" s="128">
        <v>8911071.1999536455</v>
      </c>
      <c r="H259" s="128">
        <v>9169634.6699498817</v>
      </c>
      <c r="I259" s="128">
        <v>8606095.5699543934</v>
      </c>
      <c r="J259" s="128">
        <v>10415023.489946738</v>
      </c>
      <c r="K259" s="128">
        <v>10302635.909947975</v>
      </c>
      <c r="L259" s="128">
        <v>5022034.9799757376</v>
      </c>
      <c r="M259" s="128">
        <v>4178556.589978979</v>
      </c>
      <c r="N259" s="128">
        <v>4084722.5299804397</v>
      </c>
    </row>
    <row r="260" spans="1:14" x14ac:dyDescent="0.25">
      <c r="A260" s="23" t="s">
        <v>83</v>
      </c>
      <c r="B260" s="90" t="s">
        <v>23</v>
      </c>
      <c r="C260" s="128">
        <v>17705010.859925069</v>
      </c>
      <c r="D260" s="128">
        <v>17480793.109925576</v>
      </c>
      <c r="E260" s="128">
        <v>17363122.009922821</v>
      </c>
      <c r="F260" s="128">
        <v>16206993.489928678</v>
      </c>
      <c r="G260" s="128">
        <v>14903865.989940614</v>
      </c>
      <c r="H260" s="128">
        <v>11939237.259951402</v>
      </c>
      <c r="I260" s="128">
        <v>10597955.439954424</v>
      </c>
      <c r="J260" s="128">
        <v>9849965.3799570538</v>
      </c>
      <c r="K260" s="128">
        <v>5551161.1799754584</v>
      </c>
      <c r="L260" s="128">
        <v>2822720.5399885825</v>
      </c>
      <c r="M260" s="128">
        <v>2077819.3099915634</v>
      </c>
      <c r="N260" s="128">
        <v>1840894.8699919279</v>
      </c>
    </row>
    <row r="261" spans="1:14" x14ac:dyDescent="0.25">
      <c r="A261" s="23" t="s">
        <v>83</v>
      </c>
      <c r="B261" s="90" t="s">
        <v>24</v>
      </c>
      <c r="C261" s="128">
        <v>1584703.9499998537</v>
      </c>
      <c r="D261" s="128">
        <v>1752927.949999922</v>
      </c>
      <c r="E261" s="128">
        <v>1705611.2099999196</v>
      </c>
      <c r="F261" s="128">
        <v>1614743.2599936379</v>
      </c>
      <c r="G261" s="128">
        <v>1587542.4199923344</v>
      </c>
      <c r="H261" s="128">
        <v>1376092.5499933749</v>
      </c>
      <c r="I261" s="128">
        <v>1244754.6499940117</v>
      </c>
      <c r="J261" s="128">
        <v>1289622.3199937381</v>
      </c>
      <c r="K261" s="128">
        <v>1035684.129995052</v>
      </c>
      <c r="L261" s="128">
        <v>996700.62999520497</v>
      </c>
      <c r="M261" s="128">
        <v>1253682.8499939458</v>
      </c>
      <c r="N261" s="128">
        <v>876984.06999588199</v>
      </c>
    </row>
    <row r="262" spans="1:14" x14ac:dyDescent="0.25">
      <c r="A262" s="23" t="s">
        <v>83</v>
      </c>
      <c r="B262" s="90" t="s">
        <v>25</v>
      </c>
      <c r="C262" s="212" t="s">
        <v>92</v>
      </c>
      <c r="D262" s="212"/>
      <c r="E262" s="212"/>
      <c r="F262" s="212"/>
      <c r="G262" s="128">
        <v>20125397.850012444</v>
      </c>
      <c r="H262" s="128">
        <v>17828520.030754015</v>
      </c>
      <c r="I262" s="128">
        <v>24026907.808108844</v>
      </c>
      <c r="J262" s="128">
        <v>23603675.024995547</v>
      </c>
      <c r="K262" s="128">
        <v>17810354.427970652</v>
      </c>
      <c r="L262" s="128">
        <v>16304321.754902087</v>
      </c>
      <c r="M262" s="128">
        <v>15442526.352509124</v>
      </c>
      <c r="N262" s="128">
        <v>16694676.29501763</v>
      </c>
    </row>
    <row r="263" spans="1:14" x14ac:dyDescent="0.25">
      <c r="A263" s="23" t="s">
        <v>83</v>
      </c>
      <c r="B263" s="90" t="s">
        <v>26</v>
      </c>
      <c r="C263" s="212" t="s">
        <v>92</v>
      </c>
      <c r="D263" s="212"/>
      <c r="E263" s="212"/>
      <c r="F263" s="128">
        <v>42922.568666666673</v>
      </c>
      <c r="G263" s="128">
        <v>46999.942309523823</v>
      </c>
      <c r="H263" s="128">
        <v>41650.997922077928</v>
      </c>
      <c r="I263" s="128">
        <v>28618.068848484847</v>
      </c>
      <c r="J263" s="128">
        <v>27357.978628788002</v>
      </c>
      <c r="K263" s="128">
        <v>20810.245113636</v>
      </c>
      <c r="L263" s="128">
        <v>20773.289439393939</v>
      </c>
      <c r="M263" s="128">
        <v>27987.105562409812</v>
      </c>
      <c r="N263" s="128">
        <v>42870.009010822512</v>
      </c>
    </row>
    <row r="264" spans="1:14" x14ac:dyDescent="0.25">
      <c r="A264" s="23" t="s">
        <v>83</v>
      </c>
      <c r="B264" s="90" t="s">
        <v>27</v>
      </c>
      <c r="C264" s="212" t="s">
        <v>92</v>
      </c>
      <c r="D264" s="212"/>
      <c r="E264" s="212"/>
      <c r="F264" s="128">
        <v>66974377.899949491</v>
      </c>
      <c r="G264" s="128">
        <v>70090594.89994286</v>
      </c>
      <c r="H264" s="128">
        <v>71788113.09994027</v>
      </c>
      <c r="I264" s="128">
        <v>79462254.999999762</v>
      </c>
      <c r="J264" s="128">
        <v>89786596.500000179</v>
      </c>
      <c r="K264" s="128">
        <v>93856762.799999848</v>
      </c>
      <c r="L264" s="128">
        <v>93988558.699999988</v>
      </c>
      <c r="M264" s="128">
        <v>100042227.50008819</v>
      </c>
      <c r="N264" s="128">
        <v>110302431.69999929</v>
      </c>
    </row>
    <row r="265" spans="1:14" x14ac:dyDescent="0.25">
      <c r="A265" s="23" t="s">
        <v>83</v>
      </c>
      <c r="B265" s="90" t="s">
        <v>28</v>
      </c>
      <c r="C265" s="212" t="s">
        <v>92</v>
      </c>
      <c r="D265" s="212"/>
      <c r="E265" s="212"/>
      <c r="F265" s="128">
        <v>51742378.022200249</v>
      </c>
      <c r="G265" s="128">
        <v>52456551.638941437</v>
      </c>
      <c r="H265" s="128">
        <v>51769875.397718258</v>
      </c>
      <c r="I265" s="128">
        <v>56100768.362086482</v>
      </c>
      <c r="J265" s="128">
        <v>64590632.433719493</v>
      </c>
      <c r="K265" s="128">
        <v>70167026.409517184</v>
      </c>
      <c r="L265" s="128">
        <v>71180759.666923508</v>
      </c>
      <c r="M265" s="128">
        <v>73514803.609646797</v>
      </c>
      <c r="N265" s="128">
        <v>68865677.594720051</v>
      </c>
    </row>
    <row r="266" spans="1:14" x14ac:dyDescent="0.25">
      <c r="A266" s="23" t="s">
        <v>83</v>
      </c>
      <c r="B266" s="90" t="s">
        <v>31</v>
      </c>
      <c r="C266" s="128">
        <v>121422728.59992731</v>
      </c>
      <c r="D266" s="128">
        <v>119595406.96991242</v>
      </c>
      <c r="E266" s="128">
        <v>118358617.35974362</v>
      </c>
      <c r="F266" s="128">
        <v>130481389.74989855</v>
      </c>
      <c r="G266" s="128">
        <v>98608727.439920962</v>
      </c>
      <c r="H266" s="128">
        <v>70130822.709928319</v>
      </c>
      <c r="I266" s="128">
        <v>60909200.709938519</v>
      </c>
      <c r="J266" s="128">
        <v>45055282.929956354</v>
      </c>
      <c r="K266" s="128">
        <v>33502157.719918586</v>
      </c>
      <c r="L266" s="128">
        <v>21175152.029989243</v>
      </c>
      <c r="M266" s="128">
        <v>13163439.119989514</v>
      </c>
      <c r="N266" s="128">
        <v>12102293.749997139</v>
      </c>
    </row>
    <row r="267" spans="1:14" x14ac:dyDescent="0.25">
      <c r="A267" s="23" t="s">
        <v>83</v>
      </c>
      <c r="B267" s="90" t="s">
        <v>32</v>
      </c>
      <c r="C267" s="128">
        <v>18269179.33993382</v>
      </c>
      <c r="D267" s="128">
        <v>21446854.389905479</v>
      </c>
      <c r="E267" s="128">
        <v>23768264.059883803</v>
      </c>
      <c r="F267" s="128">
        <v>27786941.589875929</v>
      </c>
      <c r="G267" s="128">
        <v>30003092.909863394</v>
      </c>
      <c r="H267" s="128">
        <v>36160797.009809442</v>
      </c>
      <c r="I267" s="128">
        <v>41697847.679797411</v>
      </c>
      <c r="J267" s="128">
        <v>42529394.929794081</v>
      </c>
      <c r="K267" s="128">
        <v>43093397.609782465</v>
      </c>
      <c r="L267" s="128">
        <v>46108638.139803268</v>
      </c>
      <c r="M267" s="128">
        <v>49123265.349797443</v>
      </c>
      <c r="N267" s="128">
        <v>49116306.829769149</v>
      </c>
    </row>
    <row r="268" spans="1:14" x14ac:dyDescent="0.25">
      <c r="A268" s="23" t="s">
        <v>83</v>
      </c>
      <c r="B268" s="90" t="s">
        <v>33</v>
      </c>
      <c r="C268" s="128">
        <v>123703194.6193983</v>
      </c>
      <c r="D268" s="128">
        <v>131563159.0993605</v>
      </c>
      <c r="E268" s="128">
        <v>136173130.33933011</v>
      </c>
      <c r="F268" s="128">
        <v>139668291.39936101</v>
      </c>
      <c r="G268" s="128">
        <v>143901150.83930609</v>
      </c>
      <c r="H268" s="128">
        <v>141238944.15929663</v>
      </c>
      <c r="I268" s="128">
        <v>143589296.08928943</v>
      </c>
      <c r="J268" s="128">
        <v>146704621.36927652</v>
      </c>
      <c r="K268" s="128">
        <v>73063973.769651279</v>
      </c>
      <c r="L268" s="128">
        <v>27386992.919869184</v>
      </c>
      <c r="M268" s="128">
        <v>25725152.199877664</v>
      </c>
      <c r="N268" s="128">
        <v>18307773.689915493</v>
      </c>
    </row>
    <row r="269" spans="1:14" x14ac:dyDescent="0.25">
      <c r="A269" s="23" t="s">
        <v>83</v>
      </c>
      <c r="B269" s="90" t="s">
        <v>35</v>
      </c>
      <c r="C269" s="128">
        <v>13125</v>
      </c>
      <c r="D269" s="128">
        <v>57972.419999994345</v>
      </c>
      <c r="E269" s="128">
        <v>0</v>
      </c>
      <c r="F269" s="128">
        <v>0</v>
      </c>
      <c r="G269" s="128">
        <v>0</v>
      </c>
      <c r="H269" s="128">
        <v>1472.5</v>
      </c>
      <c r="I269" s="128">
        <v>0</v>
      </c>
      <c r="J269" s="128">
        <v>0</v>
      </c>
      <c r="K269" s="128">
        <v>0</v>
      </c>
      <c r="L269" s="128">
        <v>0</v>
      </c>
      <c r="M269" s="128">
        <v>0</v>
      </c>
      <c r="N269" s="128">
        <v>0</v>
      </c>
    </row>
    <row r="270" spans="1:14" x14ac:dyDescent="0.25">
      <c r="A270" s="23" t="s">
        <v>83</v>
      </c>
      <c r="B270" s="90" t="s">
        <v>36</v>
      </c>
      <c r="C270" s="128">
        <v>975381.95999542973</v>
      </c>
      <c r="D270" s="128">
        <v>1048165.4999949898</v>
      </c>
      <c r="E270" s="128">
        <v>984911.39999640977</v>
      </c>
      <c r="F270" s="128">
        <v>977783.14999612235</v>
      </c>
      <c r="G270" s="128">
        <v>1103812.7999963651</v>
      </c>
      <c r="H270" s="128">
        <v>948105.68999630818</v>
      </c>
      <c r="I270" s="128">
        <v>995198.46999622369</v>
      </c>
      <c r="J270" s="128">
        <v>1088831.1699948171</v>
      </c>
      <c r="K270" s="128">
        <v>454198.81999770098</v>
      </c>
      <c r="L270" s="128">
        <v>42581.119999765477</v>
      </c>
      <c r="M270" s="128">
        <v>49658.589999733493</v>
      </c>
      <c r="N270" s="128">
        <v>10973.899999950547</v>
      </c>
    </row>
    <row r="271" spans="1:14" x14ac:dyDescent="0.25">
      <c r="A271" s="23" t="s">
        <v>83</v>
      </c>
      <c r="B271" s="90" t="s">
        <v>37</v>
      </c>
      <c r="C271" s="128">
        <v>52201356.169770509</v>
      </c>
      <c r="D271" s="128">
        <v>62903247.559706725</v>
      </c>
      <c r="E271" s="128">
        <v>66477220.939734384</v>
      </c>
      <c r="F271" s="128">
        <v>70911321.189682007</v>
      </c>
      <c r="G271" s="128">
        <v>74559699.789662525</v>
      </c>
      <c r="H271" s="128">
        <v>73904845.199657306</v>
      </c>
      <c r="I271" s="128">
        <v>81081470.629655808</v>
      </c>
      <c r="J271" s="128">
        <v>89769844.719539911</v>
      </c>
      <c r="K271" s="128">
        <v>36254417.029814936</v>
      </c>
      <c r="L271" s="128">
        <v>11182237.019941036</v>
      </c>
      <c r="M271" s="128">
        <v>9789644.9999552444</v>
      </c>
      <c r="N271" s="128">
        <v>7617458.6399615789</v>
      </c>
    </row>
    <row r="272" spans="1:14" x14ac:dyDescent="0.25">
      <c r="A272" s="23" t="s">
        <v>83</v>
      </c>
      <c r="B272" s="90" t="s">
        <v>38</v>
      </c>
      <c r="C272" s="128">
        <v>27578238.544908717</v>
      </c>
      <c r="D272" s="128">
        <v>35992299.564899303</v>
      </c>
      <c r="E272" s="128">
        <v>44172031.919768751</v>
      </c>
      <c r="F272" s="128">
        <v>54122928.519647315</v>
      </c>
      <c r="G272" s="128">
        <v>63201575.819582611</v>
      </c>
      <c r="H272" s="128">
        <v>69510239.409539595</v>
      </c>
      <c r="I272" s="128">
        <v>85643341.829536304</v>
      </c>
      <c r="J272" s="128">
        <v>93162402.009363383</v>
      </c>
      <c r="K272" s="128">
        <v>43767392.299699225</v>
      </c>
      <c r="L272" s="128">
        <v>16300935.609888863</v>
      </c>
      <c r="M272" s="128">
        <v>15989480.629904551</v>
      </c>
      <c r="N272" s="128">
        <v>16717157.979906481</v>
      </c>
    </row>
    <row r="273" spans="1:14" x14ac:dyDescent="0.25">
      <c r="A273" s="23" t="s">
        <v>83</v>
      </c>
      <c r="B273" s="90" t="s">
        <v>39</v>
      </c>
      <c r="C273" s="128">
        <v>664822.48999610275</v>
      </c>
      <c r="D273" s="128">
        <v>886843.24999472557</v>
      </c>
      <c r="E273" s="128">
        <v>1172826.7099933585</v>
      </c>
      <c r="F273" s="128">
        <v>1415026.1999936737</v>
      </c>
      <c r="G273" s="128">
        <v>1813104.3699924061</v>
      </c>
      <c r="H273" s="128">
        <v>1996493.2799917939</v>
      </c>
      <c r="I273" s="128">
        <v>2305117.6099903048</v>
      </c>
      <c r="J273" s="128">
        <v>2851591.1599874608</v>
      </c>
      <c r="K273" s="128">
        <v>1464397.579993244</v>
      </c>
      <c r="L273" s="128">
        <v>463271.22999769542</v>
      </c>
      <c r="M273" s="128">
        <v>422380.71999787912</v>
      </c>
      <c r="N273" s="128">
        <v>413968.31999801798</v>
      </c>
    </row>
    <row r="274" spans="1:14" x14ac:dyDescent="0.25">
      <c r="A274" s="23" t="s">
        <v>83</v>
      </c>
      <c r="B274" s="90" t="s">
        <v>40</v>
      </c>
      <c r="C274" s="128">
        <v>2574606.7699852288</v>
      </c>
      <c r="D274" s="128">
        <v>2885734.1599846776</v>
      </c>
      <c r="E274" s="128">
        <v>3586434.7699802923</v>
      </c>
      <c r="F274" s="128">
        <v>4552399.2399764787</v>
      </c>
      <c r="G274" s="128">
        <v>5970506.6599732889</v>
      </c>
      <c r="H274" s="128">
        <v>7936909.9799618702</v>
      </c>
      <c r="I274" s="128">
        <v>7651361.9999588691</v>
      </c>
      <c r="J274" s="128">
        <v>8012807.089962529</v>
      </c>
      <c r="K274" s="128">
        <v>6571925.9499664502</v>
      </c>
      <c r="L274" s="128">
        <v>6179691.5499643534</v>
      </c>
      <c r="M274" s="128">
        <v>7444883.2599598551</v>
      </c>
      <c r="N274" s="128">
        <v>7846034.089959533</v>
      </c>
    </row>
    <row r="275" spans="1:14" x14ac:dyDescent="0.25">
      <c r="A275" s="23" t="s">
        <v>83</v>
      </c>
      <c r="B275" s="90" t="s">
        <v>42</v>
      </c>
      <c r="C275" s="128">
        <v>175286586.6992566</v>
      </c>
      <c r="D275" s="128">
        <v>185572760.00922081</v>
      </c>
      <c r="E275" s="128">
        <v>197016805.98914549</v>
      </c>
      <c r="F275" s="128">
        <v>208117469.56909031</v>
      </c>
      <c r="G275" s="128">
        <v>223708950.80902296</v>
      </c>
      <c r="H275" s="128">
        <v>237470041.09897345</v>
      </c>
      <c r="I275" s="128">
        <v>248710536.57892951</v>
      </c>
      <c r="J275" s="128">
        <v>268975902.76886094</v>
      </c>
      <c r="K275" s="128">
        <v>284193436.70882118</v>
      </c>
      <c r="L275" s="128">
        <v>293702221.83876467</v>
      </c>
      <c r="M275" s="128">
        <v>294994341.23871058</v>
      </c>
      <c r="N275" s="128">
        <v>281902737.94866782</v>
      </c>
    </row>
    <row r="276" spans="1:14" x14ac:dyDescent="0.25">
      <c r="A276" s="23" t="s">
        <v>83</v>
      </c>
      <c r="B276" s="90" t="s">
        <v>43</v>
      </c>
      <c r="C276" s="128">
        <v>1199884.6699987089</v>
      </c>
      <c r="D276" s="128">
        <v>676518.44999939483</v>
      </c>
      <c r="E276" s="128">
        <v>670432.90999879024</v>
      </c>
      <c r="F276" s="128">
        <v>742588.34999826015</v>
      </c>
      <c r="G276" s="128">
        <v>641942.5599987678</v>
      </c>
      <c r="H276" s="128">
        <v>705487.56999836862</v>
      </c>
      <c r="I276" s="128">
        <v>596165.51999855123</v>
      </c>
      <c r="J276" s="128">
        <v>654685.30999852298</v>
      </c>
      <c r="K276" s="128">
        <v>368306.81999917899</v>
      </c>
      <c r="L276" s="128">
        <v>232640.06999960053</v>
      </c>
      <c r="M276" s="128">
        <v>216194.23999958741</v>
      </c>
      <c r="N276" s="128">
        <v>170358.89999974216</v>
      </c>
    </row>
    <row r="277" spans="1:14" x14ac:dyDescent="0.25">
      <c r="A277" s="23" t="s">
        <v>83</v>
      </c>
      <c r="B277" s="90" t="s">
        <v>45</v>
      </c>
      <c r="C277" s="128">
        <v>60863.799999482922</v>
      </c>
      <c r="D277" s="128">
        <v>63591.269999463118</v>
      </c>
      <c r="E277" s="128">
        <v>62988.739999464706</v>
      </c>
      <c r="F277" s="128">
        <v>68581.399999417365</v>
      </c>
      <c r="G277" s="128">
        <v>66181.489999438185</v>
      </c>
      <c r="H277" s="128">
        <v>66301.199999436736</v>
      </c>
      <c r="I277" s="128">
        <v>76037.309999354198</v>
      </c>
      <c r="J277" s="128">
        <v>106985.139999345</v>
      </c>
      <c r="K277" s="128">
        <v>163114.559999049</v>
      </c>
      <c r="L277" s="128">
        <v>219913.37999871746</v>
      </c>
      <c r="M277" s="128">
        <v>241994.80999858864</v>
      </c>
      <c r="N277" s="128">
        <v>291518.72999829985</v>
      </c>
    </row>
    <row r="278" spans="1:14" x14ac:dyDescent="0.25">
      <c r="A278" s="23" t="s">
        <v>83</v>
      </c>
      <c r="B278" s="90" t="s">
        <v>46</v>
      </c>
      <c r="C278" s="128">
        <v>12430913.59</v>
      </c>
      <c r="D278" s="128">
        <v>12339946</v>
      </c>
      <c r="E278" s="128">
        <v>12513880</v>
      </c>
      <c r="F278" s="128">
        <v>13054449.5</v>
      </c>
      <c r="G278" s="128">
        <v>13874943</v>
      </c>
      <c r="H278" s="128">
        <v>14503776.390000001</v>
      </c>
      <c r="I278" s="128">
        <v>14895582</v>
      </c>
      <c r="J278" s="128">
        <v>15034588.229999999</v>
      </c>
      <c r="K278" s="128">
        <v>15215611.029999984</v>
      </c>
      <c r="L278" s="128">
        <v>15523902.21999998</v>
      </c>
      <c r="M278" s="128">
        <v>15777050.779999949</v>
      </c>
      <c r="N278" s="128">
        <v>15213718.639999975</v>
      </c>
    </row>
    <row r="279" spans="1:14" x14ac:dyDescent="0.25">
      <c r="A279" s="23" t="s">
        <v>83</v>
      </c>
      <c r="B279" s="90" t="s">
        <v>47</v>
      </c>
      <c r="C279" s="128">
        <v>20913032.989999995</v>
      </c>
      <c r="D279" s="128">
        <v>22103661.109999999</v>
      </c>
      <c r="E279" s="128">
        <v>21517328.5</v>
      </c>
      <c r="F279" s="128">
        <v>22413071.579999998</v>
      </c>
      <c r="G279" s="128">
        <v>22274946.900000002</v>
      </c>
      <c r="H279" s="128">
        <v>22441020.599999119</v>
      </c>
      <c r="I279" s="128">
        <v>23679147.219987113</v>
      </c>
      <c r="J279" s="128">
        <v>25192079.369984247</v>
      </c>
      <c r="K279" s="128">
        <v>15889401.499983491</v>
      </c>
      <c r="L279" s="128">
        <v>2689312.6499886867</v>
      </c>
      <c r="M279" s="128">
        <v>690820.89999997243</v>
      </c>
      <c r="N279" s="128">
        <v>713824</v>
      </c>
    </row>
    <row r="280" spans="1:14" x14ac:dyDescent="0.25">
      <c r="A280" s="23" t="s">
        <v>83</v>
      </c>
      <c r="B280" s="90" t="s">
        <v>51</v>
      </c>
      <c r="C280" s="128">
        <v>2944302.9999993048</v>
      </c>
      <c r="D280" s="128">
        <v>3425458.4699993334</v>
      </c>
      <c r="E280" s="128">
        <v>3987970.4199993904</v>
      </c>
      <c r="F280" s="128">
        <v>5511960.3999998365</v>
      </c>
      <c r="G280" s="128">
        <v>7712555.6399992863</v>
      </c>
      <c r="H280" s="128">
        <v>7705061.6499977186</v>
      </c>
      <c r="I280" s="128">
        <v>7059599.0499954997</v>
      </c>
      <c r="J280" s="128">
        <v>5929187.3099983446</v>
      </c>
      <c r="K280" s="128">
        <v>6365649.4399999697</v>
      </c>
      <c r="L280" s="128">
        <v>7695163.4799999967</v>
      </c>
      <c r="M280" s="128">
        <v>7449220.5099992463</v>
      </c>
      <c r="N280" s="128">
        <v>6929727.0699990187</v>
      </c>
    </row>
    <row r="281" spans="1:14" x14ac:dyDescent="0.25">
      <c r="A281" s="23" t="s">
        <v>83</v>
      </c>
      <c r="B281" s="90" t="s">
        <v>52</v>
      </c>
      <c r="C281" s="128">
        <v>0</v>
      </c>
      <c r="D281" s="128">
        <v>0</v>
      </c>
      <c r="E281" s="128">
        <v>0</v>
      </c>
      <c r="F281" s="128">
        <v>0</v>
      </c>
      <c r="G281" s="128">
        <v>18117.849999964237</v>
      </c>
      <c r="H281" s="128">
        <v>51738.059999942787</v>
      </c>
      <c r="I281" s="128">
        <v>2808.6399999978025</v>
      </c>
      <c r="J281" s="128">
        <v>-63.85</v>
      </c>
      <c r="K281" s="128">
        <v>0</v>
      </c>
      <c r="L281" s="128">
        <v>0</v>
      </c>
      <c r="M281" s="128">
        <v>630.64999999850988</v>
      </c>
      <c r="N281" s="128">
        <v>1408</v>
      </c>
    </row>
    <row r="282" spans="1:14" x14ac:dyDescent="0.25">
      <c r="A282" s="23" t="s">
        <v>83</v>
      </c>
      <c r="B282" s="90" t="s">
        <v>53</v>
      </c>
      <c r="C282" s="128">
        <v>0</v>
      </c>
      <c r="D282" s="128">
        <v>0</v>
      </c>
      <c r="E282" s="128">
        <v>0</v>
      </c>
      <c r="F282" s="128">
        <v>0</v>
      </c>
      <c r="G282" s="128">
        <v>11747.009999971839</v>
      </c>
      <c r="H282" s="128">
        <v>10716.549999976063</v>
      </c>
      <c r="I282" s="128">
        <v>-1350.1899999993623</v>
      </c>
      <c r="J282" s="128">
        <v>0</v>
      </c>
      <c r="K282" s="128">
        <v>33742.819999844003</v>
      </c>
      <c r="L282" s="128">
        <v>7083</v>
      </c>
      <c r="M282" s="128">
        <v>0</v>
      </c>
      <c r="N282" s="128">
        <v>0</v>
      </c>
    </row>
    <row r="283" spans="1:14" x14ac:dyDescent="0.25">
      <c r="A283" s="23" t="s">
        <v>83</v>
      </c>
      <c r="B283" s="90" t="s">
        <v>54</v>
      </c>
      <c r="C283" s="128">
        <v>0</v>
      </c>
      <c r="D283" s="128">
        <v>0</v>
      </c>
      <c r="E283" s="128">
        <v>0</v>
      </c>
      <c r="F283" s="128">
        <v>0</v>
      </c>
      <c r="G283" s="128">
        <v>0</v>
      </c>
      <c r="H283" s="128">
        <v>120</v>
      </c>
      <c r="I283" s="128">
        <v>60</v>
      </c>
      <c r="J283" s="128">
        <v>0</v>
      </c>
      <c r="K283" s="128">
        <v>0</v>
      </c>
      <c r="L283" s="128">
        <v>0</v>
      </c>
      <c r="M283" s="128">
        <v>0</v>
      </c>
      <c r="N283" s="128">
        <v>0</v>
      </c>
    </row>
    <row r="284" spans="1:14" x14ac:dyDescent="0.25">
      <c r="A284" s="23" t="s">
        <v>83</v>
      </c>
      <c r="B284" s="90" t="s">
        <v>55</v>
      </c>
      <c r="C284" s="128">
        <v>516550.15999710641</v>
      </c>
      <c r="D284" s="128">
        <v>774903.60999572382</v>
      </c>
      <c r="E284" s="128">
        <v>336599.19999840856</v>
      </c>
      <c r="F284" s="128">
        <v>255958.26999856488</v>
      </c>
      <c r="G284" s="128">
        <v>275666.27999849798</v>
      </c>
      <c r="H284" s="128">
        <v>117043.31999935627</v>
      </c>
      <c r="I284" s="128">
        <v>120687.0399996629</v>
      </c>
      <c r="J284" s="128">
        <v>118071.359999697</v>
      </c>
      <c r="K284" s="128">
        <v>29288.47999991</v>
      </c>
      <c r="L284" s="128">
        <v>2511.1599999852479</v>
      </c>
      <c r="M284" s="128">
        <v>1559.7999999909662</v>
      </c>
      <c r="N284" s="128">
        <v>1497.2899999911897</v>
      </c>
    </row>
    <row r="285" spans="1:14" x14ac:dyDescent="0.25">
      <c r="A285" s="23" t="s">
        <v>83</v>
      </c>
      <c r="B285" s="90" t="s">
        <v>56</v>
      </c>
      <c r="C285" s="128">
        <v>33873631.229999989</v>
      </c>
      <c r="D285" s="128">
        <v>47341986.5</v>
      </c>
      <c r="E285" s="128">
        <v>63827215.369999982</v>
      </c>
      <c r="F285" s="128">
        <v>79089731.780000001</v>
      </c>
      <c r="G285" s="128">
        <v>86785573.729999989</v>
      </c>
      <c r="H285" s="128">
        <v>78491978.75999999</v>
      </c>
      <c r="I285" s="128">
        <v>87779062.810000002</v>
      </c>
      <c r="J285" s="128">
        <v>107710285.33999999</v>
      </c>
      <c r="K285" s="128">
        <v>77172871.089999989</v>
      </c>
      <c r="L285" s="128">
        <v>3403316.8299999996</v>
      </c>
      <c r="M285" s="128">
        <v>1436787.6899999995</v>
      </c>
      <c r="N285" s="128">
        <v>1421163</v>
      </c>
    </row>
    <row r="286" spans="1:14" x14ac:dyDescent="0.25">
      <c r="A286" s="23" t="s">
        <v>83</v>
      </c>
      <c r="B286" s="90" t="s">
        <v>57</v>
      </c>
      <c r="C286" s="128">
        <v>22205535.419928711</v>
      </c>
      <c r="D286" s="128">
        <v>23946041.49992536</v>
      </c>
      <c r="E286" s="128">
        <v>25113969.029919859</v>
      </c>
      <c r="F286" s="128">
        <v>26279634.639915898</v>
      </c>
      <c r="G286" s="128">
        <v>27379431.65990762</v>
      </c>
      <c r="H286" s="128">
        <v>25184969.639920142</v>
      </c>
      <c r="I286" s="128">
        <v>26119744.279921327</v>
      </c>
      <c r="J286" s="128">
        <v>29043610.539918032</v>
      </c>
      <c r="K286" s="128">
        <v>21178939.159948453</v>
      </c>
      <c r="L286" s="128">
        <v>6621037.6699932888</v>
      </c>
      <c r="M286" s="128">
        <v>3559706.2399960384</v>
      </c>
      <c r="N286" s="128">
        <v>3107645.6199972192</v>
      </c>
    </row>
    <row r="287" spans="1:14" x14ac:dyDescent="0.25">
      <c r="A287" s="23" t="s">
        <v>83</v>
      </c>
      <c r="B287" s="90" t="s">
        <v>59</v>
      </c>
      <c r="C287" s="128"/>
      <c r="D287" s="128"/>
      <c r="E287" s="128"/>
      <c r="F287" s="128"/>
      <c r="G287" s="128">
        <v>0</v>
      </c>
      <c r="H287" s="128">
        <v>0</v>
      </c>
      <c r="I287" s="128">
        <v>0</v>
      </c>
      <c r="J287" s="128">
        <v>0</v>
      </c>
      <c r="K287" s="128">
        <v>0</v>
      </c>
      <c r="L287" s="128">
        <v>0</v>
      </c>
      <c r="M287" s="128">
        <v>0</v>
      </c>
      <c r="N287" s="128">
        <v>0</v>
      </c>
    </row>
    <row r="288" spans="1:14" x14ac:dyDescent="0.25">
      <c r="A288" s="8" t="s">
        <v>84</v>
      </c>
      <c r="B288" s="8" t="s">
        <v>0</v>
      </c>
      <c r="C288" s="9">
        <v>1122125300.4950736</v>
      </c>
      <c r="D288" s="9">
        <v>1192118694.764744</v>
      </c>
      <c r="E288" s="9">
        <v>1215253887.3245499</v>
      </c>
      <c r="F288" s="9">
        <v>1556561356.8561981</v>
      </c>
      <c r="G288" s="9">
        <v>1660520325.4005125</v>
      </c>
      <c r="H288" s="9">
        <v>1775684380.8203948</v>
      </c>
      <c r="I288" s="9">
        <v>1882274881.3899028</v>
      </c>
      <c r="J288" s="9">
        <v>2025328646.0747311</v>
      </c>
      <c r="K288" s="9">
        <v>2110162757.4400997</v>
      </c>
      <c r="L288" s="9">
        <v>2160601932.1792603</v>
      </c>
      <c r="M288" s="9">
        <v>2305960944.9734693</v>
      </c>
      <c r="N288" s="9">
        <v>2610571524.7045016</v>
      </c>
    </row>
    <row r="289" spans="1:14" x14ac:dyDescent="0.25">
      <c r="A289" s="23" t="s">
        <v>84</v>
      </c>
      <c r="B289" s="90" t="s">
        <v>3</v>
      </c>
      <c r="C289" s="128">
        <v>54200.129999682315</v>
      </c>
      <c r="D289" s="128">
        <v>106334.78999943285</v>
      </c>
      <c r="E289" s="128">
        <v>81198.099999509737</v>
      </c>
      <c r="F289" s="128">
        <v>102494.9199994728</v>
      </c>
      <c r="G289" s="128">
        <v>99236.369999274626</v>
      </c>
      <c r="H289" s="128">
        <v>173427.89999908951</v>
      </c>
      <c r="I289" s="128">
        <v>220244.67999885231</v>
      </c>
      <c r="J289" s="128">
        <v>151468.909999125</v>
      </c>
      <c r="K289" s="128">
        <v>140353.999999255</v>
      </c>
      <c r="L289" s="128">
        <v>245461.99999886192</v>
      </c>
      <c r="M289" s="128">
        <v>685478.04999675043</v>
      </c>
      <c r="N289" s="128">
        <v>4625107.44996785</v>
      </c>
    </row>
    <row r="290" spans="1:14" x14ac:dyDescent="0.25">
      <c r="A290" s="23" t="s">
        <v>84</v>
      </c>
      <c r="B290" s="90" t="s">
        <v>4</v>
      </c>
      <c r="C290" s="128">
        <v>40834401.739701927</v>
      </c>
      <c r="D290" s="128">
        <v>54392579.689669378</v>
      </c>
      <c r="E290" s="128">
        <v>50056763.209697515</v>
      </c>
      <c r="F290" s="128">
        <v>64532084.339676119</v>
      </c>
      <c r="G290" s="128">
        <v>76425753.189717829</v>
      </c>
      <c r="H290" s="128">
        <v>87055706.149548262</v>
      </c>
      <c r="I290" s="128">
        <v>102649582.6795285</v>
      </c>
      <c r="J290" s="128">
        <v>114855082.63951324</v>
      </c>
      <c r="K290" s="128">
        <v>65461919.309651554</v>
      </c>
      <c r="L290" s="128">
        <v>-74347.899999529123</v>
      </c>
      <c r="M290" s="128">
        <v>0</v>
      </c>
      <c r="N290" s="128">
        <v>0</v>
      </c>
    </row>
    <row r="291" spans="1:14" x14ac:dyDescent="0.25">
      <c r="A291" s="23" t="s">
        <v>84</v>
      </c>
      <c r="B291" s="90" t="s">
        <v>5</v>
      </c>
      <c r="C291" s="128">
        <v>0</v>
      </c>
      <c r="D291" s="128">
        <v>0</v>
      </c>
      <c r="E291" s="128">
        <v>0</v>
      </c>
      <c r="F291" s="128">
        <v>0</v>
      </c>
      <c r="G291" s="128">
        <v>1226749.7899952419</v>
      </c>
      <c r="H291" s="128">
        <v>157495791.12934819</v>
      </c>
      <c r="I291" s="128">
        <v>199576548.32903171</v>
      </c>
      <c r="J291" s="128">
        <v>213343081.02908108</v>
      </c>
      <c r="K291" s="128">
        <v>104371114.99956061</v>
      </c>
      <c r="L291" s="128">
        <v>-24236.579999983311</v>
      </c>
      <c r="M291" s="128">
        <v>0</v>
      </c>
      <c r="N291" s="128">
        <v>-54840.789999615401</v>
      </c>
    </row>
    <row r="292" spans="1:14" x14ac:dyDescent="0.25">
      <c r="A292" s="23"/>
      <c r="B292" s="90" t="s">
        <v>682</v>
      </c>
      <c r="C292" s="128"/>
      <c r="D292" s="128"/>
      <c r="E292" s="128"/>
      <c r="F292" s="128"/>
      <c r="G292" s="128"/>
      <c r="H292" s="128"/>
      <c r="I292" s="128"/>
      <c r="J292" s="128"/>
      <c r="K292" s="128">
        <v>799185741.91719735</v>
      </c>
      <c r="L292" s="128">
        <v>1410879981.1037271</v>
      </c>
      <c r="M292" s="128">
        <v>1560140723.1725276</v>
      </c>
      <c r="N292" s="128">
        <v>1880747759.7705853</v>
      </c>
    </row>
    <row r="293" spans="1:14" x14ac:dyDescent="0.25">
      <c r="A293" s="23" t="s">
        <v>84</v>
      </c>
      <c r="B293" s="90" t="s">
        <v>6</v>
      </c>
      <c r="C293" s="128">
        <v>13918143.909911837</v>
      </c>
      <c r="D293" s="128">
        <v>19780785.189904034</v>
      </c>
      <c r="E293" s="128">
        <v>24634116.369865905</v>
      </c>
      <c r="F293" s="128">
        <v>28692321.179858711</v>
      </c>
      <c r="G293" s="128">
        <v>36716895.699863009</v>
      </c>
      <c r="H293" s="128">
        <v>44969389.979808427</v>
      </c>
      <c r="I293" s="128">
        <v>50860624.539711371</v>
      </c>
      <c r="J293" s="128">
        <v>52631068.849736027</v>
      </c>
      <c r="K293" s="128">
        <v>56686436.649792559</v>
      </c>
      <c r="L293" s="128">
        <v>51038834.689803489</v>
      </c>
      <c r="M293" s="128">
        <v>58781946.189778022</v>
      </c>
      <c r="N293" s="128">
        <v>67621693.369648695</v>
      </c>
    </row>
    <row r="294" spans="1:14" x14ac:dyDescent="0.25">
      <c r="A294" s="23" t="s">
        <v>84</v>
      </c>
      <c r="B294" s="90" t="s">
        <v>9</v>
      </c>
      <c r="C294" s="128">
        <v>50304536.589808531</v>
      </c>
      <c r="D294" s="128">
        <v>45788906.219833873</v>
      </c>
      <c r="E294" s="128">
        <v>43069839.149840757</v>
      </c>
      <c r="F294" s="128">
        <v>47532342.049819134</v>
      </c>
      <c r="G294" s="128">
        <v>48932291.559817344</v>
      </c>
      <c r="H294" s="128">
        <v>51863276.149807744</v>
      </c>
      <c r="I294" s="128">
        <v>47170224.209834442</v>
      </c>
      <c r="J294" s="128">
        <v>49638442.339803346</v>
      </c>
      <c r="K294" s="128">
        <v>33037656.209867105</v>
      </c>
      <c r="L294" s="128">
        <v>19583390.499913029</v>
      </c>
      <c r="M294" s="128">
        <v>20992125.589912869</v>
      </c>
      <c r="N294" s="128">
        <v>21355774.969900202</v>
      </c>
    </row>
    <row r="295" spans="1:14" x14ac:dyDescent="0.25">
      <c r="A295" s="23" t="s">
        <v>84</v>
      </c>
      <c r="B295" s="90" t="s">
        <v>10</v>
      </c>
      <c r="C295" s="128">
        <v>11960587.499940367</v>
      </c>
      <c r="D295" s="128">
        <v>12021360.67994046</v>
      </c>
      <c r="E295" s="128">
        <v>10771770.179946076</v>
      </c>
      <c r="F295" s="128">
        <v>12820987.049936317</v>
      </c>
      <c r="G295" s="128">
        <v>13446253.759933777</v>
      </c>
      <c r="H295" s="128">
        <v>12383052.78993961</v>
      </c>
      <c r="I295" s="128">
        <v>11186456.949944869</v>
      </c>
      <c r="J295" s="128">
        <v>11698255.809942842</v>
      </c>
      <c r="K295" s="128">
        <v>7537075.1899629561</v>
      </c>
      <c r="L295" s="128">
        <v>4647706.6199777937</v>
      </c>
      <c r="M295" s="128">
        <v>4798099.6599770468</v>
      </c>
      <c r="N295" s="128">
        <v>4296746.4799795635</v>
      </c>
    </row>
    <row r="296" spans="1:14" x14ac:dyDescent="0.25">
      <c r="A296" s="23" t="s">
        <v>84</v>
      </c>
      <c r="B296" s="90" t="s">
        <v>11</v>
      </c>
      <c r="C296" s="128">
        <v>13343708.329938138</v>
      </c>
      <c r="D296" s="128">
        <v>12644059.869940473</v>
      </c>
      <c r="E296" s="128">
        <v>11091445.829946652</v>
      </c>
      <c r="F296" s="128">
        <v>9058928.5699541084</v>
      </c>
      <c r="G296" s="128">
        <v>8645145.4399559498</v>
      </c>
      <c r="H296" s="128">
        <v>7395641.8699624445</v>
      </c>
      <c r="I296" s="128">
        <v>6796947.4499643436</v>
      </c>
      <c r="J296" s="128">
        <v>7050439.0699650319</v>
      </c>
      <c r="K296" s="128">
        <v>2943869.7599858702</v>
      </c>
      <c r="L296" s="128">
        <v>822229.77999599685</v>
      </c>
      <c r="M296" s="128">
        <v>649371.6899968884</v>
      </c>
      <c r="N296" s="128">
        <v>474351.38999761577</v>
      </c>
    </row>
    <row r="297" spans="1:14" x14ac:dyDescent="0.25">
      <c r="A297" s="23" t="s">
        <v>84</v>
      </c>
      <c r="B297" s="90" t="s">
        <v>12</v>
      </c>
      <c r="C297" s="128">
        <v>586469.9199971772</v>
      </c>
      <c r="D297" s="128">
        <v>628405.89999698917</v>
      </c>
      <c r="E297" s="128">
        <v>665760.05999713857</v>
      </c>
      <c r="F297" s="128">
        <v>667008.61999724514</v>
      </c>
      <c r="G297" s="128">
        <v>630624.34999734722</v>
      </c>
      <c r="H297" s="128">
        <v>417208.52999835328</v>
      </c>
      <c r="I297" s="128">
        <v>346163.07999864197</v>
      </c>
      <c r="J297" s="128">
        <v>378546.30999852699</v>
      </c>
      <c r="K297" s="128">
        <v>217441.87999923501</v>
      </c>
      <c r="L297" s="128">
        <v>109033.98999958333</v>
      </c>
      <c r="M297" s="128">
        <v>92628.19999958991</v>
      </c>
      <c r="N297" s="128">
        <v>96397.499999616542</v>
      </c>
    </row>
    <row r="298" spans="1:14" x14ac:dyDescent="0.25">
      <c r="A298" s="23" t="s">
        <v>84</v>
      </c>
      <c r="B298" s="90" t="s">
        <v>13</v>
      </c>
      <c r="C298" s="128">
        <v>14006068.129934721</v>
      </c>
      <c r="D298" s="128">
        <v>14144422.149932751</v>
      </c>
      <c r="E298" s="128">
        <v>13624966.149927264</v>
      </c>
      <c r="F298" s="128">
        <v>15829627.249917882</v>
      </c>
      <c r="G298" s="128">
        <v>25574245.539873999</v>
      </c>
      <c r="H298" s="128">
        <v>21669908.81990356</v>
      </c>
      <c r="I298" s="128">
        <v>16059487.47992217</v>
      </c>
      <c r="J298" s="128">
        <v>16964095.679918058</v>
      </c>
      <c r="K298" s="128">
        <v>9432863.639955746</v>
      </c>
      <c r="L298" s="128">
        <v>5547960.0699740294</v>
      </c>
      <c r="M298" s="128">
        <v>5330690.4899713248</v>
      </c>
      <c r="N298" s="128">
        <v>5458160.9099702369</v>
      </c>
    </row>
    <row r="299" spans="1:14" x14ac:dyDescent="0.25">
      <c r="A299" s="23" t="s">
        <v>84</v>
      </c>
      <c r="B299" s="90" t="s">
        <v>14</v>
      </c>
      <c r="C299" s="128">
        <v>1255742.9999940379</v>
      </c>
      <c r="D299" s="128">
        <v>1259858.1499940439</v>
      </c>
      <c r="E299" s="128">
        <v>1358539.3499925323</v>
      </c>
      <c r="F299" s="128">
        <v>1554778.0799918438</v>
      </c>
      <c r="G299" s="128">
        <v>1785389.6799914048</v>
      </c>
      <c r="H299" s="128">
        <v>1416866.069993478</v>
      </c>
      <c r="I299" s="128">
        <v>1587917.2999922463</v>
      </c>
      <c r="J299" s="128">
        <v>1908842.9799910621</v>
      </c>
      <c r="K299" s="128">
        <v>847323.33999639004</v>
      </c>
      <c r="L299" s="128">
        <v>460288.74999792059</v>
      </c>
      <c r="M299" s="128">
        <v>471421.93999748677</v>
      </c>
      <c r="N299" s="128">
        <v>489799.14999748539</v>
      </c>
    </row>
    <row r="300" spans="1:14" x14ac:dyDescent="0.25">
      <c r="A300" s="23" t="s">
        <v>84</v>
      </c>
      <c r="B300" s="90" t="s">
        <v>15</v>
      </c>
      <c r="C300" s="128">
        <v>7784696.0099659357</v>
      </c>
      <c r="D300" s="128">
        <v>8365269.9799631517</v>
      </c>
      <c r="E300" s="128">
        <v>7681790.2799642626</v>
      </c>
      <c r="F300" s="128">
        <v>8988002.4199586101</v>
      </c>
      <c r="G300" s="128">
        <v>9603009.1299581472</v>
      </c>
      <c r="H300" s="128">
        <v>9235252.1399580166</v>
      </c>
      <c r="I300" s="128">
        <v>8839814.8699602503</v>
      </c>
      <c r="J300" s="128">
        <v>9369307.0199585073</v>
      </c>
      <c r="K300" s="128">
        <v>6960955.9499701038</v>
      </c>
      <c r="L300" s="128">
        <v>4946185.3799821986</v>
      </c>
      <c r="M300" s="128">
        <v>4318857.2199835787</v>
      </c>
      <c r="N300" s="128">
        <v>3804255.0699871378</v>
      </c>
    </row>
    <row r="301" spans="1:14" x14ac:dyDescent="0.25">
      <c r="A301" s="23" t="s">
        <v>84</v>
      </c>
      <c r="B301" s="90" t="s">
        <v>16</v>
      </c>
      <c r="C301" s="128">
        <v>339.64999999967398</v>
      </c>
      <c r="D301" s="128">
        <v>162.09999999986027</v>
      </c>
      <c r="E301" s="128">
        <v>124.62999999988824</v>
      </c>
      <c r="F301" s="128">
        <v>52.5</v>
      </c>
      <c r="G301" s="128">
        <v>394.95999999926426</v>
      </c>
      <c r="H301" s="128">
        <v>325.48999999766238</v>
      </c>
      <c r="I301" s="128">
        <v>135.04999999888241</v>
      </c>
      <c r="J301" s="128">
        <v>675.82999999399999</v>
      </c>
      <c r="K301" s="128">
        <v>419.789999997</v>
      </c>
      <c r="L301" s="128">
        <v>549.09999999543652</v>
      </c>
      <c r="M301" s="128">
        <v>221.89999999944121</v>
      </c>
      <c r="N301" s="128">
        <v>354.75999999861233</v>
      </c>
    </row>
    <row r="302" spans="1:14" x14ac:dyDescent="0.25">
      <c r="A302" s="23" t="s">
        <v>84</v>
      </c>
      <c r="B302" s="90" t="s">
        <v>17</v>
      </c>
      <c r="C302" s="128">
        <v>6212.9899999713516</v>
      </c>
      <c r="D302" s="128">
        <v>2269.4499999862169</v>
      </c>
      <c r="E302" s="128">
        <v>1467.5599999930714</v>
      </c>
      <c r="F302" s="128">
        <v>488.43999999761581</v>
      </c>
      <c r="G302" s="128">
        <v>807.59999999403954</v>
      </c>
      <c r="H302" s="128">
        <v>375</v>
      </c>
      <c r="I302" s="128">
        <v>2520</v>
      </c>
      <c r="J302" s="128">
        <v>2135</v>
      </c>
      <c r="K302" s="128">
        <v>0</v>
      </c>
      <c r="L302" s="128">
        <v>1061.9999999932188</v>
      </c>
      <c r="M302" s="128">
        <v>627.61999999731779</v>
      </c>
      <c r="N302" s="128">
        <v>493.12999999709427</v>
      </c>
    </row>
    <row r="303" spans="1:14" x14ac:dyDescent="0.25">
      <c r="A303" s="23" t="s">
        <v>84</v>
      </c>
      <c r="B303" s="90" t="s">
        <v>19</v>
      </c>
      <c r="C303" s="128">
        <v>64220.569999691405</v>
      </c>
      <c r="D303" s="128">
        <v>71686.639999673425</v>
      </c>
      <c r="E303" s="128">
        <v>68713.479999704723</v>
      </c>
      <c r="F303" s="128">
        <v>64292.549999736475</v>
      </c>
      <c r="G303" s="128">
        <v>74655.459999714527</v>
      </c>
      <c r="H303" s="128">
        <v>115951.8799995247</v>
      </c>
      <c r="I303" s="128">
        <v>97479.699999503107</v>
      </c>
      <c r="J303" s="128">
        <v>112536.38999948899</v>
      </c>
      <c r="K303" s="128">
        <v>63989.099999700004</v>
      </c>
      <c r="L303" s="128">
        <v>66378.27999969307</v>
      </c>
      <c r="M303" s="128">
        <v>141515.67999911704</v>
      </c>
      <c r="N303" s="128">
        <v>47287.44999980439</v>
      </c>
    </row>
    <row r="304" spans="1:14" x14ac:dyDescent="0.25">
      <c r="A304" s="23" t="s">
        <v>84</v>
      </c>
      <c r="B304" s="90" t="s">
        <v>20</v>
      </c>
      <c r="C304" s="128">
        <v>406141.09999935457</v>
      </c>
      <c r="D304" s="128">
        <v>586357.90999839001</v>
      </c>
      <c r="E304" s="128">
        <v>687177.80999883544</v>
      </c>
      <c r="F304" s="128">
        <v>706015.16999883403</v>
      </c>
      <c r="G304" s="128">
        <v>785344.47999866575</v>
      </c>
      <c r="H304" s="128">
        <v>862831.14999851212</v>
      </c>
      <c r="I304" s="128">
        <v>885254.52999833738</v>
      </c>
      <c r="J304" s="128">
        <v>993623.60999820405</v>
      </c>
      <c r="K304" s="128">
        <v>1014023.239997825</v>
      </c>
      <c r="L304" s="128">
        <v>1149462.5599977679</v>
      </c>
      <c r="M304" s="128">
        <v>1109142.5399979635</v>
      </c>
      <c r="N304" s="128">
        <v>1095451.8399980864</v>
      </c>
    </row>
    <row r="305" spans="1:14" x14ac:dyDescent="0.25">
      <c r="A305" s="23" t="s">
        <v>84</v>
      </c>
      <c r="B305" s="90" t="s">
        <v>21</v>
      </c>
      <c r="C305" s="128">
        <v>452688.83999740152</v>
      </c>
      <c r="D305" s="128">
        <v>513689.02999700757</v>
      </c>
      <c r="E305" s="128">
        <v>493914.90999700839</v>
      </c>
      <c r="F305" s="128">
        <v>471926.90999716194</v>
      </c>
      <c r="G305" s="128">
        <v>404768.19999748346</v>
      </c>
      <c r="H305" s="128">
        <v>295170.44999822421</v>
      </c>
      <c r="I305" s="128">
        <v>198473.21999886443</v>
      </c>
      <c r="J305" s="128">
        <v>162796.81999906199</v>
      </c>
      <c r="K305" s="128">
        <v>99082.339999464995</v>
      </c>
      <c r="L305" s="128">
        <v>30207.339999885298</v>
      </c>
      <c r="M305" s="128">
        <v>45240.79999981029</v>
      </c>
      <c r="N305" s="128">
        <v>29699.739999845624</v>
      </c>
    </row>
    <row r="306" spans="1:14" x14ac:dyDescent="0.25">
      <c r="A306" s="23" t="s">
        <v>84</v>
      </c>
      <c r="B306" s="90" t="s">
        <v>22</v>
      </c>
      <c r="C306" s="128">
        <v>26103356.849874455</v>
      </c>
      <c r="D306" s="128">
        <v>26064679.079872794</v>
      </c>
      <c r="E306" s="128">
        <v>25720699.359867647</v>
      </c>
      <c r="F306" s="128">
        <v>27451322.419864945</v>
      </c>
      <c r="G306" s="128">
        <v>27472943.17986498</v>
      </c>
      <c r="H306" s="128">
        <v>28448164.789856996</v>
      </c>
      <c r="I306" s="128">
        <v>29916269.179849375</v>
      </c>
      <c r="J306" s="128">
        <v>35472349.919813104</v>
      </c>
      <c r="K306" s="128">
        <v>32239400.039836634</v>
      </c>
      <c r="L306" s="128">
        <v>16834537.419912323</v>
      </c>
      <c r="M306" s="128">
        <v>13788601.169930903</v>
      </c>
      <c r="N306" s="128">
        <v>10122200.619951583</v>
      </c>
    </row>
    <row r="307" spans="1:14" x14ac:dyDescent="0.25">
      <c r="A307" s="23" t="s">
        <v>84</v>
      </c>
      <c r="B307" s="90" t="s">
        <v>23</v>
      </c>
      <c r="C307" s="128">
        <v>16234912.08993545</v>
      </c>
      <c r="D307" s="128">
        <v>14849348.619942481</v>
      </c>
      <c r="E307" s="128">
        <v>13990459.719945641</v>
      </c>
      <c r="F307" s="128">
        <v>16128334.119939469</v>
      </c>
      <c r="G307" s="128">
        <v>14747338.979948724</v>
      </c>
      <c r="H307" s="128">
        <v>11571589.77995827</v>
      </c>
      <c r="I307" s="128">
        <v>11637248.579950798</v>
      </c>
      <c r="J307" s="128">
        <v>11440196.72995129</v>
      </c>
      <c r="K307" s="128">
        <v>5516200.3199778749</v>
      </c>
      <c r="L307" s="128">
        <v>1476694.9499939277</v>
      </c>
      <c r="M307" s="128">
        <v>1016375.0699953624</v>
      </c>
      <c r="N307" s="128">
        <v>844286.51999607263</v>
      </c>
    </row>
    <row r="308" spans="1:14" x14ac:dyDescent="0.25">
      <c r="A308" s="23" t="s">
        <v>84</v>
      </c>
      <c r="B308" s="90" t="s">
        <v>24</v>
      </c>
      <c r="C308" s="128">
        <v>263033.33999979886</v>
      </c>
      <c r="D308" s="128">
        <v>315164.79999985895</v>
      </c>
      <c r="E308" s="128">
        <v>187564.48999992141</v>
      </c>
      <c r="F308" s="128">
        <v>232378.00999907524</v>
      </c>
      <c r="G308" s="128">
        <v>230607.88999885257</v>
      </c>
      <c r="H308" s="128">
        <v>195546.51999908275</v>
      </c>
      <c r="I308" s="128">
        <v>352811.63999821001</v>
      </c>
      <c r="J308" s="128">
        <v>374730.82999810402</v>
      </c>
      <c r="K308" s="128">
        <v>253918.18999868599</v>
      </c>
      <c r="L308" s="128">
        <v>127597.26999941</v>
      </c>
      <c r="M308" s="128">
        <v>106834.02999952454</v>
      </c>
      <c r="N308" s="128">
        <v>84168.709999584098</v>
      </c>
    </row>
    <row r="309" spans="1:14" x14ac:dyDescent="0.25">
      <c r="A309" s="23" t="s">
        <v>84</v>
      </c>
      <c r="B309" s="90" t="s">
        <v>25</v>
      </c>
      <c r="C309" s="212" t="s">
        <v>92</v>
      </c>
      <c r="D309" s="212"/>
      <c r="E309" s="212"/>
      <c r="F309" s="212"/>
      <c r="G309" s="128">
        <v>27311223.900032077</v>
      </c>
      <c r="H309" s="128">
        <v>21453585.515526071</v>
      </c>
      <c r="I309" s="128">
        <v>28210456.994613379</v>
      </c>
      <c r="J309" s="128">
        <v>29845731.580014452</v>
      </c>
      <c r="K309" s="128">
        <v>15738167.461756654</v>
      </c>
      <c r="L309" s="128">
        <v>8445801.893998906</v>
      </c>
      <c r="M309" s="128">
        <v>6991340.3600008218</v>
      </c>
      <c r="N309" s="128">
        <v>8460324.8399990536</v>
      </c>
    </row>
    <row r="310" spans="1:14" x14ac:dyDescent="0.25">
      <c r="A310" s="23" t="s">
        <v>84</v>
      </c>
      <c r="B310" s="90" t="s">
        <v>27</v>
      </c>
      <c r="C310" s="212" t="s">
        <v>92</v>
      </c>
      <c r="D310" s="212"/>
      <c r="E310" s="212"/>
      <c r="F310" s="128">
        <v>149582139.69990513</v>
      </c>
      <c r="G310" s="128">
        <v>148188590.69994479</v>
      </c>
      <c r="H310" s="128">
        <v>152034255.99995899</v>
      </c>
      <c r="I310" s="128">
        <v>161572460.89979699</v>
      </c>
      <c r="J310" s="128">
        <v>180044093.20000449</v>
      </c>
      <c r="K310" s="128">
        <v>188934346.70000309</v>
      </c>
      <c r="L310" s="128">
        <v>192151047.10000044</v>
      </c>
      <c r="M310" s="128">
        <v>208473541.09975585</v>
      </c>
      <c r="N310" s="128">
        <v>228835763.0999957</v>
      </c>
    </row>
    <row r="311" spans="1:14" x14ac:dyDescent="0.25">
      <c r="A311" s="23" t="s">
        <v>84</v>
      </c>
      <c r="B311" s="90" t="s">
        <v>28</v>
      </c>
      <c r="C311" s="212" t="s">
        <v>92</v>
      </c>
      <c r="D311" s="212"/>
      <c r="E311" s="212"/>
      <c r="F311" s="128">
        <v>107274483.72528812</v>
      </c>
      <c r="G311" s="128">
        <v>106015354.47693448</v>
      </c>
      <c r="H311" s="128">
        <v>105101378.49217501</v>
      </c>
      <c r="I311" s="128">
        <v>113932041.11610878</v>
      </c>
      <c r="J311" s="128">
        <v>131264396.75438796</v>
      </c>
      <c r="K311" s="128">
        <v>143666702.94456628</v>
      </c>
      <c r="L311" s="128">
        <v>148125028.40134761</v>
      </c>
      <c r="M311" s="128">
        <v>157458989.46338534</v>
      </c>
      <c r="N311" s="128">
        <v>149099725.78298014</v>
      </c>
    </row>
    <row r="312" spans="1:14" x14ac:dyDescent="0.25">
      <c r="A312" s="23" t="s">
        <v>84</v>
      </c>
      <c r="B312" s="90" t="s">
        <v>31</v>
      </c>
      <c r="C312" s="128">
        <v>22469973.479984924</v>
      </c>
      <c r="D312" s="128">
        <v>21291744.599985536</v>
      </c>
      <c r="E312" s="128">
        <v>21683060.099958345</v>
      </c>
      <c r="F312" s="128">
        <v>26216805.909981899</v>
      </c>
      <c r="G312" s="128">
        <v>26188836.789987009</v>
      </c>
      <c r="H312" s="128">
        <v>23461984.229983006</v>
      </c>
      <c r="I312" s="128">
        <v>22912431.289979689</v>
      </c>
      <c r="J312" s="128">
        <v>19028606.549987525</v>
      </c>
      <c r="K312" s="128">
        <v>16537913.279972596</v>
      </c>
      <c r="L312" s="128">
        <v>13740973.319992602</v>
      </c>
      <c r="M312" s="128">
        <v>8101183.4499978255</v>
      </c>
      <c r="N312" s="128">
        <v>6228643.3799965233</v>
      </c>
    </row>
    <row r="313" spans="1:14" x14ac:dyDescent="0.25">
      <c r="A313" s="23" t="s">
        <v>84</v>
      </c>
      <c r="B313" s="90" t="s">
        <v>32</v>
      </c>
      <c r="C313" s="128">
        <v>1414037.6099961775</v>
      </c>
      <c r="D313" s="128">
        <v>2081321.929990992</v>
      </c>
      <c r="E313" s="128">
        <v>2809196.4599837922</v>
      </c>
      <c r="F313" s="128">
        <v>4699789.7499768948</v>
      </c>
      <c r="G313" s="128">
        <v>6251078.5699710799</v>
      </c>
      <c r="H313" s="128">
        <v>8136196.8699541697</v>
      </c>
      <c r="I313" s="128">
        <v>11812231.919938084</v>
      </c>
      <c r="J313" s="128">
        <v>12620655.869930046</v>
      </c>
      <c r="K313" s="128">
        <v>15008526.329930613</v>
      </c>
      <c r="L313" s="128">
        <v>16676737.539930619</v>
      </c>
      <c r="M313" s="128">
        <v>17367779.639931373</v>
      </c>
      <c r="N313" s="128">
        <v>19076649.429909781</v>
      </c>
    </row>
    <row r="314" spans="1:14" x14ac:dyDescent="0.25">
      <c r="A314" s="23" t="s">
        <v>84</v>
      </c>
      <c r="B314" s="90" t="s">
        <v>33</v>
      </c>
      <c r="C314" s="128">
        <v>607068527.8470999</v>
      </c>
      <c r="D314" s="128">
        <v>636660880.92689514</v>
      </c>
      <c r="E314" s="128">
        <v>635611065.54694414</v>
      </c>
      <c r="F314" s="128">
        <v>647862902.06694078</v>
      </c>
      <c r="G314" s="128">
        <v>661470873.14678955</v>
      </c>
      <c r="H314" s="128">
        <v>607423604.27700579</v>
      </c>
      <c r="I314" s="128">
        <v>596744752.53705454</v>
      </c>
      <c r="J314" s="128">
        <v>618507024.55692279</v>
      </c>
      <c r="K314" s="128">
        <v>307128213.68846232</v>
      </c>
      <c r="L314" s="128">
        <v>119980428.90941864</v>
      </c>
      <c r="M314" s="128">
        <v>109014627.02946734</v>
      </c>
      <c r="N314" s="128">
        <v>76562644.399627149</v>
      </c>
    </row>
    <row r="315" spans="1:14" x14ac:dyDescent="0.25">
      <c r="A315" s="23" t="s">
        <v>84</v>
      </c>
      <c r="B315" s="90" t="s">
        <v>35</v>
      </c>
      <c r="C315" s="128">
        <v>21090.449999999251</v>
      </c>
      <c r="D315" s="128">
        <v>59047.419999996891</v>
      </c>
      <c r="E315" s="128">
        <v>0</v>
      </c>
      <c r="F315" s="128">
        <v>0</v>
      </c>
      <c r="G315" s="128">
        <v>0</v>
      </c>
      <c r="H315" s="128">
        <v>3675.5</v>
      </c>
      <c r="I315" s="128">
        <v>0</v>
      </c>
      <c r="J315" s="128">
        <v>0</v>
      </c>
      <c r="K315" s="128">
        <v>0</v>
      </c>
      <c r="L315" s="128">
        <v>0</v>
      </c>
      <c r="M315" s="128">
        <v>0</v>
      </c>
      <c r="N315" s="128">
        <v>0</v>
      </c>
    </row>
    <row r="316" spans="1:14" x14ac:dyDescent="0.25">
      <c r="A316" s="23" t="s">
        <v>84</v>
      </c>
      <c r="B316" s="90" t="s">
        <v>36</v>
      </c>
      <c r="C316" s="128">
        <v>3984320.5799837327</v>
      </c>
      <c r="D316" s="128">
        <v>4263684.8399789212</v>
      </c>
      <c r="E316" s="128">
        <v>4427127.6999778943</v>
      </c>
      <c r="F316" s="128">
        <v>4599960.7099743048</v>
      </c>
      <c r="G316" s="128">
        <v>5717995.9099739054</v>
      </c>
      <c r="H316" s="128">
        <v>5935218.499971264</v>
      </c>
      <c r="I316" s="128">
        <v>6849252.2199674137</v>
      </c>
      <c r="J316" s="128">
        <v>10224310.089952869</v>
      </c>
      <c r="K316" s="128">
        <v>6071203.4399722712</v>
      </c>
      <c r="L316" s="128">
        <v>243084.64999881509</v>
      </c>
      <c r="M316" s="128">
        <v>170578.98999919539</v>
      </c>
      <c r="N316" s="128">
        <v>24706.349999880069</v>
      </c>
    </row>
    <row r="317" spans="1:14" x14ac:dyDescent="0.25">
      <c r="A317" s="23" t="s">
        <v>84</v>
      </c>
      <c r="B317" s="90" t="s">
        <v>37</v>
      </c>
      <c r="C317" s="128">
        <v>154952059.13932613</v>
      </c>
      <c r="D317" s="128">
        <v>174890968.02919835</v>
      </c>
      <c r="E317" s="128">
        <v>181212268.37929177</v>
      </c>
      <c r="F317" s="128">
        <v>197220796.67915928</v>
      </c>
      <c r="G317" s="128">
        <v>206728233.80911112</v>
      </c>
      <c r="H317" s="128">
        <v>202255142.36913225</v>
      </c>
      <c r="I317" s="128">
        <v>217744451.88936844</v>
      </c>
      <c r="J317" s="128">
        <v>249001149.28885147</v>
      </c>
      <c r="K317" s="128">
        <v>117499802.84943357</v>
      </c>
      <c r="L317" s="128">
        <v>15858885.819918292</v>
      </c>
      <c r="M317" s="128">
        <v>11865345.099944454</v>
      </c>
      <c r="N317" s="128">
        <v>5847032.1999703432</v>
      </c>
    </row>
    <row r="318" spans="1:14" x14ac:dyDescent="0.25">
      <c r="A318" s="23" t="s">
        <v>84</v>
      </c>
      <c r="B318" s="90" t="s">
        <v>38</v>
      </c>
      <c r="C318" s="128">
        <v>48867376.749837667</v>
      </c>
      <c r="D318" s="128">
        <v>61275712.6298244</v>
      </c>
      <c r="E318" s="128">
        <v>70231419.629634514</v>
      </c>
      <c r="F318" s="128">
        <v>82153169.079471111</v>
      </c>
      <c r="G318" s="128">
        <v>94724686.039381251</v>
      </c>
      <c r="H318" s="128">
        <v>98597170.51935032</v>
      </c>
      <c r="I318" s="128">
        <v>115983791.82937032</v>
      </c>
      <c r="J318" s="128">
        <v>121669531.36916718</v>
      </c>
      <c r="K318" s="128">
        <v>48630556.169666328</v>
      </c>
      <c r="L318" s="128">
        <v>8755979.2999382503</v>
      </c>
      <c r="M318" s="128">
        <v>6692956.7699576551</v>
      </c>
      <c r="N318" s="128">
        <v>5453036.3499668017</v>
      </c>
    </row>
    <row r="319" spans="1:14" x14ac:dyDescent="0.25">
      <c r="A319" s="23" t="s">
        <v>84</v>
      </c>
      <c r="B319" s="90" t="s">
        <v>39</v>
      </c>
      <c r="C319" s="128">
        <v>1312202.8499922953</v>
      </c>
      <c r="D319" s="128">
        <v>1664420.619989991</v>
      </c>
      <c r="E319" s="128">
        <v>2006760.0699885951</v>
      </c>
      <c r="F319" s="128">
        <v>2380773.9699889841</v>
      </c>
      <c r="G319" s="128">
        <v>2848797.6299877809</v>
      </c>
      <c r="H319" s="128">
        <v>3082478.2499869503</v>
      </c>
      <c r="I319" s="128">
        <v>3221293.4299865845</v>
      </c>
      <c r="J319" s="128">
        <v>3795556.2899835892</v>
      </c>
      <c r="K319" s="128">
        <v>1958465.4299907761</v>
      </c>
      <c r="L319" s="128">
        <v>501079.0399971013</v>
      </c>
      <c r="M319" s="128">
        <v>329571.81999807525</v>
      </c>
      <c r="N319" s="128">
        <v>244615.55999856768</v>
      </c>
    </row>
    <row r="320" spans="1:14" x14ac:dyDescent="0.25">
      <c r="A320" s="23" t="s">
        <v>84</v>
      </c>
      <c r="B320" s="90" t="s">
        <v>40</v>
      </c>
      <c r="C320" s="128">
        <v>859189.18999484659</v>
      </c>
      <c r="D320" s="128">
        <v>912464.48999380122</v>
      </c>
      <c r="E320" s="128">
        <v>1162308.4599927685</v>
      </c>
      <c r="F320" s="128">
        <v>1075875.6999939531</v>
      </c>
      <c r="G320" s="128">
        <v>960348.33999567502</v>
      </c>
      <c r="H320" s="128">
        <v>2569247.5299890782</v>
      </c>
      <c r="I320" s="128">
        <v>2923108.179987214</v>
      </c>
      <c r="J320" s="128">
        <v>3311163.0499876761</v>
      </c>
      <c r="K320" s="128">
        <v>2749067.9399863542</v>
      </c>
      <c r="L320" s="128">
        <v>2397405.6499860231</v>
      </c>
      <c r="M320" s="128">
        <v>2779477.1799881081</v>
      </c>
      <c r="N320" s="128">
        <v>2413579.129990024</v>
      </c>
    </row>
    <row r="321" spans="1:14" x14ac:dyDescent="0.25">
      <c r="A321" s="23" t="s">
        <v>84</v>
      </c>
      <c r="B321" s="90" t="s">
        <v>42</v>
      </c>
      <c r="C321" s="128">
        <v>25380685.269894071</v>
      </c>
      <c r="D321" s="128">
        <v>27120984.539887544</v>
      </c>
      <c r="E321" s="128">
        <v>32032979.459863551</v>
      </c>
      <c r="F321" s="128">
        <v>37118181.409838967</v>
      </c>
      <c r="G321" s="128">
        <v>42205086.189816691</v>
      </c>
      <c r="H321" s="128">
        <v>48460385.209791489</v>
      </c>
      <c r="I321" s="128">
        <v>56644765.649751797</v>
      </c>
      <c r="J321" s="128">
        <v>67358105.509713471</v>
      </c>
      <c r="K321" s="128">
        <v>75546534.779678911</v>
      </c>
      <c r="L321" s="128">
        <v>83790305.21962598</v>
      </c>
      <c r="M321" s="128">
        <v>91869707.749576539</v>
      </c>
      <c r="N321" s="128">
        <v>94359450.89953506</v>
      </c>
    </row>
    <row r="322" spans="1:14" x14ac:dyDescent="0.25">
      <c r="A322" s="23" t="s">
        <v>84</v>
      </c>
      <c r="B322" s="90" t="s">
        <v>43</v>
      </c>
      <c r="C322" s="128">
        <v>2091195.6599986879</v>
      </c>
      <c r="D322" s="128">
        <v>1459902.249999406</v>
      </c>
      <c r="E322" s="128">
        <v>1422538.5299984619</v>
      </c>
      <c r="F322" s="128">
        <v>1390777.2099981843</v>
      </c>
      <c r="G322" s="128">
        <v>1198933.5699986992</v>
      </c>
      <c r="H322" s="128">
        <v>1299903.9099990348</v>
      </c>
      <c r="I322" s="128">
        <v>1333603.9499987022</v>
      </c>
      <c r="J322" s="128">
        <v>1350003.8599987449</v>
      </c>
      <c r="K322" s="128">
        <v>849348.15999906894</v>
      </c>
      <c r="L322" s="128">
        <v>123941.64999979443</v>
      </c>
      <c r="M322" s="128">
        <v>65538.779999947874</v>
      </c>
      <c r="N322" s="128">
        <v>42496.729999964358</v>
      </c>
    </row>
    <row r="323" spans="1:14" x14ac:dyDescent="0.25">
      <c r="A323" s="23" t="s">
        <v>84</v>
      </c>
      <c r="B323" s="90" t="s">
        <v>45</v>
      </c>
      <c r="C323" s="128">
        <v>0</v>
      </c>
      <c r="D323" s="128">
        <v>175.39999999850988</v>
      </c>
      <c r="E323" s="128">
        <v>110.27999999932943</v>
      </c>
      <c r="F323" s="128">
        <v>88.229999999515698</v>
      </c>
      <c r="G323" s="128">
        <v>4034.1999999657273</v>
      </c>
      <c r="H323" s="128">
        <v>5086.5999999567885</v>
      </c>
      <c r="I323" s="128">
        <v>5261.9999999552965</v>
      </c>
      <c r="J323" s="128">
        <v>9858.0099999400009</v>
      </c>
      <c r="K323" s="128">
        <v>8738.2799999489998</v>
      </c>
      <c r="L323" s="128">
        <v>14563.799999915063</v>
      </c>
      <c r="M323" s="128">
        <v>14290.679999917746</v>
      </c>
      <c r="N323" s="128">
        <v>22573.889999868348</v>
      </c>
    </row>
    <row r="324" spans="1:14" x14ac:dyDescent="0.25">
      <c r="A324" s="23" t="s">
        <v>84</v>
      </c>
      <c r="B324" s="90" t="s">
        <v>46</v>
      </c>
      <c r="C324" s="128">
        <v>1911984</v>
      </c>
      <c r="D324" s="128">
        <v>1887496.5</v>
      </c>
      <c r="E324" s="128">
        <v>2029850.5</v>
      </c>
      <c r="F324" s="128">
        <v>2277337.5</v>
      </c>
      <c r="G324" s="128">
        <v>2569555</v>
      </c>
      <c r="H324" s="128">
        <v>2790922</v>
      </c>
      <c r="I324" s="128">
        <v>3127078.9799999991</v>
      </c>
      <c r="J324" s="128">
        <v>3406273.5699999868</v>
      </c>
      <c r="K324" s="128">
        <v>3701094.4899999821</v>
      </c>
      <c r="L324" s="128">
        <v>4038293.7999999858</v>
      </c>
      <c r="M324" s="128">
        <v>4386912.0299999844</v>
      </c>
      <c r="N324" s="128">
        <v>4520040.259999983</v>
      </c>
    </row>
    <row r="325" spans="1:14" x14ac:dyDescent="0.25">
      <c r="A325" s="23" t="s">
        <v>84</v>
      </c>
      <c r="B325" s="90" t="s">
        <v>47</v>
      </c>
      <c r="C325" s="128">
        <v>3688226.6199999992</v>
      </c>
      <c r="D325" s="128">
        <v>3740955.3800000008</v>
      </c>
      <c r="E325" s="128">
        <v>3779034.1599999992</v>
      </c>
      <c r="F325" s="128">
        <v>4081437.3799999994</v>
      </c>
      <c r="G325" s="128">
        <v>4009722.27</v>
      </c>
      <c r="H325" s="128">
        <v>3962077.5</v>
      </c>
      <c r="I325" s="128">
        <v>4037452.6999999969</v>
      </c>
      <c r="J325" s="128">
        <v>4523943.5999999959</v>
      </c>
      <c r="K325" s="128">
        <v>2754223.399999998</v>
      </c>
      <c r="L325" s="128">
        <v>171502.69999999739</v>
      </c>
      <c r="M325" s="128">
        <v>143660</v>
      </c>
      <c r="N325" s="128">
        <v>148231</v>
      </c>
    </row>
    <row r="326" spans="1:14" x14ac:dyDescent="0.25">
      <c r="A326" s="23" t="s">
        <v>84</v>
      </c>
      <c r="B326" s="90" t="s">
        <v>51</v>
      </c>
      <c r="C326" s="128">
        <v>40717262.519955426</v>
      </c>
      <c r="D326" s="128">
        <v>31219663.349966649</v>
      </c>
      <c r="E326" s="128">
        <v>36881563.909964241</v>
      </c>
      <c r="F326" s="128">
        <v>35016258.82995756</v>
      </c>
      <c r="G326" s="128">
        <v>37427320.989950307</v>
      </c>
      <c r="H326" s="128">
        <v>38139866.939949282</v>
      </c>
      <c r="I326" s="128">
        <v>29900544.689960744</v>
      </c>
      <c r="J326" s="128">
        <v>22092984.709981412</v>
      </c>
      <c r="K326" s="128">
        <v>22588271.1999784</v>
      </c>
      <c r="L326" s="128">
        <v>26967071.449979164</v>
      </c>
      <c r="M326" s="128">
        <v>7203625.6899942933</v>
      </c>
      <c r="N326" s="128">
        <v>7588229.4799902588</v>
      </c>
    </row>
    <row r="327" spans="1:14" x14ac:dyDescent="0.25">
      <c r="A327" s="23" t="s">
        <v>84</v>
      </c>
      <c r="B327" s="90" t="s">
        <v>52</v>
      </c>
      <c r="C327" s="128">
        <v>8952.7399999795016</v>
      </c>
      <c r="D327" s="128">
        <v>445.5</v>
      </c>
      <c r="E327" s="128">
        <v>3507.4199999845591</v>
      </c>
      <c r="F327" s="128">
        <v>5183.3999999780199</v>
      </c>
      <c r="G327" s="128">
        <v>5480.2199999782033</v>
      </c>
      <c r="H327" s="128">
        <v>4976.359999984038</v>
      </c>
      <c r="I327" s="128">
        <v>32615.729999840256</v>
      </c>
      <c r="J327" s="128">
        <v>1357.369999994</v>
      </c>
      <c r="K327" s="128">
        <v>1424.829999994</v>
      </c>
      <c r="L327" s="128">
        <v>0</v>
      </c>
      <c r="M327" s="128">
        <v>0</v>
      </c>
      <c r="N327" s="128">
        <v>211.86999999918044</v>
      </c>
    </row>
    <row r="328" spans="1:14" x14ac:dyDescent="0.25">
      <c r="A328" s="23" t="s">
        <v>84</v>
      </c>
      <c r="B328" s="90" t="s">
        <v>53</v>
      </c>
      <c r="C328" s="128">
        <v>0</v>
      </c>
      <c r="D328" s="128">
        <v>0</v>
      </c>
      <c r="E328" s="128">
        <v>0</v>
      </c>
      <c r="F328" s="128">
        <v>0</v>
      </c>
      <c r="G328" s="128">
        <v>1184</v>
      </c>
      <c r="H328" s="128">
        <v>30.139999999897555</v>
      </c>
      <c r="I328" s="128">
        <v>158.07999999914321</v>
      </c>
      <c r="J328" s="128">
        <v>0</v>
      </c>
      <c r="K328" s="128">
        <v>8197.23999989</v>
      </c>
      <c r="L328" s="128">
        <v>5916.9599999785423</v>
      </c>
      <c r="M328" s="128">
        <v>0</v>
      </c>
      <c r="N328" s="128">
        <v>0</v>
      </c>
    </row>
    <row r="329" spans="1:14" x14ac:dyDescent="0.25">
      <c r="A329" s="23" t="s">
        <v>84</v>
      </c>
      <c r="B329" s="90" t="s">
        <v>55</v>
      </c>
      <c r="C329" s="128">
        <v>34853.259999782778</v>
      </c>
      <c r="D329" s="128">
        <v>87880.339999488555</v>
      </c>
      <c r="E329" s="128">
        <v>41834.619999779847</v>
      </c>
      <c r="F329" s="128">
        <v>12513.579999926969</v>
      </c>
      <c r="G329" s="128">
        <v>23893.85999986203</v>
      </c>
      <c r="H329" s="128">
        <v>9051.5499999481272</v>
      </c>
      <c r="I329" s="128">
        <v>13393.799999979325</v>
      </c>
      <c r="J329" s="128">
        <v>3411.9399999940001</v>
      </c>
      <c r="K329" s="128">
        <v>36.53</v>
      </c>
      <c r="L329" s="128">
        <v>104.33999999938533</v>
      </c>
      <c r="M329" s="128">
        <v>384.3299999977462</v>
      </c>
      <c r="N329" s="128">
        <v>0</v>
      </c>
    </row>
    <row r="330" spans="1:14" x14ac:dyDescent="0.25">
      <c r="A330" s="23" t="s">
        <v>84</v>
      </c>
      <c r="B330" s="90" t="s">
        <v>56</v>
      </c>
      <c r="C330" s="128">
        <v>5804718</v>
      </c>
      <c r="D330" s="128">
        <v>7838233</v>
      </c>
      <c r="E330" s="128">
        <v>10897001.710000001</v>
      </c>
      <c r="F330" s="128">
        <v>13259940.789999999</v>
      </c>
      <c r="G330" s="128">
        <v>14189217.679999979</v>
      </c>
      <c r="H330" s="128">
        <v>10593447.299999993</v>
      </c>
      <c r="I330" s="128">
        <v>12171451.299999999</v>
      </c>
      <c r="J330" s="128">
        <v>15363740.099999998</v>
      </c>
      <c r="K330" s="128">
        <v>11122059.5</v>
      </c>
      <c r="L330" s="128">
        <v>370980</v>
      </c>
      <c r="M330" s="128">
        <v>220877</v>
      </c>
      <c r="N330" s="128">
        <v>127732.31999999937</v>
      </c>
    </row>
    <row r="331" spans="1:14" x14ac:dyDescent="0.25">
      <c r="A331" s="23" t="s">
        <v>84</v>
      </c>
      <c r="B331" s="90" t="s">
        <v>57</v>
      </c>
      <c r="C331" s="128">
        <v>3959183.8399828328</v>
      </c>
      <c r="D331" s="128">
        <v>4127372.7699821526</v>
      </c>
      <c r="E331" s="128">
        <v>4835949.7499786709</v>
      </c>
      <c r="F331" s="128">
        <v>5499556.6399763823</v>
      </c>
      <c r="G331" s="128">
        <v>5677422.8499745652</v>
      </c>
      <c r="H331" s="128">
        <v>4799218.6699799318</v>
      </c>
      <c r="I331" s="128">
        <v>4718078.7399803046</v>
      </c>
      <c r="J331" s="128">
        <v>5359073.0399777219</v>
      </c>
      <c r="K331" s="128">
        <v>3650076.9299859791</v>
      </c>
      <c r="L331" s="128">
        <v>373823.30999942584</v>
      </c>
      <c r="M331" s="128">
        <v>340656.79999956983</v>
      </c>
      <c r="N331" s="128">
        <v>376689.68999985873</v>
      </c>
    </row>
    <row r="332" spans="1:14" x14ac:dyDescent="0.25">
      <c r="A332" s="23" t="s">
        <v>84</v>
      </c>
      <c r="B332" s="90" t="s">
        <v>59</v>
      </c>
      <c r="C332" s="128"/>
      <c r="D332" s="128"/>
      <c r="E332" s="128"/>
      <c r="F332" s="128"/>
      <c r="G332" s="128">
        <v>0</v>
      </c>
      <c r="H332" s="128">
        <v>0</v>
      </c>
      <c r="I332" s="128">
        <v>0</v>
      </c>
      <c r="J332" s="128">
        <v>0</v>
      </c>
      <c r="K332" s="128">
        <v>0</v>
      </c>
      <c r="L332" s="128">
        <v>0</v>
      </c>
      <c r="M332" s="128">
        <v>0</v>
      </c>
      <c r="N332" s="128">
        <v>0</v>
      </c>
    </row>
  </sheetData>
  <mergeCells count="28">
    <mergeCell ref="A1:B1"/>
    <mergeCell ref="C23:F23"/>
    <mergeCell ref="C24:E24"/>
    <mergeCell ref="C25:E25"/>
    <mergeCell ref="C26:E26"/>
    <mergeCell ref="C65:E65"/>
    <mergeCell ref="C66:E66"/>
    <mergeCell ref="C67:E67"/>
    <mergeCell ref="C64:F64"/>
    <mergeCell ref="C111:F111"/>
    <mergeCell ref="C112:E112"/>
    <mergeCell ref="C113:E113"/>
    <mergeCell ref="C114:E114"/>
    <mergeCell ref="C161:E161"/>
    <mergeCell ref="C162:E162"/>
    <mergeCell ref="C310:E310"/>
    <mergeCell ref="C311:E311"/>
    <mergeCell ref="C160:F160"/>
    <mergeCell ref="C211:F211"/>
    <mergeCell ref="C262:F262"/>
    <mergeCell ref="C309:F309"/>
    <mergeCell ref="C163:E163"/>
    <mergeCell ref="C212:E212"/>
    <mergeCell ref="C213:E213"/>
    <mergeCell ref="C214:E214"/>
    <mergeCell ref="C263:E263"/>
    <mergeCell ref="C264:E264"/>
    <mergeCell ref="C265:E265"/>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27"/>
  <sheetViews>
    <sheetView zoomScaleNormal="100" zoomScaleSheetLayoutView="80" workbookViewId="0">
      <pane xSplit="2" ySplit="1" topLeftCell="I2" activePane="bottomRight" state="frozen"/>
      <selection activeCell="B8" sqref="B8"/>
      <selection pane="topRight" activeCell="B8" sqref="B8"/>
      <selection pane="bottomLeft" activeCell="B8" sqref="B8"/>
      <selection pane="bottomRight" activeCell="B8" sqref="B8"/>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119</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c r="N2" s="3">
        <v>14820790420.050898</v>
      </c>
    </row>
    <row r="3" spans="1:14" x14ac:dyDescent="0.25">
      <c r="A3" s="8" t="s">
        <v>78</v>
      </c>
      <c r="B3" s="8" t="s">
        <v>0</v>
      </c>
      <c r="C3" s="9">
        <v>312140095.70855862</v>
      </c>
      <c r="D3" s="9">
        <v>331052019.38840634</v>
      </c>
      <c r="E3" s="9">
        <v>285259809.5386427</v>
      </c>
      <c r="F3" s="9">
        <v>316632084.36188072</v>
      </c>
      <c r="G3" s="9">
        <v>336153144.72558987</v>
      </c>
      <c r="H3" s="9">
        <v>329642266.54340565</v>
      </c>
      <c r="I3" s="9">
        <v>342987100.95786381</v>
      </c>
      <c r="J3" s="9">
        <v>353499414.19567919</v>
      </c>
      <c r="K3" s="9">
        <v>365672213.59314358</v>
      </c>
      <c r="L3" s="9">
        <v>362926173.09752828</v>
      </c>
      <c r="M3" s="9">
        <v>381794779.07074958</v>
      </c>
      <c r="N3" s="9">
        <v>370243824.18982512</v>
      </c>
    </row>
    <row r="4" spans="1:14" x14ac:dyDescent="0.25">
      <c r="A4" s="23" t="s">
        <v>78</v>
      </c>
      <c r="B4" s="90" t="s">
        <v>67</v>
      </c>
      <c r="C4" s="128">
        <v>0</v>
      </c>
      <c r="D4" s="128">
        <v>0</v>
      </c>
      <c r="E4" s="128">
        <v>0</v>
      </c>
      <c r="F4" s="128">
        <v>0</v>
      </c>
      <c r="G4" s="128">
        <v>0</v>
      </c>
      <c r="H4" s="128">
        <v>0</v>
      </c>
      <c r="I4" s="128">
        <v>13.39</v>
      </c>
      <c r="J4" s="128">
        <v>0</v>
      </c>
      <c r="K4" s="128">
        <v>0</v>
      </c>
      <c r="L4" s="128">
        <v>0</v>
      </c>
      <c r="M4" s="128">
        <v>0</v>
      </c>
      <c r="N4" s="128">
        <v>0</v>
      </c>
    </row>
    <row r="5" spans="1:14" x14ac:dyDescent="0.25">
      <c r="A5" s="23" t="s">
        <v>78</v>
      </c>
      <c r="B5" s="90" t="s">
        <v>68</v>
      </c>
      <c r="C5" s="128">
        <v>5383476.7399778171</v>
      </c>
      <c r="D5" s="128">
        <v>6933682.5499645257</v>
      </c>
      <c r="E5" s="128">
        <v>5720451.8099686429</v>
      </c>
      <c r="F5" s="128">
        <v>5829280.5899710245</v>
      </c>
      <c r="G5" s="128">
        <v>5541925.3149359766</v>
      </c>
      <c r="H5" s="128">
        <v>8777407.0674551148</v>
      </c>
      <c r="I5" s="128">
        <v>7152776.7363476772</v>
      </c>
      <c r="J5" s="128">
        <v>8509937.0168572124</v>
      </c>
      <c r="K5" s="128">
        <v>11139169.90354898</v>
      </c>
      <c r="L5" s="128">
        <v>9520885.3854512759</v>
      </c>
      <c r="M5" s="128">
        <v>11511806.819928521</v>
      </c>
      <c r="N5" s="128">
        <v>7550900.5674549406</v>
      </c>
    </row>
    <row r="6" spans="1:14" x14ac:dyDescent="0.25">
      <c r="A6" s="23" t="s">
        <v>78</v>
      </c>
      <c r="B6" s="90" t="s">
        <v>684</v>
      </c>
      <c r="C6" s="128">
        <v>0</v>
      </c>
      <c r="D6" s="128">
        <v>0</v>
      </c>
      <c r="E6" s="128">
        <v>0</v>
      </c>
      <c r="F6" s="128">
        <v>0</v>
      </c>
      <c r="G6" s="128">
        <v>0</v>
      </c>
      <c r="H6" s="128">
        <v>0</v>
      </c>
      <c r="I6" s="128">
        <v>194.375</v>
      </c>
      <c r="J6" s="128">
        <v>238.979999999</v>
      </c>
      <c r="K6" s="128">
        <v>0</v>
      </c>
      <c r="L6" s="128">
        <v>0</v>
      </c>
      <c r="M6" s="128">
        <v>0</v>
      </c>
      <c r="N6" s="128">
        <v>0</v>
      </c>
    </row>
    <row r="7" spans="1:14" x14ac:dyDescent="0.25">
      <c r="A7" s="23" t="s">
        <v>78</v>
      </c>
      <c r="B7" s="90" t="s">
        <v>687</v>
      </c>
      <c r="C7" s="128">
        <v>39.200000000000003</v>
      </c>
      <c r="D7" s="128">
        <v>40645.229999691001</v>
      </c>
      <c r="E7" s="128">
        <v>3885.1299999839998</v>
      </c>
      <c r="F7" s="128">
        <v>0</v>
      </c>
      <c r="G7" s="128">
        <v>6407.979999958</v>
      </c>
      <c r="H7" s="128">
        <v>34851.409999759999</v>
      </c>
      <c r="I7" s="128">
        <v>9575.8399999779995</v>
      </c>
      <c r="J7" s="128">
        <v>63708.869999720999</v>
      </c>
      <c r="K7" s="128">
        <v>0</v>
      </c>
      <c r="L7" s="128">
        <v>2707.7499999768334</v>
      </c>
      <c r="M7" s="128">
        <v>29788.869999876828</v>
      </c>
      <c r="N7" s="128">
        <v>590.79999999608845</v>
      </c>
    </row>
    <row r="8" spans="1:14" x14ac:dyDescent="0.25">
      <c r="A8" s="23" t="s">
        <v>78</v>
      </c>
      <c r="B8" s="90" t="s">
        <v>70</v>
      </c>
      <c r="C8" s="128">
        <v>0</v>
      </c>
      <c r="D8" s="128">
        <v>0</v>
      </c>
      <c r="E8" s="128">
        <v>0</v>
      </c>
      <c r="F8" s="128">
        <v>0</v>
      </c>
      <c r="G8" s="128">
        <v>15.05</v>
      </c>
      <c r="H8" s="128">
        <v>0</v>
      </c>
      <c r="I8" s="128">
        <v>0</v>
      </c>
      <c r="J8" s="128">
        <v>0</v>
      </c>
      <c r="K8" s="128">
        <v>0</v>
      </c>
      <c r="L8" s="128">
        <v>0</v>
      </c>
      <c r="M8" s="128">
        <v>0</v>
      </c>
      <c r="N8" s="128">
        <v>0</v>
      </c>
    </row>
    <row r="9" spans="1:14" x14ac:dyDescent="0.25">
      <c r="A9" s="23" t="s">
        <v>78</v>
      </c>
      <c r="B9" s="90" t="s">
        <v>60</v>
      </c>
      <c r="C9" s="128">
        <v>295380003.96861082</v>
      </c>
      <c r="D9" s="128">
        <v>310621290.62849182</v>
      </c>
      <c r="E9" s="128">
        <v>264264894.39874724</v>
      </c>
      <c r="F9" s="128">
        <v>289511636.92202467</v>
      </c>
      <c r="G9" s="128">
        <v>309495698.97663939</v>
      </c>
      <c r="H9" s="128">
        <v>305122806.70101297</v>
      </c>
      <c r="I9" s="128">
        <v>319897378.66412425</v>
      </c>
      <c r="J9" s="128">
        <v>326422760.26639855</v>
      </c>
      <c r="K9" s="128">
        <v>334819062.24703193</v>
      </c>
      <c r="L9" s="128">
        <v>333320944.36429143</v>
      </c>
      <c r="M9" s="128">
        <v>347841813.11848015</v>
      </c>
      <c r="N9" s="128">
        <v>340774640.51995099</v>
      </c>
    </row>
    <row r="10" spans="1:14" x14ac:dyDescent="0.25">
      <c r="A10" s="23" t="s">
        <v>78</v>
      </c>
      <c r="B10" s="90" t="s">
        <v>63</v>
      </c>
      <c r="C10" s="128">
        <v>2445946.5499858242</v>
      </c>
      <c r="D10" s="128">
        <v>1856007.0999926431</v>
      </c>
      <c r="E10" s="128">
        <v>2323753.2899842579</v>
      </c>
      <c r="F10" s="128">
        <v>1764909.1799924211</v>
      </c>
      <c r="G10" s="128">
        <v>2071499.339991559</v>
      </c>
      <c r="H10" s="128">
        <v>2188274.354991762</v>
      </c>
      <c r="I10" s="128">
        <v>2327724.2974570929</v>
      </c>
      <c r="J10" s="128">
        <v>2392994.2999936659</v>
      </c>
      <c r="K10" s="128">
        <v>1857654.2617916621</v>
      </c>
      <c r="L10" s="128">
        <v>2274061.6301409975</v>
      </c>
      <c r="M10" s="128">
        <v>3489248.7324870466</v>
      </c>
      <c r="N10" s="128">
        <v>3252509.4174835971</v>
      </c>
    </row>
    <row r="11" spans="1:14" x14ac:dyDescent="0.25">
      <c r="A11" s="23" t="s">
        <v>78</v>
      </c>
      <c r="B11" s="90" t="s">
        <v>685</v>
      </c>
      <c r="C11" s="128">
        <v>721.32999999499998</v>
      </c>
      <c r="D11" s="128">
        <v>3048.4599999850002</v>
      </c>
      <c r="E11" s="128">
        <v>4239.7699999810002</v>
      </c>
      <c r="F11" s="128">
        <v>45461.989999805999</v>
      </c>
      <c r="G11" s="128">
        <v>117279.579999396</v>
      </c>
      <c r="H11" s="128">
        <v>18418.244999900999</v>
      </c>
      <c r="I11" s="128">
        <v>72234.380161939</v>
      </c>
      <c r="J11" s="128">
        <v>46289.257499778003</v>
      </c>
      <c r="K11" s="128">
        <v>50190.914349637002</v>
      </c>
      <c r="L11" s="128">
        <v>43400.381699776161</v>
      </c>
      <c r="M11" s="128">
        <v>17910.002499866205</v>
      </c>
      <c r="N11" s="128">
        <v>248349.42499944207</v>
      </c>
    </row>
    <row r="12" spans="1:14" x14ac:dyDescent="0.25">
      <c r="A12" s="23" t="s">
        <v>78</v>
      </c>
      <c r="B12" s="90" t="s">
        <v>61</v>
      </c>
      <c r="C12" s="128">
        <v>0</v>
      </c>
      <c r="D12" s="128">
        <v>0</v>
      </c>
      <c r="E12" s="128">
        <v>0</v>
      </c>
      <c r="F12" s="128">
        <v>0</v>
      </c>
      <c r="G12" s="128">
        <v>0</v>
      </c>
      <c r="H12" s="128">
        <v>2586.9299999790001</v>
      </c>
      <c r="I12" s="128">
        <v>822.61999999900002</v>
      </c>
      <c r="J12" s="128">
        <v>0</v>
      </c>
      <c r="K12" s="128">
        <v>0</v>
      </c>
      <c r="L12" s="128">
        <v>0</v>
      </c>
      <c r="M12" s="128">
        <v>0</v>
      </c>
      <c r="N12" s="128">
        <v>0</v>
      </c>
    </row>
    <row r="13" spans="1:14" x14ac:dyDescent="0.25">
      <c r="A13" s="23" t="s">
        <v>78</v>
      </c>
      <c r="B13" s="90" t="s">
        <v>689</v>
      </c>
      <c r="C13" s="128">
        <v>0</v>
      </c>
      <c r="D13" s="128">
        <v>0</v>
      </c>
      <c r="E13" s="128">
        <v>0</v>
      </c>
      <c r="F13" s="128">
        <v>0</v>
      </c>
      <c r="G13" s="128">
        <v>2000.839999989</v>
      </c>
      <c r="H13" s="128">
        <v>2468.017499991</v>
      </c>
      <c r="I13" s="128">
        <v>201.91</v>
      </c>
      <c r="J13" s="128">
        <v>0.47749999999999998</v>
      </c>
      <c r="K13" s="128">
        <v>0</v>
      </c>
      <c r="L13" s="128">
        <v>0</v>
      </c>
      <c r="M13" s="128">
        <v>125.89999999927358</v>
      </c>
      <c r="N13" s="128">
        <v>10.854999999999999</v>
      </c>
    </row>
    <row r="14" spans="1:14" x14ac:dyDescent="0.25">
      <c r="A14" s="23" t="s">
        <v>78</v>
      </c>
      <c r="B14" s="90" t="s">
        <v>686</v>
      </c>
      <c r="C14" s="128">
        <v>0</v>
      </c>
      <c r="D14" s="128">
        <v>0</v>
      </c>
      <c r="E14" s="128">
        <v>0</v>
      </c>
      <c r="F14" s="128">
        <v>0</v>
      </c>
      <c r="G14" s="128">
        <v>0</v>
      </c>
      <c r="H14" s="128">
        <v>0</v>
      </c>
      <c r="I14" s="128">
        <v>0</v>
      </c>
      <c r="J14" s="128">
        <v>1000.889999995</v>
      </c>
      <c r="K14" s="128">
        <v>0</v>
      </c>
      <c r="L14" s="128">
        <v>0</v>
      </c>
      <c r="M14" s="128">
        <v>0</v>
      </c>
      <c r="N14" s="128">
        <v>0</v>
      </c>
    </row>
    <row r="15" spans="1:14" x14ac:dyDescent="0.25">
      <c r="A15" s="23" t="s">
        <v>78</v>
      </c>
      <c r="B15" s="90" t="s">
        <v>479</v>
      </c>
      <c r="C15" s="128">
        <v>0</v>
      </c>
      <c r="D15" s="128">
        <v>0</v>
      </c>
      <c r="E15" s="128">
        <v>0</v>
      </c>
      <c r="F15" s="128">
        <v>0</v>
      </c>
      <c r="G15" s="128">
        <v>0</v>
      </c>
      <c r="H15" s="128">
        <v>0</v>
      </c>
      <c r="I15" s="128">
        <v>0</v>
      </c>
      <c r="J15" s="128">
        <v>0</v>
      </c>
      <c r="K15" s="128">
        <v>0</v>
      </c>
      <c r="L15" s="128">
        <v>0</v>
      </c>
      <c r="M15" s="128">
        <v>0</v>
      </c>
      <c r="N15" s="128">
        <v>0</v>
      </c>
    </row>
    <row r="16" spans="1:14" x14ac:dyDescent="0.25">
      <c r="A16" s="23" t="s">
        <v>78</v>
      </c>
      <c r="B16" s="90" t="s">
        <v>64</v>
      </c>
      <c r="C16" s="128">
        <v>8929907.9199478012</v>
      </c>
      <c r="D16" s="128">
        <v>11597345.419945206</v>
      </c>
      <c r="E16" s="128">
        <v>12942585.139953263</v>
      </c>
      <c r="F16" s="128">
        <v>19480668.079913519</v>
      </c>
      <c r="G16" s="128">
        <v>18918087.164035395</v>
      </c>
      <c r="H16" s="128">
        <v>13495453.817411683</v>
      </c>
      <c r="I16" s="128">
        <v>13526178.744783787</v>
      </c>
      <c r="J16" s="128">
        <v>16062484.137418251</v>
      </c>
      <c r="K16" s="128">
        <v>17806136.266409211</v>
      </c>
      <c r="L16" s="128">
        <v>17764173.585949395</v>
      </c>
      <c r="M16" s="128">
        <v>18898695.09734695</v>
      </c>
      <c r="N16" s="128">
        <v>18415555.634901337</v>
      </c>
    </row>
    <row r="17" spans="1:14" x14ac:dyDescent="0.25">
      <c r="A17" s="23" t="s">
        <v>78</v>
      </c>
      <c r="B17" s="90" t="s">
        <v>65</v>
      </c>
      <c r="C17" s="128">
        <v>0</v>
      </c>
      <c r="D17" s="128">
        <v>0</v>
      </c>
      <c r="E17" s="128">
        <v>0</v>
      </c>
      <c r="F17" s="128">
        <v>0</v>
      </c>
      <c r="G17" s="128">
        <v>230.48</v>
      </c>
      <c r="H17" s="128">
        <v>0</v>
      </c>
      <c r="I17" s="128">
        <v>0</v>
      </c>
      <c r="J17" s="128">
        <v>0</v>
      </c>
      <c r="K17" s="128">
        <v>0</v>
      </c>
      <c r="L17" s="128">
        <v>0</v>
      </c>
      <c r="M17" s="128">
        <v>0</v>
      </c>
      <c r="N17" s="128">
        <v>0</v>
      </c>
    </row>
    <row r="18" spans="1:14" x14ac:dyDescent="0.25">
      <c r="A18" s="23" t="s">
        <v>78</v>
      </c>
      <c r="B18" s="90" t="s">
        <v>66</v>
      </c>
      <c r="C18" s="128">
        <v>0</v>
      </c>
      <c r="D18" s="128">
        <v>0</v>
      </c>
      <c r="E18" s="128">
        <v>0</v>
      </c>
      <c r="F18" s="128">
        <v>127.6</v>
      </c>
      <c r="G18" s="128">
        <v>0</v>
      </c>
      <c r="H18" s="128">
        <v>0</v>
      </c>
      <c r="I18" s="128">
        <v>0</v>
      </c>
      <c r="J18" s="128">
        <v>0</v>
      </c>
      <c r="K18" s="128">
        <v>0</v>
      </c>
      <c r="L18" s="128">
        <v>0</v>
      </c>
      <c r="M18" s="128">
        <v>5390.5299999639392</v>
      </c>
      <c r="N18" s="128">
        <v>1266.9699999913573</v>
      </c>
    </row>
    <row r="19" spans="1:14" x14ac:dyDescent="0.25">
      <c r="A19" s="8" t="s">
        <v>79</v>
      </c>
      <c r="B19" s="8" t="s">
        <v>0</v>
      </c>
      <c r="C19" s="9">
        <v>414278725.79838264</v>
      </c>
      <c r="D19" s="9">
        <v>475880465.76310033</v>
      </c>
      <c r="E19" s="9">
        <v>429254397.73834491</v>
      </c>
      <c r="F19" s="9">
        <v>471097712.88377321</v>
      </c>
      <c r="G19" s="9">
        <v>493851242.34714448</v>
      </c>
      <c r="H19" s="9">
        <v>499302664.96999031</v>
      </c>
      <c r="I19" s="9">
        <v>490035096.16683555</v>
      </c>
      <c r="J19" s="9">
        <v>527722852.32300782</v>
      </c>
      <c r="K19" s="9">
        <v>561197628.09760571</v>
      </c>
      <c r="L19" s="9">
        <v>581355549.38745034</v>
      </c>
      <c r="M19" s="9">
        <v>670550686.34475529</v>
      </c>
      <c r="N19" s="9">
        <v>712118061.83916986</v>
      </c>
    </row>
    <row r="20" spans="1:14" x14ac:dyDescent="0.25">
      <c r="A20" s="23" t="s">
        <v>79</v>
      </c>
      <c r="B20" s="90" t="s">
        <v>67</v>
      </c>
      <c r="C20" s="128">
        <v>12865.289999901001</v>
      </c>
      <c r="D20" s="128">
        <v>0</v>
      </c>
      <c r="E20" s="128">
        <v>203.27999999799999</v>
      </c>
      <c r="F20" s="128">
        <v>0</v>
      </c>
      <c r="G20" s="128">
        <v>911.10999999499995</v>
      </c>
      <c r="H20" s="128">
        <v>871.08999999699995</v>
      </c>
      <c r="I20" s="128">
        <v>54.767499999999998</v>
      </c>
      <c r="J20" s="128">
        <v>6.3849999999999998</v>
      </c>
      <c r="K20" s="128">
        <v>0</v>
      </c>
      <c r="L20" s="128">
        <v>0</v>
      </c>
      <c r="M20" s="128">
        <v>0</v>
      </c>
      <c r="N20" s="128">
        <v>0</v>
      </c>
    </row>
    <row r="21" spans="1:14" x14ac:dyDescent="0.25">
      <c r="A21" s="23" t="s">
        <v>79</v>
      </c>
      <c r="B21" s="90" t="s">
        <v>68</v>
      </c>
      <c r="C21" s="128">
        <v>62389684.444747403</v>
      </c>
      <c r="D21" s="128">
        <v>71291716.462192744</v>
      </c>
      <c r="E21" s="128">
        <v>69374029.459676683</v>
      </c>
      <c r="F21" s="128">
        <v>69477380.634830758</v>
      </c>
      <c r="G21" s="128">
        <v>72907941.867866009</v>
      </c>
      <c r="H21" s="128">
        <v>94635984.547332942</v>
      </c>
      <c r="I21" s="128">
        <v>104468398.54854077</v>
      </c>
      <c r="J21" s="128">
        <v>120593694.34057334</v>
      </c>
      <c r="K21" s="128">
        <v>128290806.55848166</v>
      </c>
      <c r="L21" s="128">
        <v>129463630.70698139</v>
      </c>
      <c r="M21" s="128">
        <v>124840379.83186661</v>
      </c>
      <c r="N21" s="128">
        <v>124686636.06295943</v>
      </c>
    </row>
    <row r="22" spans="1:14" x14ac:dyDescent="0.25">
      <c r="A22" s="23" t="s">
        <v>79</v>
      </c>
      <c r="B22" s="90" t="s">
        <v>684</v>
      </c>
      <c r="C22" s="128">
        <v>0</v>
      </c>
      <c r="D22" s="128">
        <v>0</v>
      </c>
      <c r="E22" s="128">
        <v>0</v>
      </c>
      <c r="F22" s="128">
        <v>0</v>
      </c>
      <c r="G22" s="128">
        <v>0</v>
      </c>
      <c r="H22" s="128">
        <v>0</v>
      </c>
      <c r="I22" s="128">
        <v>1045.339064993</v>
      </c>
      <c r="J22" s="128">
        <v>1.91</v>
      </c>
      <c r="K22" s="128">
        <v>0</v>
      </c>
      <c r="L22" s="128">
        <v>0</v>
      </c>
      <c r="M22" s="128">
        <v>0</v>
      </c>
      <c r="N22" s="128">
        <v>0</v>
      </c>
    </row>
    <row r="23" spans="1:14" x14ac:dyDescent="0.25">
      <c r="A23" s="23" t="s">
        <v>79</v>
      </c>
      <c r="B23" s="90" t="s">
        <v>687</v>
      </c>
      <c r="C23" s="128">
        <v>62268.139999726998</v>
      </c>
      <c r="D23" s="128">
        <v>51126.059999751</v>
      </c>
      <c r="E23" s="128">
        <v>36855.019999821001</v>
      </c>
      <c r="F23" s="128">
        <v>48850.019999732001</v>
      </c>
      <c r="G23" s="128">
        <v>43641.129999855999</v>
      </c>
      <c r="H23" s="128">
        <v>51297.059999759003</v>
      </c>
      <c r="I23" s="128">
        <v>78014.889999602005</v>
      </c>
      <c r="J23" s="128">
        <v>232956.59999899101</v>
      </c>
      <c r="K23" s="128">
        <v>334954.609998976</v>
      </c>
      <c r="L23" s="128">
        <v>373962.22999792499</v>
      </c>
      <c r="M23" s="128">
        <v>482260.81999737199</v>
      </c>
      <c r="N23" s="128">
        <v>233912.75999863038</v>
      </c>
    </row>
    <row r="24" spans="1:14" x14ac:dyDescent="0.25">
      <c r="A24" s="23" t="s">
        <v>79</v>
      </c>
      <c r="B24" s="90" t="s">
        <v>70</v>
      </c>
      <c r="C24" s="128">
        <v>0</v>
      </c>
      <c r="D24" s="128">
        <v>0</v>
      </c>
      <c r="E24" s="128">
        <v>0</v>
      </c>
      <c r="F24" s="128">
        <v>0</v>
      </c>
      <c r="G24" s="128">
        <v>317.67999999900002</v>
      </c>
      <c r="H24" s="128">
        <v>778.93999999699997</v>
      </c>
      <c r="I24" s="128">
        <v>0</v>
      </c>
      <c r="J24" s="128">
        <v>0</v>
      </c>
      <c r="K24" s="128">
        <v>0</v>
      </c>
      <c r="L24" s="128">
        <v>0</v>
      </c>
      <c r="M24" s="128">
        <v>0</v>
      </c>
      <c r="N24" s="128">
        <v>0</v>
      </c>
    </row>
    <row r="25" spans="1:14" x14ac:dyDescent="0.25">
      <c r="A25" s="23" t="s">
        <v>79</v>
      </c>
      <c r="B25" s="90" t="s">
        <v>60</v>
      </c>
      <c r="C25" s="128">
        <v>314048926.92391264</v>
      </c>
      <c r="D25" s="128">
        <v>362272366.69136536</v>
      </c>
      <c r="E25" s="128">
        <v>318433481.75874728</v>
      </c>
      <c r="F25" s="128">
        <v>353585785.83754271</v>
      </c>
      <c r="G25" s="128">
        <v>372901648.97295743</v>
      </c>
      <c r="H25" s="128">
        <v>356107891.79861039</v>
      </c>
      <c r="I25" s="128">
        <v>341964639.07967013</v>
      </c>
      <c r="J25" s="128">
        <v>356827854.52291894</v>
      </c>
      <c r="K25" s="128">
        <v>371171774.18107319</v>
      </c>
      <c r="L25" s="128">
        <v>388255823.8715474</v>
      </c>
      <c r="M25" s="128">
        <v>480368870.35642183</v>
      </c>
      <c r="N25" s="128">
        <v>520605359.15152878</v>
      </c>
    </row>
    <row r="26" spans="1:14" x14ac:dyDescent="0.25">
      <c r="A26" s="23" t="s">
        <v>79</v>
      </c>
      <c r="B26" s="90" t="s">
        <v>63</v>
      </c>
      <c r="C26" s="128">
        <v>8696834.4799656179</v>
      </c>
      <c r="D26" s="128">
        <v>9987524.1799605303</v>
      </c>
      <c r="E26" s="128">
        <v>9379411.1799609382</v>
      </c>
      <c r="F26" s="128">
        <v>9209148.1949685868</v>
      </c>
      <c r="G26" s="128">
        <v>7255252.8953581257</v>
      </c>
      <c r="H26" s="128">
        <v>10505129.813285155</v>
      </c>
      <c r="I26" s="128">
        <v>12223065.008064445</v>
      </c>
      <c r="J26" s="128">
        <v>13902292.71868317</v>
      </c>
      <c r="K26" s="128">
        <v>12459021.568575004</v>
      </c>
      <c r="L26" s="128">
        <v>14278710.531709697</v>
      </c>
      <c r="M26" s="128">
        <v>14804547.304958345</v>
      </c>
      <c r="N26" s="128">
        <v>16478591.443247318</v>
      </c>
    </row>
    <row r="27" spans="1:14" x14ac:dyDescent="0.25">
      <c r="A27" s="23" t="s">
        <v>79</v>
      </c>
      <c r="B27" s="90" t="s">
        <v>685</v>
      </c>
      <c r="C27" s="128">
        <v>403203.339998157</v>
      </c>
      <c r="D27" s="128">
        <v>311600.719998646</v>
      </c>
      <c r="E27" s="128">
        <v>711452.97999647795</v>
      </c>
      <c r="F27" s="128">
        <v>1724860.9699921331</v>
      </c>
      <c r="G27" s="128">
        <v>4063145.7099851971</v>
      </c>
      <c r="H27" s="128">
        <v>4240889.0416453891</v>
      </c>
      <c r="I27" s="128">
        <v>3839062.9585216488</v>
      </c>
      <c r="J27" s="128">
        <v>4031441.8024817212</v>
      </c>
      <c r="K27" s="128">
        <v>5173182.2585079391</v>
      </c>
      <c r="L27" s="128">
        <v>7268945.3913122127</v>
      </c>
      <c r="M27" s="128">
        <v>7760338.7584423916</v>
      </c>
      <c r="N27" s="128">
        <v>7481587.5681333337</v>
      </c>
    </row>
    <row r="28" spans="1:14" x14ac:dyDescent="0.25">
      <c r="A28" s="23" t="s">
        <v>79</v>
      </c>
      <c r="B28" s="90" t="s">
        <v>61</v>
      </c>
      <c r="C28" s="128">
        <v>0</v>
      </c>
      <c r="D28" s="128">
        <v>0</v>
      </c>
      <c r="E28" s="128">
        <v>0</v>
      </c>
      <c r="F28" s="128">
        <v>0</v>
      </c>
      <c r="G28" s="128">
        <v>0</v>
      </c>
      <c r="H28" s="128">
        <v>355.17499999900002</v>
      </c>
      <c r="I28" s="128">
        <v>4200.0749049779997</v>
      </c>
      <c r="J28" s="128">
        <v>0</v>
      </c>
      <c r="K28" s="128">
        <v>0</v>
      </c>
      <c r="L28" s="128">
        <v>0</v>
      </c>
      <c r="M28" s="128">
        <v>0</v>
      </c>
      <c r="N28" s="128">
        <v>0</v>
      </c>
    </row>
    <row r="29" spans="1:14" x14ac:dyDescent="0.25">
      <c r="A29" s="23" t="s">
        <v>79</v>
      </c>
      <c r="B29" s="90" t="s">
        <v>62</v>
      </c>
      <c r="C29" s="128">
        <v>0</v>
      </c>
      <c r="D29" s="128">
        <v>0</v>
      </c>
      <c r="E29" s="128">
        <v>0</v>
      </c>
      <c r="F29" s="128">
        <v>0</v>
      </c>
      <c r="G29" s="128">
        <v>0</v>
      </c>
      <c r="H29" s="128">
        <v>47222.949999755001</v>
      </c>
      <c r="I29" s="128">
        <v>0</v>
      </c>
      <c r="J29" s="128">
        <v>0</v>
      </c>
      <c r="K29" s="128">
        <v>0</v>
      </c>
      <c r="L29" s="128">
        <v>0</v>
      </c>
      <c r="M29" s="128">
        <v>0</v>
      </c>
      <c r="N29" s="128">
        <v>0</v>
      </c>
    </row>
    <row r="30" spans="1:14" x14ac:dyDescent="0.25">
      <c r="A30" s="23" t="s">
        <v>79</v>
      </c>
      <c r="B30" s="90" t="s">
        <v>689</v>
      </c>
      <c r="C30" s="128">
        <v>1084.9299999919999</v>
      </c>
      <c r="D30" s="128">
        <v>763.98999999600005</v>
      </c>
      <c r="E30" s="128">
        <v>0</v>
      </c>
      <c r="F30" s="128">
        <v>0</v>
      </c>
      <c r="G30" s="128">
        <v>15588.679999939</v>
      </c>
      <c r="H30" s="128">
        <v>23064.152499930002</v>
      </c>
      <c r="I30" s="128">
        <v>4672.4682924799999</v>
      </c>
      <c r="J30" s="128">
        <v>1073.1049999950001</v>
      </c>
      <c r="K30" s="128">
        <v>227.17639999799999</v>
      </c>
      <c r="L30" s="128">
        <v>0</v>
      </c>
      <c r="M30" s="128">
        <v>0</v>
      </c>
      <c r="N30" s="128">
        <v>0.44500000000000001</v>
      </c>
    </row>
    <row r="31" spans="1:14" x14ac:dyDescent="0.25">
      <c r="A31" s="23" t="s">
        <v>79</v>
      </c>
      <c r="B31" s="90" t="s">
        <v>69</v>
      </c>
      <c r="C31" s="128">
        <v>0</v>
      </c>
      <c r="D31" s="128">
        <v>0</v>
      </c>
      <c r="E31" s="128">
        <v>0</v>
      </c>
      <c r="F31" s="128">
        <v>0</v>
      </c>
      <c r="G31" s="128">
        <v>0</v>
      </c>
      <c r="H31" s="128">
        <v>0.19500000000000001</v>
      </c>
      <c r="I31" s="128">
        <v>189.069999999</v>
      </c>
      <c r="J31" s="128">
        <v>10</v>
      </c>
      <c r="K31" s="128">
        <v>0</v>
      </c>
      <c r="L31" s="128">
        <v>0</v>
      </c>
      <c r="M31" s="128">
        <v>0</v>
      </c>
      <c r="N31" s="128">
        <v>0</v>
      </c>
    </row>
    <row r="32" spans="1:14" x14ac:dyDescent="0.25">
      <c r="A32" s="23" t="s">
        <v>79</v>
      </c>
      <c r="B32" s="90" t="s">
        <v>479</v>
      </c>
      <c r="C32" s="128">
        <v>0</v>
      </c>
      <c r="D32" s="128">
        <v>0</v>
      </c>
      <c r="E32" s="128">
        <v>0</v>
      </c>
      <c r="F32" s="128">
        <v>0</v>
      </c>
      <c r="G32" s="128">
        <v>0</v>
      </c>
      <c r="H32" s="128">
        <v>0</v>
      </c>
      <c r="I32" s="128">
        <v>0</v>
      </c>
      <c r="J32" s="128">
        <v>0</v>
      </c>
      <c r="K32" s="128">
        <v>0</v>
      </c>
      <c r="L32" s="128">
        <v>0</v>
      </c>
      <c r="M32" s="128">
        <v>0</v>
      </c>
      <c r="N32" s="128">
        <v>0</v>
      </c>
    </row>
    <row r="33" spans="1:14" x14ac:dyDescent="0.25">
      <c r="A33" s="23" t="s">
        <v>79</v>
      </c>
      <c r="B33" s="90" t="s">
        <v>64</v>
      </c>
      <c r="C33" s="128">
        <v>28663709.139890742</v>
      </c>
      <c r="D33" s="128">
        <v>31964576.409911685</v>
      </c>
      <c r="E33" s="128">
        <v>31318978.179940093</v>
      </c>
      <c r="F33" s="128">
        <v>37051438.956112199</v>
      </c>
      <c r="G33" s="128">
        <v>36662482.340801366</v>
      </c>
      <c r="H33" s="128">
        <v>33687529.047047287</v>
      </c>
      <c r="I33" s="128">
        <v>27451743.922053874</v>
      </c>
      <c r="J33" s="128">
        <v>32133446.478214875</v>
      </c>
      <c r="K33" s="128">
        <v>43767419.384957887</v>
      </c>
      <c r="L33" s="128">
        <v>41712381.055978552</v>
      </c>
      <c r="M33" s="128">
        <v>42292323.572829857</v>
      </c>
      <c r="N33" s="128">
        <v>42627812.427942023</v>
      </c>
    </row>
    <row r="34" spans="1:14" x14ac:dyDescent="0.25">
      <c r="A34" s="23" t="s">
        <v>79</v>
      </c>
      <c r="B34" s="90" t="s">
        <v>66</v>
      </c>
      <c r="C34" s="128">
        <v>149.109999999</v>
      </c>
      <c r="D34" s="128">
        <v>791.24999999800002</v>
      </c>
      <c r="E34" s="128">
        <v>-14.120000000999999</v>
      </c>
      <c r="F34" s="128">
        <v>248.26999999899999</v>
      </c>
      <c r="G34" s="128">
        <v>311.95999999999998</v>
      </c>
      <c r="H34" s="128">
        <v>1651.1599999990001</v>
      </c>
      <c r="I34" s="128">
        <v>10.039999999999999</v>
      </c>
      <c r="J34" s="128">
        <v>74.459999999000004</v>
      </c>
      <c r="K34" s="128">
        <v>242.35999999800001</v>
      </c>
      <c r="L34" s="128">
        <v>2095.5999999840715</v>
      </c>
      <c r="M34" s="128">
        <v>1965.6999999880279</v>
      </c>
      <c r="N34" s="128">
        <v>4161.9799999846146</v>
      </c>
    </row>
    <row r="35" spans="1:14" x14ac:dyDescent="0.25">
      <c r="A35" s="8" t="s">
        <v>80</v>
      </c>
      <c r="B35" s="8" t="s">
        <v>0</v>
      </c>
      <c r="C35" s="9">
        <v>1297016941.7752059</v>
      </c>
      <c r="D35" s="9">
        <v>1377524390.1802893</v>
      </c>
      <c r="E35" s="9">
        <v>1271260053.1156223</v>
      </c>
      <c r="F35" s="9">
        <v>1394376210.6894608</v>
      </c>
      <c r="G35" s="9">
        <v>1499560915.7508729</v>
      </c>
      <c r="H35" s="9">
        <v>1613783958.4426425</v>
      </c>
      <c r="I35" s="9">
        <v>1677583301.6263518</v>
      </c>
      <c r="J35" s="9">
        <v>1813284150.5456128</v>
      </c>
      <c r="K35" s="9">
        <v>1928083100.2805381</v>
      </c>
      <c r="L35" s="9">
        <v>2074503177.6730366</v>
      </c>
      <c r="M35" s="9">
        <v>2175593085.773387</v>
      </c>
      <c r="N35" s="9">
        <v>2316293354.1429238</v>
      </c>
    </row>
    <row r="36" spans="1:14" x14ac:dyDescent="0.25">
      <c r="A36" s="23" t="s">
        <v>80</v>
      </c>
      <c r="B36" s="90" t="s">
        <v>67</v>
      </c>
      <c r="C36" s="128">
        <v>749.97999999800004</v>
      </c>
      <c r="D36" s="128">
        <v>1144.459999999</v>
      </c>
      <c r="E36" s="128">
        <v>10827.799999962001</v>
      </c>
      <c r="F36" s="128">
        <v>4003.6199999720002</v>
      </c>
      <c r="G36" s="128">
        <v>0</v>
      </c>
      <c r="H36" s="128">
        <v>30.127500000000001</v>
      </c>
      <c r="I36" s="128">
        <v>1234.6149999960001</v>
      </c>
      <c r="J36" s="128">
        <v>47.102499999999999</v>
      </c>
      <c r="K36" s="128">
        <v>0</v>
      </c>
      <c r="L36" s="128">
        <v>0</v>
      </c>
      <c r="M36" s="128">
        <v>0</v>
      </c>
      <c r="N36" s="128">
        <v>19278.209999870509</v>
      </c>
    </row>
    <row r="37" spans="1:14" x14ac:dyDescent="0.25">
      <c r="A37" s="23" t="s">
        <v>80</v>
      </c>
      <c r="B37" s="90" t="s">
        <v>68</v>
      </c>
      <c r="C37" s="128">
        <v>276136999.05397421</v>
      </c>
      <c r="D37" s="128">
        <v>290665677.2438888</v>
      </c>
      <c r="E37" s="128">
        <v>274103053.78899759</v>
      </c>
      <c r="F37" s="128">
        <v>290170459.22728282</v>
      </c>
      <c r="G37" s="128">
        <v>314311721.86886525</v>
      </c>
      <c r="H37" s="128">
        <v>399034724.61514902</v>
      </c>
      <c r="I37" s="128">
        <v>458592545.81826848</v>
      </c>
      <c r="J37" s="128">
        <v>501633684.10586202</v>
      </c>
      <c r="K37" s="128">
        <v>573533879.91103399</v>
      </c>
      <c r="L37" s="128">
        <v>653490481.63012052</v>
      </c>
      <c r="M37" s="128">
        <v>748600490.66650796</v>
      </c>
      <c r="N37" s="128">
        <v>810873490.96488738</v>
      </c>
    </row>
    <row r="38" spans="1:14" x14ac:dyDescent="0.25">
      <c r="A38" s="23" t="s">
        <v>80</v>
      </c>
      <c r="B38" s="90" t="s">
        <v>684</v>
      </c>
      <c r="C38" s="128">
        <v>739.13999999800001</v>
      </c>
      <c r="D38" s="128">
        <v>0</v>
      </c>
      <c r="E38" s="128">
        <v>0</v>
      </c>
      <c r="F38" s="128">
        <v>0</v>
      </c>
      <c r="G38" s="128">
        <v>0</v>
      </c>
      <c r="H38" s="128">
        <v>1796.2499999920001</v>
      </c>
      <c r="I38" s="128">
        <v>110.599999999</v>
      </c>
      <c r="J38" s="128">
        <v>0</v>
      </c>
      <c r="K38" s="128">
        <v>0</v>
      </c>
      <c r="L38" s="128">
        <v>0</v>
      </c>
      <c r="M38" s="128">
        <v>0</v>
      </c>
      <c r="N38" s="128">
        <v>0</v>
      </c>
    </row>
    <row r="39" spans="1:14" x14ac:dyDescent="0.25">
      <c r="A39" s="23" t="s">
        <v>80</v>
      </c>
      <c r="B39" s="90" t="s">
        <v>687</v>
      </c>
      <c r="C39" s="128">
        <v>658739.80999652296</v>
      </c>
      <c r="D39" s="128">
        <v>786568.25999543897</v>
      </c>
      <c r="E39" s="128">
        <v>732752.39999661897</v>
      </c>
      <c r="F39" s="128">
        <v>989966.22999327001</v>
      </c>
      <c r="G39" s="128">
        <v>972847.59999499598</v>
      </c>
      <c r="H39" s="128">
        <v>1038424.819994815</v>
      </c>
      <c r="I39" s="128">
        <v>1697797.0099916521</v>
      </c>
      <c r="J39" s="128">
        <v>1259066.4999938861</v>
      </c>
      <c r="K39" s="128">
        <v>1712862.9299915349</v>
      </c>
      <c r="L39" s="128">
        <v>1370147.7999928547</v>
      </c>
      <c r="M39" s="128">
        <v>2235371.3199896044</v>
      </c>
      <c r="N39" s="128">
        <v>2134873.9099882026</v>
      </c>
    </row>
    <row r="40" spans="1:14" x14ac:dyDescent="0.25">
      <c r="A40" s="23" t="s">
        <v>80</v>
      </c>
      <c r="B40" s="90" t="s">
        <v>70</v>
      </c>
      <c r="C40" s="128">
        <v>0</v>
      </c>
      <c r="D40" s="128">
        <v>0</v>
      </c>
      <c r="E40" s="128">
        <v>0</v>
      </c>
      <c r="F40" s="128">
        <v>0</v>
      </c>
      <c r="G40" s="128">
        <v>0</v>
      </c>
      <c r="H40" s="128">
        <v>0</v>
      </c>
      <c r="I40" s="128">
        <v>370.069999999</v>
      </c>
      <c r="J40" s="128">
        <v>0</v>
      </c>
      <c r="K40" s="128">
        <v>0</v>
      </c>
      <c r="L40" s="128">
        <v>0</v>
      </c>
      <c r="M40" s="128">
        <v>0</v>
      </c>
      <c r="N40" s="128">
        <v>0</v>
      </c>
    </row>
    <row r="41" spans="1:14" x14ac:dyDescent="0.25">
      <c r="A41" s="23" t="s">
        <v>80</v>
      </c>
      <c r="B41" s="90" t="s">
        <v>60</v>
      </c>
      <c r="C41" s="128">
        <v>717333873.25300169</v>
      </c>
      <c r="D41" s="128">
        <v>776207885.42698002</v>
      </c>
      <c r="E41" s="128">
        <v>706295308.31813073</v>
      </c>
      <c r="F41" s="128">
        <v>779075101.47771561</v>
      </c>
      <c r="G41" s="128">
        <v>832976789.87389553</v>
      </c>
      <c r="H41" s="128">
        <v>848604772.07884216</v>
      </c>
      <c r="I41" s="128">
        <v>858934798.22690511</v>
      </c>
      <c r="J41" s="128">
        <v>922720518.50247562</v>
      </c>
      <c r="K41" s="128">
        <v>936448285.02298188</v>
      </c>
      <c r="L41" s="128">
        <v>962626088.42461824</v>
      </c>
      <c r="M41" s="128">
        <v>939140062.58466446</v>
      </c>
      <c r="N41" s="128">
        <v>1006745221.3660656</v>
      </c>
    </row>
    <row r="42" spans="1:14" x14ac:dyDescent="0.25">
      <c r="A42" s="23" t="s">
        <v>80</v>
      </c>
      <c r="B42" s="90" t="s">
        <v>63</v>
      </c>
      <c r="C42" s="128">
        <v>103407159.25961058</v>
      </c>
      <c r="D42" s="128">
        <v>94666087.93963787</v>
      </c>
      <c r="E42" s="128">
        <v>92019892.259707436</v>
      </c>
      <c r="F42" s="128">
        <v>92772590.319389179</v>
      </c>
      <c r="G42" s="128">
        <v>78598539.680330083</v>
      </c>
      <c r="H42" s="128">
        <v>86012429.837286264</v>
      </c>
      <c r="I42" s="128">
        <v>88242220.662361428</v>
      </c>
      <c r="J42" s="128">
        <v>91260800.470652655</v>
      </c>
      <c r="K42" s="128">
        <v>78743605.491974816</v>
      </c>
      <c r="L42" s="128">
        <v>75922595.550011843</v>
      </c>
      <c r="M42" s="128">
        <v>74059420.029444233</v>
      </c>
      <c r="N42" s="128">
        <v>69623838.768067956</v>
      </c>
    </row>
    <row r="43" spans="1:14" x14ac:dyDescent="0.25">
      <c r="A43" s="23" t="s">
        <v>80</v>
      </c>
      <c r="B43" s="90" t="s">
        <v>685</v>
      </c>
      <c r="C43" s="128">
        <v>6329961.139975829</v>
      </c>
      <c r="D43" s="128">
        <v>7113021.5999717517</v>
      </c>
      <c r="E43" s="128">
        <v>7796658.0199696431</v>
      </c>
      <c r="F43" s="128">
        <v>22732594.148587205</v>
      </c>
      <c r="G43" s="128">
        <v>51879184.589749955</v>
      </c>
      <c r="H43" s="128">
        <v>57034320.873334058</v>
      </c>
      <c r="I43" s="128">
        <v>60847572.035664015</v>
      </c>
      <c r="J43" s="128">
        <v>60712149.638601243</v>
      </c>
      <c r="K43" s="128">
        <v>57952364.568129912</v>
      </c>
      <c r="L43" s="128">
        <v>68439030.965368703</v>
      </c>
      <c r="M43" s="128">
        <v>72363004.401704431</v>
      </c>
      <c r="N43" s="128">
        <v>74162273.259652168</v>
      </c>
    </row>
    <row r="44" spans="1:14" x14ac:dyDescent="0.25">
      <c r="A44" s="23" t="s">
        <v>80</v>
      </c>
      <c r="B44" s="90" t="s">
        <v>61</v>
      </c>
      <c r="C44" s="128">
        <v>0</v>
      </c>
      <c r="D44" s="128">
        <v>0</v>
      </c>
      <c r="E44" s="128">
        <v>0</v>
      </c>
      <c r="F44" s="128">
        <v>0</v>
      </c>
      <c r="G44" s="128">
        <v>18404.749999938998</v>
      </c>
      <c r="H44" s="128">
        <v>305014.29499887698</v>
      </c>
      <c r="I44" s="128">
        <v>285482.30289151799</v>
      </c>
      <c r="J44" s="128">
        <v>151633.44999939599</v>
      </c>
      <c r="K44" s="128">
        <v>271484.31159921101</v>
      </c>
      <c r="L44" s="128">
        <v>246199.80292406847</v>
      </c>
      <c r="M44" s="128">
        <v>308975.07999903092</v>
      </c>
      <c r="N44" s="128">
        <v>261484.30749916559</v>
      </c>
    </row>
    <row r="45" spans="1:14" x14ac:dyDescent="0.25">
      <c r="A45" s="23" t="s">
        <v>80</v>
      </c>
      <c r="B45" s="90" t="s">
        <v>62</v>
      </c>
      <c r="C45" s="128">
        <v>3757630.659983702</v>
      </c>
      <c r="D45" s="128">
        <v>3205553.9499855828</v>
      </c>
      <c r="E45" s="128">
        <v>2558461.3299893872</v>
      </c>
      <c r="F45" s="128">
        <v>2260849.7533217468</v>
      </c>
      <c r="G45" s="128">
        <v>1613800.433991015</v>
      </c>
      <c r="H45" s="128">
        <v>656784.02749674802</v>
      </c>
      <c r="I45" s="128">
        <v>286235.82433611999</v>
      </c>
      <c r="J45" s="128">
        <v>339507.41883170401</v>
      </c>
      <c r="K45" s="128">
        <v>259736.406898922</v>
      </c>
      <c r="L45" s="128">
        <v>258719.02808197186</v>
      </c>
      <c r="M45" s="128">
        <v>421023.43083151284</v>
      </c>
      <c r="N45" s="128">
        <v>322129.41388821189</v>
      </c>
    </row>
    <row r="46" spans="1:14" x14ac:dyDescent="0.25">
      <c r="A46" s="23" t="s">
        <v>80</v>
      </c>
      <c r="B46" s="90" t="s">
        <v>688</v>
      </c>
      <c r="C46" s="128">
        <v>513099.70999741001</v>
      </c>
      <c r="D46" s="128">
        <v>587666.04999722401</v>
      </c>
      <c r="E46" s="128">
        <v>431828.64999768499</v>
      </c>
      <c r="F46" s="128">
        <v>443558.819997449</v>
      </c>
      <c r="G46" s="128">
        <v>294251.65999848698</v>
      </c>
      <c r="H46" s="128">
        <v>197452.99999881801</v>
      </c>
      <c r="I46" s="128">
        <v>268634.32999849803</v>
      </c>
      <c r="J46" s="128">
        <v>36956.419999739999</v>
      </c>
      <c r="K46" s="128">
        <v>68652.489999666999</v>
      </c>
      <c r="L46" s="128">
        <v>60165.929999701912</v>
      </c>
      <c r="M46" s="128">
        <v>50184.34999976377</v>
      </c>
      <c r="N46" s="128">
        <v>24069.519999790005</v>
      </c>
    </row>
    <row r="47" spans="1:14" x14ac:dyDescent="0.25">
      <c r="A47" s="23" t="s">
        <v>80</v>
      </c>
      <c r="B47" s="90" t="s">
        <v>689</v>
      </c>
      <c r="C47" s="128">
        <v>271537.46999884001</v>
      </c>
      <c r="D47" s="128">
        <v>229759.69999906101</v>
      </c>
      <c r="E47" s="128">
        <v>67995.559999659003</v>
      </c>
      <c r="F47" s="128">
        <v>24105.269999898999</v>
      </c>
      <c r="G47" s="128">
        <v>24044.459999891002</v>
      </c>
      <c r="H47" s="128">
        <v>39334.282499850997</v>
      </c>
      <c r="I47" s="128">
        <v>35134.589449844003</v>
      </c>
      <c r="J47" s="128">
        <v>41408.679999765001</v>
      </c>
      <c r="K47" s="128">
        <v>2736.1246499929998</v>
      </c>
      <c r="L47" s="128">
        <v>1029.2122499964398</v>
      </c>
      <c r="M47" s="128">
        <v>4444.4424999909097</v>
      </c>
      <c r="N47" s="128">
        <v>428.33499999848891</v>
      </c>
    </row>
    <row r="48" spans="1:14" x14ac:dyDescent="0.25">
      <c r="A48" s="23" t="s">
        <v>80</v>
      </c>
      <c r="B48" s="90" t="s">
        <v>686</v>
      </c>
      <c r="C48" s="128">
        <v>0</v>
      </c>
      <c r="D48" s="128">
        <v>0</v>
      </c>
      <c r="E48" s="128">
        <v>0</v>
      </c>
      <c r="F48" s="128">
        <v>0</v>
      </c>
      <c r="G48" s="128">
        <v>0</v>
      </c>
      <c r="H48" s="128">
        <v>3704.8199999889998</v>
      </c>
      <c r="I48" s="128">
        <v>62863.317499748002</v>
      </c>
      <c r="J48" s="128">
        <v>1005.639999996</v>
      </c>
      <c r="K48" s="128">
        <v>2719.1099999879998</v>
      </c>
      <c r="L48" s="128">
        <v>9573.2399999212357</v>
      </c>
      <c r="M48" s="128">
        <v>5955.4799999629467</v>
      </c>
      <c r="N48" s="128">
        <v>42965.239999530837</v>
      </c>
    </row>
    <row r="49" spans="1:14" x14ac:dyDescent="0.25">
      <c r="A49" s="23" t="s">
        <v>80</v>
      </c>
      <c r="B49" s="90" t="s">
        <v>69</v>
      </c>
      <c r="C49" s="128">
        <v>988.28999999500002</v>
      </c>
      <c r="D49" s="128">
        <v>1289.6699999929999</v>
      </c>
      <c r="E49" s="128">
        <v>2557.3999999869998</v>
      </c>
      <c r="F49" s="128">
        <v>6271.2924999610004</v>
      </c>
      <c r="G49" s="128">
        <v>4951.2641464609997</v>
      </c>
      <c r="H49" s="128">
        <v>2165.4449999929998</v>
      </c>
      <c r="I49" s="128">
        <v>1589.3229330930001</v>
      </c>
      <c r="J49" s="128">
        <v>1914.9</v>
      </c>
      <c r="K49" s="128">
        <v>1249.9556</v>
      </c>
      <c r="L49" s="128">
        <v>776.74600000000009</v>
      </c>
      <c r="M49" s="128">
        <v>247.15250000000003</v>
      </c>
      <c r="N49" s="128">
        <v>648.94499999999982</v>
      </c>
    </row>
    <row r="50" spans="1:14" x14ac:dyDescent="0.25">
      <c r="A50" s="23" t="s">
        <v>80</v>
      </c>
      <c r="B50" s="90" t="s">
        <v>702</v>
      </c>
      <c r="C50" s="128"/>
      <c r="D50" s="128"/>
      <c r="E50" s="128"/>
      <c r="F50" s="128"/>
      <c r="G50" s="128">
        <v>0</v>
      </c>
      <c r="H50" s="128">
        <v>0</v>
      </c>
      <c r="I50" s="128">
        <v>0</v>
      </c>
      <c r="J50" s="128">
        <v>0</v>
      </c>
      <c r="K50" s="128">
        <v>0</v>
      </c>
      <c r="L50" s="128">
        <v>0</v>
      </c>
      <c r="M50" s="128">
        <v>204.55999999869613</v>
      </c>
      <c r="N50" s="128">
        <v>112.52249999935273</v>
      </c>
    </row>
    <row r="51" spans="1:14" x14ac:dyDescent="0.25">
      <c r="A51" s="23" t="s">
        <v>80</v>
      </c>
      <c r="B51" s="90" t="s">
        <v>64</v>
      </c>
      <c r="C51" s="128">
        <v>80075262.549677998</v>
      </c>
      <c r="D51" s="128">
        <v>82064379.889615417</v>
      </c>
      <c r="E51" s="128">
        <v>77163909.039658591</v>
      </c>
      <c r="F51" s="128">
        <v>84986225.041045472</v>
      </c>
      <c r="G51" s="128">
        <v>91326130.065899298</v>
      </c>
      <c r="H51" s="128">
        <v>94248087.585607752</v>
      </c>
      <c r="I51" s="128">
        <v>81666945.427552298</v>
      </c>
      <c r="J51" s="128">
        <v>92761791.542970985</v>
      </c>
      <c r="K51" s="128">
        <v>114742621.89424051</v>
      </c>
      <c r="L51" s="128">
        <v>119299307.3053246</v>
      </c>
      <c r="M51" s="128">
        <v>131844303.66041012</v>
      </c>
      <c r="N51" s="128">
        <v>135100193.80853951</v>
      </c>
    </row>
    <row r="52" spans="1:14" x14ac:dyDescent="0.25">
      <c r="A52" s="23" t="s">
        <v>80</v>
      </c>
      <c r="B52" s="90" t="s">
        <v>65</v>
      </c>
      <c r="C52" s="128">
        <v>442349.38999694597</v>
      </c>
      <c r="D52" s="128">
        <v>467246.42999861401</v>
      </c>
      <c r="E52" s="128">
        <v>330469.469997879</v>
      </c>
      <c r="F52" s="128">
        <v>403193.21999744797</v>
      </c>
      <c r="G52" s="128">
        <v>264020.60999918298</v>
      </c>
      <c r="H52" s="128">
        <v>31938.639999747</v>
      </c>
      <c r="I52" s="128">
        <v>250782.326088242</v>
      </c>
      <c r="J52" s="128">
        <v>271676.83999831002</v>
      </c>
      <c r="K52" s="128">
        <v>272570.87192294199</v>
      </c>
      <c r="L52" s="128">
        <v>180577.9057741157</v>
      </c>
      <c r="M52" s="128">
        <v>238411.18749925317</v>
      </c>
      <c r="N52" s="128">
        <v>151108.32499960935</v>
      </c>
    </row>
    <row r="53" spans="1:14" x14ac:dyDescent="0.25">
      <c r="A53" s="23" t="s">
        <v>80</v>
      </c>
      <c r="B53" s="90" t="s">
        <v>66</v>
      </c>
      <c r="C53" s="128">
        <v>108087852.0695826</v>
      </c>
      <c r="D53" s="128">
        <v>121528109.5595164</v>
      </c>
      <c r="E53" s="128">
        <v>109746339.07958859</v>
      </c>
      <c r="F53" s="128">
        <v>120507292.26952119</v>
      </c>
      <c r="G53" s="128">
        <v>127276228.88941197</v>
      </c>
      <c r="H53" s="128">
        <v>126572977.74440727</v>
      </c>
      <c r="I53" s="128">
        <v>126408985.14724486</v>
      </c>
      <c r="J53" s="128">
        <v>142091989.33431152</v>
      </c>
      <c r="K53" s="128">
        <v>164070331.19000304</v>
      </c>
      <c r="L53" s="128">
        <v>192598484.13266262</v>
      </c>
      <c r="M53" s="128">
        <v>206320987.42899674</v>
      </c>
      <c r="N53" s="128">
        <v>216831237.24402022</v>
      </c>
    </row>
    <row r="54" spans="1:14" x14ac:dyDescent="0.25">
      <c r="A54" s="8" t="s">
        <v>81</v>
      </c>
      <c r="B54" s="8" t="s">
        <v>0</v>
      </c>
      <c r="C54" s="9">
        <v>108894477.52955014</v>
      </c>
      <c r="D54" s="9">
        <v>118582838.57952714</v>
      </c>
      <c r="E54" s="9">
        <v>107998823.64958574</v>
      </c>
      <c r="F54" s="9">
        <v>105121900.51790594</v>
      </c>
      <c r="G54" s="9">
        <v>103199205.78452383</v>
      </c>
      <c r="H54" s="9">
        <v>103579475.94420198</v>
      </c>
      <c r="I54" s="9">
        <v>105326341.69913523</v>
      </c>
      <c r="J54" s="9">
        <v>113832682.67171471</v>
      </c>
      <c r="K54" s="9">
        <v>128443849.29509372</v>
      </c>
      <c r="L54" s="9">
        <v>185344564.37997913</v>
      </c>
      <c r="M54" s="9">
        <v>292608849.7242462</v>
      </c>
      <c r="N54" s="9">
        <v>372748052.10519224</v>
      </c>
    </row>
    <row r="55" spans="1:14" x14ac:dyDescent="0.25">
      <c r="A55" s="23" t="s">
        <v>81</v>
      </c>
      <c r="B55" s="90" t="s">
        <v>67</v>
      </c>
      <c r="C55" s="128">
        <v>0</v>
      </c>
      <c r="D55" s="128">
        <v>15889.289999929</v>
      </c>
      <c r="E55" s="128">
        <v>11258.769999949</v>
      </c>
      <c r="F55" s="128">
        <v>0</v>
      </c>
      <c r="G55" s="128">
        <v>0</v>
      </c>
      <c r="H55" s="128">
        <v>547.11999999499994</v>
      </c>
      <c r="I55" s="128">
        <v>20.085000000000001</v>
      </c>
      <c r="J55" s="128">
        <v>0</v>
      </c>
      <c r="K55" s="128">
        <v>0</v>
      </c>
      <c r="L55" s="128">
        <v>0</v>
      </c>
      <c r="M55" s="128">
        <v>0</v>
      </c>
      <c r="N55" s="128">
        <v>0</v>
      </c>
    </row>
    <row r="56" spans="1:14" x14ac:dyDescent="0.25">
      <c r="A56" s="23" t="s">
        <v>81</v>
      </c>
      <c r="B56" s="90" t="s">
        <v>68</v>
      </c>
      <c r="C56" s="128">
        <v>60763861.44975803</v>
      </c>
      <c r="D56" s="128">
        <v>68868864.129735023</v>
      </c>
      <c r="E56" s="128">
        <v>65250464.809758894</v>
      </c>
      <c r="F56" s="128">
        <v>65286078.790502816</v>
      </c>
      <c r="G56" s="128">
        <v>64882501.145874076</v>
      </c>
      <c r="H56" s="128">
        <v>66749103.273608655</v>
      </c>
      <c r="I56" s="128">
        <v>69387267.393193364</v>
      </c>
      <c r="J56" s="128">
        <v>79030314.899470016</v>
      </c>
      <c r="K56" s="128">
        <v>91952134.540797949</v>
      </c>
      <c r="L56" s="128">
        <v>105799421.77441251</v>
      </c>
      <c r="M56" s="128">
        <v>113515606.13472301</v>
      </c>
      <c r="N56" s="128">
        <v>123052210.9197908</v>
      </c>
    </row>
    <row r="57" spans="1:14" s="45" customFormat="1" x14ac:dyDescent="0.25">
      <c r="A57" s="23" t="s">
        <v>81</v>
      </c>
      <c r="B57" s="90" t="s">
        <v>684</v>
      </c>
      <c r="C57" s="128">
        <v>9079.8599999479993</v>
      </c>
      <c r="D57" s="128">
        <v>11666.709999967999</v>
      </c>
      <c r="E57" s="128">
        <v>12014.229999956</v>
      </c>
      <c r="F57" s="128">
        <v>8221.1099999559992</v>
      </c>
      <c r="G57" s="128">
        <v>52.24</v>
      </c>
      <c r="H57" s="128">
        <v>0</v>
      </c>
      <c r="I57" s="128">
        <v>15.11271</v>
      </c>
      <c r="J57" s="128">
        <v>822.07999999699996</v>
      </c>
      <c r="K57" s="128">
        <v>12048.554999938</v>
      </c>
      <c r="L57" s="128">
        <v>56.259999999776483</v>
      </c>
      <c r="M57" s="128">
        <v>0</v>
      </c>
      <c r="N57" s="128">
        <v>0</v>
      </c>
    </row>
    <row r="58" spans="1:14" x14ac:dyDescent="0.25">
      <c r="A58" s="23" t="s">
        <v>81</v>
      </c>
      <c r="B58" s="90" t="s">
        <v>687</v>
      </c>
      <c r="C58" s="128">
        <v>67813.099999842001</v>
      </c>
      <c r="D58" s="128">
        <v>47217.709999728999</v>
      </c>
      <c r="E58" s="128">
        <v>65888.639999827006</v>
      </c>
      <c r="F58" s="128">
        <v>25085.759999811002</v>
      </c>
      <c r="G58" s="128">
        <v>311592.43999855901</v>
      </c>
      <c r="H58" s="128">
        <v>157131.689999355</v>
      </c>
      <c r="I58" s="128">
        <v>391029.05999903003</v>
      </c>
      <c r="J58" s="128">
        <v>643708.50999813003</v>
      </c>
      <c r="K58" s="128">
        <v>475231.93999806599</v>
      </c>
      <c r="L58" s="128">
        <v>315773.689998944</v>
      </c>
      <c r="M58" s="128">
        <v>728238.17999513261</v>
      </c>
      <c r="N58" s="128">
        <v>638482.6499965901</v>
      </c>
    </row>
    <row r="59" spans="1:14" x14ac:dyDescent="0.25">
      <c r="A59" s="23" t="s">
        <v>81</v>
      </c>
      <c r="B59" s="90" t="s">
        <v>70</v>
      </c>
      <c r="C59" s="128">
        <v>578.519999998</v>
      </c>
      <c r="D59" s="128">
        <v>3171.6499999890002</v>
      </c>
      <c r="E59" s="128">
        <v>1555.809999991</v>
      </c>
      <c r="F59" s="128">
        <v>15187.109999988999</v>
      </c>
      <c r="G59" s="128">
        <v>14934.529999994</v>
      </c>
      <c r="H59" s="128">
        <v>13189.689999992999</v>
      </c>
      <c r="I59" s="128">
        <v>8109.3199999950002</v>
      </c>
      <c r="J59" s="128">
        <v>10358.439999996001</v>
      </c>
      <c r="K59" s="128">
        <v>7839.249999998</v>
      </c>
      <c r="L59" s="128">
        <v>11251.849999996164</v>
      </c>
      <c r="M59" s="128">
        <v>20611.084999980194</v>
      </c>
      <c r="N59" s="128">
        <v>7686.9149999894835</v>
      </c>
    </row>
    <row r="60" spans="1:14" x14ac:dyDescent="0.25">
      <c r="A60" s="23" t="s">
        <v>81</v>
      </c>
      <c r="B60" s="90" t="s">
        <v>60</v>
      </c>
      <c r="C60" s="128">
        <v>3642222.0299844788</v>
      </c>
      <c r="D60" s="128">
        <v>3872620.6499827909</v>
      </c>
      <c r="E60" s="128">
        <v>3488289.7699859999</v>
      </c>
      <c r="F60" s="128">
        <v>3805424.060670747</v>
      </c>
      <c r="G60" s="128">
        <v>4256802.7584545296</v>
      </c>
      <c r="H60" s="128">
        <v>4255686.4767766315</v>
      </c>
      <c r="I60" s="128">
        <v>3996097.1755861458</v>
      </c>
      <c r="J60" s="128">
        <v>4113762.8228885559</v>
      </c>
      <c r="K60" s="128">
        <v>4590194.4272679267</v>
      </c>
      <c r="L60" s="128">
        <v>5926493.9127384247</v>
      </c>
      <c r="M60" s="128">
        <v>6312761.0555249359</v>
      </c>
      <c r="N60" s="128">
        <v>26546605.791884504</v>
      </c>
    </row>
    <row r="61" spans="1:14" x14ac:dyDescent="0.25">
      <c r="A61" s="23" t="s">
        <v>81</v>
      </c>
      <c r="B61" s="90" t="s">
        <v>63</v>
      </c>
      <c r="C61" s="128">
        <v>7455485.6999732973</v>
      </c>
      <c r="D61" s="128">
        <v>7055343.0999771487</v>
      </c>
      <c r="E61" s="128">
        <v>6454737.4399799164</v>
      </c>
      <c r="F61" s="128">
        <v>6402039.2812719354</v>
      </c>
      <c r="G61" s="128">
        <v>5043671.9580595177</v>
      </c>
      <c r="H61" s="128">
        <v>4584163.6468444495</v>
      </c>
      <c r="I61" s="128">
        <v>3967789.2283653761</v>
      </c>
      <c r="J61" s="128">
        <v>2605135.1151044872</v>
      </c>
      <c r="K61" s="128">
        <v>1719321.3168644269</v>
      </c>
      <c r="L61" s="128">
        <v>2488678.7462269859</v>
      </c>
      <c r="M61" s="128">
        <v>2286573.081881938</v>
      </c>
      <c r="N61" s="128">
        <v>2768602.7476409152</v>
      </c>
    </row>
    <row r="62" spans="1:14" x14ac:dyDescent="0.25">
      <c r="A62" s="23" t="s">
        <v>81</v>
      </c>
      <c r="B62" s="90" t="s">
        <v>685</v>
      </c>
      <c r="C62" s="128">
        <v>636125.41999714205</v>
      </c>
      <c r="D62" s="128">
        <v>1365179.439996839</v>
      </c>
      <c r="E62" s="128">
        <v>1137204.24999501</v>
      </c>
      <c r="F62" s="128">
        <v>1201180.7605442069</v>
      </c>
      <c r="G62" s="128">
        <v>3395675.1898815529</v>
      </c>
      <c r="H62" s="128">
        <v>3575418.0850893059</v>
      </c>
      <c r="I62" s="128">
        <v>4219221.7137854872</v>
      </c>
      <c r="J62" s="128">
        <v>4331985.8641143171</v>
      </c>
      <c r="K62" s="128">
        <v>5212469.0997394295</v>
      </c>
      <c r="L62" s="128">
        <v>6787922.7886040099</v>
      </c>
      <c r="M62" s="128">
        <v>6258087.1747652758</v>
      </c>
      <c r="N62" s="128">
        <v>6651615.1552679287</v>
      </c>
    </row>
    <row r="63" spans="1:14" x14ac:dyDescent="0.25">
      <c r="A63" s="23" t="s">
        <v>81</v>
      </c>
      <c r="B63" s="90" t="s">
        <v>61</v>
      </c>
      <c r="C63" s="128">
        <v>13892609.429941585</v>
      </c>
      <c r="D63" s="128">
        <v>15168078.789936205</v>
      </c>
      <c r="E63" s="128">
        <v>11879466.079955095</v>
      </c>
      <c r="F63" s="128">
        <v>11135155.635634307</v>
      </c>
      <c r="G63" s="128">
        <v>9549742.4696404915</v>
      </c>
      <c r="H63" s="128">
        <v>8930824.1784087047</v>
      </c>
      <c r="I63" s="128">
        <v>8926407.0059920531</v>
      </c>
      <c r="J63" s="128">
        <v>9670376.195705777</v>
      </c>
      <c r="K63" s="128">
        <v>10115684.854882209</v>
      </c>
      <c r="L63" s="128">
        <v>9779348.4789771456</v>
      </c>
      <c r="M63" s="128">
        <v>8898684.7506679669</v>
      </c>
      <c r="N63" s="128">
        <v>9615440.1441216189</v>
      </c>
    </row>
    <row r="64" spans="1:14" x14ac:dyDescent="0.25">
      <c r="A64" s="23" t="s">
        <v>81</v>
      </c>
      <c r="B64" s="90" t="s">
        <v>62</v>
      </c>
      <c r="C64" s="128">
        <v>18007457.929919545</v>
      </c>
      <c r="D64" s="128">
        <v>17568882.759918958</v>
      </c>
      <c r="E64" s="128">
        <v>15745085.289933126</v>
      </c>
      <c r="F64" s="128">
        <v>12742569.50885036</v>
      </c>
      <c r="G64" s="128">
        <v>12069858.884070536</v>
      </c>
      <c r="H64" s="128">
        <v>12124958.244025219</v>
      </c>
      <c r="I64" s="128">
        <v>10746673.261560153</v>
      </c>
      <c r="J64" s="128">
        <v>9695270.2211203743</v>
      </c>
      <c r="K64" s="128">
        <v>9998069.2678508647</v>
      </c>
      <c r="L64" s="128">
        <v>14860034.989146249</v>
      </c>
      <c r="M64" s="128">
        <v>19925813.974191174</v>
      </c>
      <c r="N64" s="128">
        <v>16322167.23496341</v>
      </c>
    </row>
    <row r="65" spans="1:14" x14ac:dyDescent="0.25">
      <c r="A65" s="23" t="s">
        <v>81</v>
      </c>
      <c r="B65" s="90" t="s">
        <v>688</v>
      </c>
      <c r="C65" s="128">
        <v>1521747.289992308</v>
      </c>
      <c r="D65" s="128">
        <v>1358856.3599936711</v>
      </c>
      <c r="E65" s="128">
        <v>1167161.809993966</v>
      </c>
      <c r="F65" s="128">
        <v>1143009.829993526</v>
      </c>
      <c r="G65" s="128">
        <v>808678.37999547296</v>
      </c>
      <c r="H65" s="128">
        <v>1278479.48999322</v>
      </c>
      <c r="I65" s="128">
        <v>1280889.859994191</v>
      </c>
      <c r="J65" s="128">
        <v>1175376.389993903</v>
      </c>
      <c r="K65" s="128">
        <v>1423056.259993189</v>
      </c>
      <c r="L65" s="128">
        <v>1327148.8599939656</v>
      </c>
      <c r="M65" s="128">
        <v>1755893.819991424</v>
      </c>
      <c r="N65" s="128">
        <v>1583295.3599902415</v>
      </c>
    </row>
    <row r="66" spans="1:14" x14ac:dyDescent="0.25">
      <c r="A66" s="23" t="s">
        <v>81</v>
      </c>
      <c r="B66" s="90" t="s">
        <v>689</v>
      </c>
      <c r="C66" s="128">
        <v>198820.45999928701</v>
      </c>
      <c r="D66" s="128">
        <v>188134.209999176</v>
      </c>
      <c r="E66" s="128">
        <v>115400.479999456</v>
      </c>
      <c r="F66" s="128">
        <v>147458.58999939001</v>
      </c>
      <c r="G66" s="128">
        <v>90979.279999606006</v>
      </c>
      <c r="H66" s="128">
        <v>96258.124999558</v>
      </c>
      <c r="I66" s="128">
        <v>91260.505112047002</v>
      </c>
      <c r="J66" s="128">
        <v>131648.814999483</v>
      </c>
      <c r="K66" s="128">
        <v>126387.885749522</v>
      </c>
      <c r="L66" s="128">
        <v>58700.280149787366</v>
      </c>
      <c r="M66" s="128">
        <v>404.41999999920375</v>
      </c>
      <c r="N66" s="128">
        <v>4168.8199999765502</v>
      </c>
    </row>
    <row r="67" spans="1:14" x14ac:dyDescent="0.25">
      <c r="A67" s="23" t="s">
        <v>81</v>
      </c>
      <c r="B67" s="90" t="s">
        <v>686</v>
      </c>
      <c r="C67" s="128">
        <v>0</v>
      </c>
      <c r="D67" s="128">
        <v>0</v>
      </c>
      <c r="E67" s="128">
        <v>0</v>
      </c>
      <c r="F67" s="128">
        <v>0</v>
      </c>
      <c r="G67" s="128">
        <v>0</v>
      </c>
      <c r="H67" s="128">
        <v>0</v>
      </c>
      <c r="I67" s="128">
        <v>72221.289999961999</v>
      </c>
      <c r="J67" s="128">
        <v>9467.7599999899994</v>
      </c>
      <c r="K67" s="128">
        <v>4792.239999976</v>
      </c>
      <c r="L67" s="128">
        <v>8498.7499999678694</v>
      </c>
      <c r="M67" s="128">
        <v>7374.8299999512965</v>
      </c>
      <c r="N67" s="128">
        <v>9872.2599999513477</v>
      </c>
    </row>
    <row r="68" spans="1:14" x14ac:dyDescent="0.25">
      <c r="A68" s="23" t="s">
        <v>81</v>
      </c>
      <c r="B68" s="90" t="s">
        <v>69</v>
      </c>
      <c r="C68" s="128">
        <v>116836.12999934101</v>
      </c>
      <c r="D68" s="128">
        <v>153905.979999289</v>
      </c>
      <c r="E68" s="128">
        <v>226983.769998795</v>
      </c>
      <c r="F68" s="128">
        <v>449995.09823714203</v>
      </c>
      <c r="G68" s="128">
        <v>586418.19135401503</v>
      </c>
      <c r="H68" s="128">
        <v>559980.41168831103</v>
      </c>
      <c r="I68" s="128">
        <v>676769.26996609895</v>
      </c>
      <c r="J68" s="128">
        <v>751946.55166382797</v>
      </c>
      <c r="K68" s="128">
        <v>804066.42051369406</v>
      </c>
      <c r="L68" s="128">
        <v>558946.24139789271</v>
      </c>
      <c r="M68" s="128">
        <v>116931.87049953151</v>
      </c>
      <c r="N68" s="128">
        <v>83006.124999676598</v>
      </c>
    </row>
    <row r="69" spans="1:14" s="45" customFormat="1" x14ac:dyDescent="0.25">
      <c r="A69" s="23" t="s">
        <v>81</v>
      </c>
      <c r="B69" s="90" t="s">
        <v>702</v>
      </c>
      <c r="C69" s="128"/>
      <c r="D69" s="128"/>
      <c r="E69" s="128"/>
      <c r="F69" s="128"/>
      <c r="G69" s="128">
        <v>0</v>
      </c>
      <c r="H69" s="128">
        <v>0</v>
      </c>
      <c r="I69" s="128">
        <v>0</v>
      </c>
      <c r="J69" s="128">
        <v>0</v>
      </c>
      <c r="K69" s="128">
        <v>0</v>
      </c>
      <c r="L69" s="128">
        <v>35100846.119494319</v>
      </c>
      <c r="M69" s="128">
        <v>129799437.21451008</v>
      </c>
      <c r="N69" s="128">
        <v>175919630.75908098</v>
      </c>
    </row>
    <row r="70" spans="1:14" s="45" customFormat="1" x14ac:dyDescent="0.25">
      <c r="A70" s="23" t="s">
        <v>81</v>
      </c>
      <c r="B70" s="90" t="s">
        <v>64</v>
      </c>
      <c r="C70" s="128">
        <v>395711.60999797698</v>
      </c>
      <c r="D70" s="128">
        <v>397980.68999863102</v>
      </c>
      <c r="E70" s="128">
        <v>371735.40999832097</v>
      </c>
      <c r="F70" s="128">
        <v>430112.23221910198</v>
      </c>
      <c r="G70" s="128">
        <v>460734.38722007303</v>
      </c>
      <c r="H70" s="128">
        <v>446610.90027588903</v>
      </c>
      <c r="I70" s="128">
        <v>345812.069671451</v>
      </c>
      <c r="J70" s="128">
        <v>399189.76416471601</v>
      </c>
      <c r="K70" s="128">
        <v>504872.53103092202</v>
      </c>
      <c r="L70" s="128">
        <v>616193.26496454957</v>
      </c>
      <c r="M70" s="128">
        <v>741020.14749601146</v>
      </c>
      <c r="N70" s="128">
        <v>2073871.5549957207</v>
      </c>
    </row>
    <row r="71" spans="1:14" s="45" customFormat="1" x14ac:dyDescent="0.25">
      <c r="A71" s="23" t="s">
        <v>81</v>
      </c>
      <c r="B71" s="90" t="s">
        <v>65</v>
      </c>
      <c r="C71" s="128">
        <v>1638876.819988213</v>
      </c>
      <c r="D71" s="128">
        <v>1866339.2899941029</v>
      </c>
      <c r="E71" s="128">
        <v>1485504.2299901191</v>
      </c>
      <c r="F71" s="128">
        <v>1668106.1199888419</v>
      </c>
      <c r="G71" s="128">
        <v>1067509.939996691</v>
      </c>
      <c r="H71" s="128">
        <v>224174.73499821601</v>
      </c>
      <c r="I71" s="128">
        <v>635859.05533045204</v>
      </c>
      <c r="J71" s="128">
        <v>591303.77999611304</v>
      </c>
      <c r="K71" s="128">
        <v>697486.59139457601</v>
      </c>
      <c r="L71" s="128">
        <v>737895.81774628768</v>
      </c>
      <c r="M71" s="128">
        <v>964739.46499759948</v>
      </c>
      <c r="N71" s="128">
        <v>845214.76249803498</v>
      </c>
    </row>
    <row r="72" spans="1:14" x14ac:dyDescent="0.25">
      <c r="A72" s="23" t="s">
        <v>81</v>
      </c>
      <c r="B72" s="90" t="s">
        <v>66</v>
      </c>
      <c r="C72" s="128">
        <v>547251.77999752201</v>
      </c>
      <c r="D72" s="128">
        <v>640707.81999707699</v>
      </c>
      <c r="E72" s="128">
        <v>586072.85999755596</v>
      </c>
      <c r="F72" s="128">
        <v>662276.62999690801</v>
      </c>
      <c r="G72" s="128">
        <v>660053.98999655398</v>
      </c>
      <c r="H72" s="128">
        <v>582949.87749695603</v>
      </c>
      <c r="I72" s="128">
        <v>580900.29286219098</v>
      </c>
      <c r="J72" s="128">
        <v>672015.46249613701</v>
      </c>
      <c r="K72" s="128">
        <v>800194.11399654695</v>
      </c>
      <c r="L72" s="128">
        <v>967352.55614523741</v>
      </c>
      <c r="M72" s="128">
        <v>1276672.5199942398</v>
      </c>
      <c r="N72" s="128">
        <v>6626180.9049729006</v>
      </c>
    </row>
    <row r="73" spans="1:14" x14ac:dyDescent="0.25">
      <c r="A73" s="8" t="s">
        <v>82</v>
      </c>
      <c r="B73" s="8" t="s">
        <v>0</v>
      </c>
      <c r="C73" s="9">
        <v>1372083946.2744336</v>
      </c>
      <c r="D73" s="9">
        <v>1574939579.8507938</v>
      </c>
      <c r="E73" s="9">
        <v>1503223331.2432778</v>
      </c>
      <c r="F73" s="9">
        <v>1732221385.6745698</v>
      </c>
      <c r="G73" s="9">
        <v>1816821158.4648535</v>
      </c>
      <c r="H73" s="9">
        <v>1857614753.1658084</v>
      </c>
      <c r="I73" s="9">
        <v>2032337368.6130478</v>
      </c>
      <c r="J73" s="9">
        <v>2124126688.1727464</v>
      </c>
      <c r="K73" s="9">
        <v>2317217860.4028611</v>
      </c>
      <c r="L73" s="9">
        <v>2712672828.3240719</v>
      </c>
      <c r="M73" s="9">
        <v>3705454296.1751027</v>
      </c>
      <c r="N73" s="9">
        <v>4330704549.6442575</v>
      </c>
    </row>
    <row r="74" spans="1:14" x14ac:dyDescent="0.25">
      <c r="A74" s="23" t="s">
        <v>82</v>
      </c>
      <c r="B74" s="90" t="s">
        <v>67</v>
      </c>
      <c r="C74" s="128">
        <v>16249.729999945999</v>
      </c>
      <c r="D74" s="128">
        <v>0</v>
      </c>
      <c r="E74" s="128">
        <v>38.25</v>
      </c>
      <c r="F74" s="128">
        <v>5897.4099999560003</v>
      </c>
      <c r="G74" s="128">
        <v>0</v>
      </c>
      <c r="H74" s="128">
        <v>47.25</v>
      </c>
      <c r="I74" s="128">
        <v>624.03908999999999</v>
      </c>
      <c r="J74" s="128">
        <v>877.55749999800003</v>
      </c>
      <c r="K74" s="128">
        <v>141.04999999899999</v>
      </c>
      <c r="L74" s="128">
        <v>1743.5</v>
      </c>
      <c r="M74" s="128">
        <v>0</v>
      </c>
      <c r="N74" s="128">
        <v>0</v>
      </c>
    </row>
    <row r="75" spans="1:14" x14ac:dyDescent="0.25">
      <c r="A75" s="23" t="s">
        <v>82</v>
      </c>
      <c r="B75" s="90" t="s">
        <v>68</v>
      </c>
      <c r="C75" s="128">
        <v>861731492.64688921</v>
      </c>
      <c r="D75" s="128">
        <v>921792667.85407734</v>
      </c>
      <c r="E75" s="128">
        <v>918676489.89645505</v>
      </c>
      <c r="F75" s="128">
        <v>1046451420.4393004</v>
      </c>
      <c r="G75" s="128">
        <v>1097751808.7855675</v>
      </c>
      <c r="H75" s="128">
        <v>1123657516.3651581</v>
      </c>
      <c r="I75" s="128">
        <v>1196203635.8664424</v>
      </c>
      <c r="J75" s="128">
        <v>1281058090.9819334</v>
      </c>
      <c r="K75" s="128">
        <v>1363911520.263468</v>
      </c>
      <c r="L75" s="128">
        <v>1426758629.7114294</v>
      </c>
      <c r="M75" s="128">
        <v>1489208745.3960001</v>
      </c>
      <c r="N75" s="128">
        <v>1576388129.0403068</v>
      </c>
    </row>
    <row r="76" spans="1:14" x14ac:dyDescent="0.25">
      <c r="A76" s="23" t="s">
        <v>82</v>
      </c>
      <c r="B76" s="90" t="s">
        <v>684</v>
      </c>
      <c r="C76" s="128">
        <v>2375116.9799887058</v>
      </c>
      <c r="D76" s="128">
        <v>2803548.45998536</v>
      </c>
      <c r="E76" s="128">
        <v>3463516.5199828902</v>
      </c>
      <c r="F76" s="128">
        <v>4051824.4699802082</v>
      </c>
      <c r="G76" s="128">
        <v>4743882.7474528281</v>
      </c>
      <c r="H76" s="128">
        <v>5718630.3099717777</v>
      </c>
      <c r="I76" s="128">
        <v>5156384.1440326953</v>
      </c>
      <c r="J76" s="128">
        <v>5137537.1174756782</v>
      </c>
      <c r="K76" s="128">
        <v>4197586.8156809928</v>
      </c>
      <c r="L76" s="128">
        <v>4217801.8806790421</v>
      </c>
      <c r="M76" s="128">
        <v>3586821.8242297713</v>
      </c>
      <c r="N76" s="128">
        <v>3446112.3595735854</v>
      </c>
    </row>
    <row r="77" spans="1:14" x14ac:dyDescent="0.25">
      <c r="A77" s="23" t="s">
        <v>82</v>
      </c>
      <c r="B77" s="90" t="s">
        <v>687</v>
      </c>
      <c r="C77" s="128">
        <v>4817218.4999803416</v>
      </c>
      <c r="D77" s="128">
        <v>6424653.6899774624</v>
      </c>
      <c r="E77" s="128">
        <v>7118499.499969475</v>
      </c>
      <c r="F77" s="128">
        <v>6990405.789971075</v>
      </c>
      <c r="G77" s="128">
        <v>7490612.3299693037</v>
      </c>
      <c r="H77" s="128">
        <v>8697297.4999661054</v>
      </c>
      <c r="I77" s="128">
        <v>7297798.3899703594</v>
      </c>
      <c r="J77" s="128">
        <v>7524099.8599640252</v>
      </c>
      <c r="K77" s="128">
        <v>10738268.099947663</v>
      </c>
      <c r="L77" s="128">
        <v>7760678.9099688074</v>
      </c>
      <c r="M77" s="128">
        <v>15886000.139923183</v>
      </c>
      <c r="N77" s="128">
        <v>23893041.959882811</v>
      </c>
    </row>
    <row r="78" spans="1:14" x14ac:dyDescent="0.25">
      <c r="A78" s="23" t="s">
        <v>82</v>
      </c>
      <c r="B78" s="90" t="s">
        <v>70</v>
      </c>
      <c r="C78" s="128">
        <v>2831415.189988446</v>
      </c>
      <c r="D78" s="128">
        <v>3076098.1199871311</v>
      </c>
      <c r="E78" s="128">
        <v>2850879.6299876338</v>
      </c>
      <c r="F78" s="128">
        <v>12408494.71998558</v>
      </c>
      <c r="G78" s="128">
        <v>12692412.002842061</v>
      </c>
      <c r="H78" s="128">
        <v>12423050.302484546</v>
      </c>
      <c r="I78" s="128">
        <v>12246226.39528797</v>
      </c>
      <c r="J78" s="128">
        <v>12458138.336652869</v>
      </c>
      <c r="K78" s="128">
        <v>11943670.647471696</v>
      </c>
      <c r="L78" s="128">
        <v>12047368.202038515</v>
      </c>
      <c r="M78" s="128">
        <v>12865640.819986405</v>
      </c>
      <c r="N78" s="128">
        <v>12434195.0241565</v>
      </c>
    </row>
    <row r="79" spans="1:14" x14ac:dyDescent="0.25">
      <c r="A79" s="23" t="s">
        <v>82</v>
      </c>
      <c r="B79" s="90" t="s">
        <v>60</v>
      </c>
      <c r="C79" s="128">
        <v>384155.799997636</v>
      </c>
      <c r="D79" s="128">
        <v>238894.049998993</v>
      </c>
      <c r="E79" s="128">
        <v>150658.08999922001</v>
      </c>
      <c r="F79" s="128">
        <v>65671.847844008007</v>
      </c>
      <c r="G79" s="128">
        <v>218035.09094187801</v>
      </c>
      <c r="H79" s="128">
        <v>116200.701992913</v>
      </c>
      <c r="I79" s="128">
        <v>44010.699056097001</v>
      </c>
      <c r="J79" s="128">
        <v>34968.829499961997</v>
      </c>
      <c r="K79" s="128">
        <v>31921.182060593001</v>
      </c>
      <c r="L79" s="128">
        <v>23227.534212122235</v>
      </c>
      <c r="M79" s="128">
        <v>42053.655151472994</v>
      </c>
      <c r="N79" s="128">
        <v>58161.971651359207</v>
      </c>
    </row>
    <row r="80" spans="1:14" x14ac:dyDescent="0.25">
      <c r="A80" s="23" t="s">
        <v>82</v>
      </c>
      <c r="B80" s="90" t="s">
        <v>63</v>
      </c>
      <c r="C80" s="128">
        <v>217136.41999925399</v>
      </c>
      <c r="D80" s="128">
        <v>207207.219999266</v>
      </c>
      <c r="E80" s="128">
        <v>154408.299999499</v>
      </c>
      <c r="F80" s="128">
        <v>137233.66288646901</v>
      </c>
      <c r="G80" s="128">
        <v>120884.941097298</v>
      </c>
      <c r="H80" s="128">
        <v>115528.714565948</v>
      </c>
      <c r="I80" s="128">
        <v>112339.358640672</v>
      </c>
      <c r="J80" s="128">
        <v>65387.053602594002</v>
      </c>
      <c r="K80" s="128">
        <v>34691.385973639997</v>
      </c>
      <c r="L80" s="128">
        <v>37202.682621590953</v>
      </c>
      <c r="M80" s="128">
        <v>69590.7341764905</v>
      </c>
      <c r="N80" s="128">
        <v>148453.99905475485</v>
      </c>
    </row>
    <row r="81" spans="1:14" x14ac:dyDescent="0.25">
      <c r="A81" s="23" t="s">
        <v>82</v>
      </c>
      <c r="B81" s="90" t="s">
        <v>685</v>
      </c>
      <c r="C81" s="128">
        <v>9474.1599999680002</v>
      </c>
      <c r="D81" s="128">
        <v>16301.929999872</v>
      </c>
      <c r="E81" s="128">
        <v>115929.619999698</v>
      </c>
      <c r="F81" s="128">
        <v>31564.048993512999</v>
      </c>
      <c r="G81" s="128">
        <v>135241.94921686201</v>
      </c>
      <c r="H81" s="128">
        <v>101435.24712703101</v>
      </c>
      <c r="I81" s="128">
        <v>162498.726290202</v>
      </c>
      <c r="J81" s="128">
        <v>150143.72916380901</v>
      </c>
      <c r="K81" s="128">
        <v>165139.01923033901</v>
      </c>
      <c r="L81" s="128">
        <v>204790.69766414005</v>
      </c>
      <c r="M81" s="128">
        <v>274478.66759360326</v>
      </c>
      <c r="N81" s="128">
        <v>1026138.1365844177</v>
      </c>
    </row>
    <row r="82" spans="1:14" s="45" customFormat="1" x14ac:dyDescent="0.25">
      <c r="A82" s="23" t="s">
        <v>82</v>
      </c>
      <c r="B82" s="90" t="s">
        <v>61</v>
      </c>
      <c r="C82" s="128">
        <v>372014612.33840299</v>
      </c>
      <c r="D82" s="128">
        <v>498613727.2874859</v>
      </c>
      <c r="E82" s="128">
        <v>437351699.44831789</v>
      </c>
      <c r="F82" s="128">
        <v>519413102.63840973</v>
      </c>
      <c r="G82" s="128">
        <v>549017769.03278255</v>
      </c>
      <c r="H82" s="128">
        <v>560252339.84342861</v>
      </c>
      <c r="I82" s="128">
        <v>626064381.87063301</v>
      </c>
      <c r="J82" s="128">
        <v>629928035.43675041</v>
      </c>
      <c r="K82" s="128">
        <v>716746130.8610245</v>
      </c>
      <c r="L82" s="128">
        <v>625941872.02815461</v>
      </c>
      <c r="M82" s="128">
        <v>582266255.24260879</v>
      </c>
      <c r="N82" s="128">
        <v>664734728.44534075</v>
      </c>
    </row>
    <row r="83" spans="1:14" s="45" customFormat="1" x14ac:dyDescent="0.25">
      <c r="A83" s="23" t="s">
        <v>82</v>
      </c>
      <c r="B83" s="90" t="s">
        <v>62</v>
      </c>
      <c r="C83" s="128">
        <v>92460031.689587012</v>
      </c>
      <c r="D83" s="128">
        <v>102037788.66949977</v>
      </c>
      <c r="E83" s="128">
        <v>93758492.59959577</v>
      </c>
      <c r="F83" s="128">
        <v>100243872.06459056</v>
      </c>
      <c r="G83" s="128">
        <v>106867101.94110048</v>
      </c>
      <c r="H83" s="128">
        <v>116528739.50069126</v>
      </c>
      <c r="I83" s="128">
        <v>127180273.57516284</v>
      </c>
      <c r="J83" s="128">
        <v>121987352.89925869</v>
      </c>
      <c r="K83" s="128">
        <v>128983143.23387752</v>
      </c>
      <c r="L83" s="128">
        <v>164951286.76598629</v>
      </c>
      <c r="M83" s="128">
        <v>217406619.96430165</v>
      </c>
      <c r="N83" s="128">
        <v>222084597.7625553</v>
      </c>
    </row>
    <row r="84" spans="1:14" x14ac:dyDescent="0.25">
      <c r="A84" s="23" t="s">
        <v>82</v>
      </c>
      <c r="B84" s="90" t="s">
        <v>688</v>
      </c>
      <c r="C84" s="128">
        <v>22908695.859882511</v>
      </c>
      <c r="D84" s="128">
        <v>24110035.359883972</v>
      </c>
      <c r="E84" s="128">
        <v>24100535.2698799</v>
      </c>
      <c r="F84" s="128">
        <v>20623399.979888402</v>
      </c>
      <c r="G84" s="128">
        <v>17036234.069906324</v>
      </c>
      <c r="H84" s="128">
        <v>19224307.599892348</v>
      </c>
      <c r="I84" s="128">
        <v>22543817.679897957</v>
      </c>
      <c r="J84" s="128">
        <v>18827053.989903633</v>
      </c>
      <c r="K84" s="128">
        <v>22498242.299887482</v>
      </c>
      <c r="L84" s="128">
        <v>19134012.929912321</v>
      </c>
      <c r="M84" s="128">
        <v>23009216.239883367</v>
      </c>
      <c r="N84" s="128">
        <v>21862218.989877157</v>
      </c>
    </row>
    <row r="85" spans="1:14" x14ac:dyDescent="0.25">
      <c r="A85" s="23" t="s">
        <v>82</v>
      </c>
      <c r="B85" s="90" t="s">
        <v>689</v>
      </c>
      <c r="C85" s="128">
        <v>832182.39999614202</v>
      </c>
      <c r="D85" s="128">
        <v>728940.49999631103</v>
      </c>
      <c r="E85" s="128">
        <v>769586.09999602498</v>
      </c>
      <c r="F85" s="128">
        <v>1072065.909994731</v>
      </c>
      <c r="G85" s="128">
        <v>976413.67999531899</v>
      </c>
      <c r="H85" s="128">
        <v>973283.97249541199</v>
      </c>
      <c r="I85" s="128">
        <v>688361.64103424898</v>
      </c>
      <c r="J85" s="128">
        <v>929070.33499579504</v>
      </c>
      <c r="K85" s="128">
        <v>482353.35014768498</v>
      </c>
      <c r="L85" s="128">
        <v>167650.37814921886</v>
      </c>
      <c r="M85" s="128">
        <v>25542.219999902431</v>
      </c>
      <c r="N85" s="128">
        <v>423.11749999923632</v>
      </c>
    </row>
    <row r="86" spans="1:14" x14ac:dyDescent="0.25">
      <c r="A86" s="23" t="s">
        <v>82</v>
      </c>
      <c r="B86" s="90" t="s">
        <v>686</v>
      </c>
      <c r="C86" s="128">
        <v>0</v>
      </c>
      <c r="D86" s="128">
        <v>0</v>
      </c>
      <c r="E86" s="128">
        <v>0</v>
      </c>
      <c r="F86" s="128">
        <v>0</v>
      </c>
      <c r="G86" s="128">
        <v>0</v>
      </c>
      <c r="H86" s="128">
        <v>432195.764997972</v>
      </c>
      <c r="I86" s="128">
        <v>1266978.421493992</v>
      </c>
      <c r="J86" s="128">
        <v>1431110.8774919061</v>
      </c>
      <c r="K86" s="128">
        <v>2014499.752791737</v>
      </c>
      <c r="L86" s="128">
        <v>728802.34352177987</v>
      </c>
      <c r="M86" s="128">
        <v>1042529.8174948435</v>
      </c>
      <c r="N86" s="128">
        <v>1374387.4649911234</v>
      </c>
    </row>
    <row r="87" spans="1:14" x14ac:dyDescent="0.25">
      <c r="A87" s="23" t="s">
        <v>82</v>
      </c>
      <c r="B87" s="90" t="s">
        <v>69</v>
      </c>
      <c r="C87" s="128">
        <v>1006992.039994803</v>
      </c>
      <c r="D87" s="128">
        <v>1267045.1999944849</v>
      </c>
      <c r="E87" s="128">
        <v>1973429.729989399</v>
      </c>
      <c r="F87" s="128">
        <v>3737048.3938339511</v>
      </c>
      <c r="G87" s="128">
        <v>4468585.5314837461</v>
      </c>
      <c r="H87" s="128">
        <v>3868874.2404729528</v>
      </c>
      <c r="I87" s="128">
        <v>5232460.3937762044</v>
      </c>
      <c r="J87" s="128">
        <v>5345625.3350641988</v>
      </c>
      <c r="K87" s="128">
        <v>5292590.1234555403</v>
      </c>
      <c r="L87" s="128">
        <v>3598986.6051098267</v>
      </c>
      <c r="M87" s="128">
        <v>1272874.8723512588</v>
      </c>
      <c r="N87" s="128">
        <v>843174.6956036262</v>
      </c>
    </row>
    <row r="88" spans="1:14" x14ac:dyDescent="0.25">
      <c r="A88" s="23" t="s">
        <v>82</v>
      </c>
      <c r="B88" s="90" t="s">
        <v>667</v>
      </c>
      <c r="C88" s="128">
        <v>0</v>
      </c>
      <c r="D88" s="128">
        <v>0</v>
      </c>
      <c r="E88" s="128">
        <v>0</v>
      </c>
      <c r="F88" s="128">
        <v>0</v>
      </c>
      <c r="G88" s="128">
        <v>0</v>
      </c>
      <c r="H88" s="128">
        <v>1351176.8899936159</v>
      </c>
      <c r="I88" s="128">
        <v>14667535.253603557</v>
      </c>
      <c r="J88" s="128">
        <v>25129174.989874776</v>
      </c>
      <c r="K88" s="128">
        <v>35605006.302537493</v>
      </c>
      <c r="L88" s="128">
        <v>29665002.570119586</v>
      </c>
      <c r="M88" s="128">
        <v>360897.05999934737</v>
      </c>
      <c r="N88" s="128">
        <v>-2162.1499999909429</v>
      </c>
    </row>
    <row r="89" spans="1:14" x14ac:dyDescent="0.25">
      <c r="A89" s="23" t="s">
        <v>82</v>
      </c>
      <c r="B89" s="90" t="s">
        <v>702</v>
      </c>
      <c r="C89" s="128"/>
      <c r="D89" s="128"/>
      <c r="E89" s="128"/>
      <c r="F89" s="128"/>
      <c r="G89" s="128">
        <v>0</v>
      </c>
      <c r="H89" s="128">
        <v>0</v>
      </c>
      <c r="I89" s="128">
        <v>0</v>
      </c>
      <c r="J89" s="128">
        <v>0</v>
      </c>
      <c r="K89" s="128">
        <v>0</v>
      </c>
      <c r="L89" s="128">
        <v>403350014.78361088</v>
      </c>
      <c r="M89" s="128">
        <v>1336715232.6114683</v>
      </c>
      <c r="N89" s="128">
        <v>1782832993.6068733</v>
      </c>
    </row>
    <row r="90" spans="1:14" x14ac:dyDescent="0.25">
      <c r="A90" s="23" t="s">
        <v>82</v>
      </c>
      <c r="B90" s="90" t="s">
        <v>64</v>
      </c>
      <c r="C90" s="128">
        <v>0</v>
      </c>
      <c r="D90" s="128">
        <v>0</v>
      </c>
      <c r="E90" s="128">
        <v>68.16</v>
      </c>
      <c r="F90" s="128">
        <v>2041.32</v>
      </c>
      <c r="G90" s="128">
        <v>13725.763785714</v>
      </c>
      <c r="H90" s="128">
        <v>231.19666666699999</v>
      </c>
      <c r="I90" s="128">
        <v>658.33333333300004</v>
      </c>
      <c r="J90" s="128">
        <v>516.66666666699996</v>
      </c>
      <c r="K90" s="128">
        <v>1436.1</v>
      </c>
      <c r="L90" s="128">
        <v>2123.5974999999999</v>
      </c>
      <c r="M90" s="128">
        <v>383.33333333333331</v>
      </c>
      <c r="N90" s="128">
        <v>400</v>
      </c>
    </row>
    <row r="91" spans="1:14" x14ac:dyDescent="0.25">
      <c r="A91" s="23" t="s">
        <v>82</v>
      </c>
      <c r="B91" s="90" t="s">
        <v>65</v>
      </c>
      <c r="C91" s="128">
        <v>10479172.519921483</v>
      </c>
      <c r="D91" s="128">
        <v>13622671.509959867</v>
      </c>
      <c r="E91" s="128">
        <v>12739100.129911346</v>
      </c>
      <c r="F91" s="128">
        <v>16987342.979886185</v>
      </c>
      <c r="G91" s="128">
        <v>15288153.474239066</v>
      </c>
      <c r="H91" s="128">
        <v>4154021.774967113</v>
      </c>
      <c r="I91" s="128">
        <v>13469383.827449037</v>
      </c>
      <c r="J91" s="128">
        <v>14119504.177407159</v>
      </c>
      <c r="K91" s="128">
        <v>14571519.918689677</v>
      </c>
      <c r="L91" s="128">
        <v>14081632.786480462</v>
      </c>
      <c r="M91" s="128">
        <v>21421413.58243655</v>
      </c>
      <c r="N91" s="128">
        <v>19578877.494956233</v>
      </c>
    </row>
    <row r="92" spans="1:14" x14ac:dyDescent="0.25">
      <c r="A92" s="23" t="s">
        <v>82</v>
      </c>
      <c r="B92" s="90" t="s">
        <v>66</v>
      </c>
      <c r="C92" s="128">
        <v>0</v>
      </c>
      <c r="D92" s="128">
        <v>0</v>
      </c>
      <c r="E92" s="128">
        <v>0</v>
      </c>
      <c r="F92" s="128">
        <v>0</v>
      </c>
      <c r="G92" s="128">
        <v>297.11999999699998</v>
      </c>
      <c r="H92" s="128">
        <v>-124.009999999</v>
      </c>
      <c r="I92" s="128">
        <v>0</v>
      </c>
      <c r="J92" s="128">
        <v>0</v>
      </c>
      <c r="K92" s="128">
        <v>0</v>
      </c>
      <c r="L92" s="128">
        <v>0.42</v>
      </c>
      <c r="M92" s="128">
        <v>0</v>
      </c>
      <c r="N92" s="128">
        <v>677.71999999508262</v>
      </c>
    </row>
    <row r="93" spans="1:14" x14ac:dyDescent="0.25">
      <c r="A93" s="8" t="s">
        <v>83</v>
      </c>
      <c r="B93" s="8" t="s">
        <v>0</v>
      </c>
      <c r="C93" s="9">
        <v>1364251182.4891005</v>
      </c>
      <c r="D93" s="9">
        <v>1545429196.7882919</v>
      </c>
      <c r="E93" s="9">
        <v>1550462405.6731541</v>
      </c>
      <c r="F93" s="9">
        <v>1839560756.8715014</v>
      </c>
      <c r="G93" s="9">
        <v>1951452043.2834926</v>
      </c>
      <c r="H93" s="9">
        <v>2021520928.8873551</v>
      </c>
      <c r="I93" s="9">
        <v>2139815935.1468139</v>
      </c>
      <c r="J93" s="9">
        <v>2260338970.3471441</v>
      </c>
      <c r="K93" s="9">
        <v>2353932175.4212685</v>
      </c>
      <c r="L93" s="9">
        <v>2744687453.8023314</v>
      </c>
      <c r="M93" s="9">
        <v>3581857522.5547667</v>
      </c>
      <c r="N93" s="9">
        <v>4108111053.4302702</v>
      </c>
    </row>
    <row r="94" spans="1:14" x14ac:dyDescent="0.25">
      <c r="A94" s="23" t="s">
        <v>83</v>
      </c>
      <c r="B94" s="90" t="s">
        <v>67</v>
      </c>
      <c r="C94" s="128">
        <v>391853.53999815701</v>
      </c>
      <c r="D94" s="128">
        <v>302648.25999879901</v>
      </c>
      <c r="E94" s="128">
        <v>161328.42999934399</v>
      </c>
      <c r="F94" s="128">
        <v>94889.905565520006</v>
      </c>
      <c r="G94" s="128">
        <v>229307.689678314</v>
      </c>
      <c r="H94" s="128">
        <v>76490.378676977998</v>
      </c>
      <c r="I94" s="128">
        <v>159759.003343016</v>
      </c>
      <c r="J94" s="128">
        <v>182479.96792560801</v>
      </c>
      <c r="K94" s="128">
        <v>114259.90906809299</v>
      </c>
      <c r="L94" s="128">
        <v>95544.960899556361</v>
      </c>
      <c r="M94" s="128">
        <v>57409.304999744243</v>
      </c>
      <c r="N94" s="128">
        <v>252749.19296254512</v>
      </c>
    </row>
    <row r="95" spans="1:14" x14ac:dyDescent="0.25">
      <c r="A95" s="23" t="s">
        <v>83</v>
      </c>
      <c r="B95" s="90" t="s">
        <v>68</v>
      </c>
      <c r="C95" s="128">
        <v>1286925718.4095786</v>
      </c>
      <c r="D95" s="128">
        <v>1444099712.4687459</v>
      </c>
      <c r="E95" s="128">
        <v>1458701960.5736814</v>
      </c>
      <c r="F95" s="128">
        <v>1697886062.2504072</v>
      </c>
      <c r="G95" s="128">
        <v>1793483965.798264</v>
      </c>
      <c r="H95" s="128">
        <v>1845696360.7116206</v>
      </c>
      <c r="I95" s="128">
        <v>1929209664.8569465</v>
      </c>
      <c r="J95" s="128">
        <v>2030122328.9469388</v>
      </c>
      <c r="K95" s="128">
        <v>2107471975.0536141</v>
      </c>
      <c r="L95" s="128">
        <v>2083568785.7981353</v>
      </c>
      <c r="M95" s="128">
        <v>1971597048.5893781</v>
      </c>
      <c r="N95" s="128">
        <v>2026865026.3564777</v>
      </c>
    </row>
    <row r="96" spans="1:14" x14ac:dyDescent="0.25">
      <c r="A96" s="23" t="s">
        <v>83</v>
      </c>
      <c r="B96" s="90" t="s">
        <v>684</v>
      </c>
      <c r="C96" s="128">
        <v>11118455.899945328</v>
      </c>
      <c r="D96" s="128">
        <v>12262745.189938761</v>
      </c>
      <c r="E96" s="128">
        <v>12827703.399938485</v>
      </c>
      <c r="F96" s="128">
        <v>14660415.54992995</v>
      </c>
      <c r="G96" s="128">
        <v>17914856.621649772</v>
      </c>
      <c r="H96" s="128">
        <v>19200601.064632583</v>
      </c>
      <c r="I96" s="128">
        <v>18176585.25650835</v>
      </c>
      <c r="J96" s="128">
        <v>18544262.97017609</v>
      </c>
      <c r="K96" s="128">
        <v>14902036.108508255</v>
      </c>
      <c r="L96" s="128">
        <v>16416592.25859225</v>
      </c>
      <c r="M96" s="128">
        <v>13183004.228205794</v>
      </c>
      <c r="N96" s="128">
        <v>13190886.284314271</v>
      </c>
    </row>
    <row r="97" spans="1:14" x14ac:dyDescent="0.25">
      <c r="A97" s="23" t="s">
        <v>83</v>
      </c>
      <c r="B97" s="90" t="s">
        <v>687</v>
      </c>
      <c r="C97" s="128">
        <v>3228922.8299859772</v>
      </c>
      <c r="D97" s="128">
        <v>4202845.429981458</v>
      </c>
      <c r="E97" s="128">
        <v>4021364.2199842948</v>
      </c>
      <c r="F97" s="128">
        <v>5289873.6199778458</v>
      </c>
      <c r="G97" s="128">
        <v>5614176.889980562</v>
      </c>
      <c r="H97" s="128">
        <v>5489931.5899765892</v>
      </c>
      <c r="I97" s="128">
        <v>5334052.0799825704</v>
      </c>
      <c r="J97" s="128">
        <v>8384247.5099648125</v>
      </c>
      <c r="K97" s="128">
        <v>8323936.7399694314</v>
      </c>
      <c r="L97" s="128">
        <v>7038074.449972813</v>
      </c>
      <c r="M97" s="128">
        <v>12336023.969940318</v>
      </c>
      <c r="N97" s="128">
        <v>25357011.39987481</v>
      </c>
    </row>
    <row r="98" spans="1:14" x14ac:dyDescent="0.25">
      <c r="A98" s="23" t="s">
        <v>83</v>
      </c>
      <c r="B98" s="90" t="s">
        <v>70</v>
      </c>
      <c r="C98" s="128">
        <v>7623921.3199699931</v>
      </c>
      <c r="D98" s="128">
        <v>7597739.1099689025</v>
      </c>
      <c r="E98" s="128">
        <v>7066169.2399686193</v>
      </c>
      <c r="F98" s="128">
        <v>38958825.839957565</v>
      </c>
      <c r="G98" s="128">
        <v>41422808.384955779</v>
      </c>
      <c r="H98" s="128">
        <v>42362077.179954812</v>
      </c>
      <c r="I98" s="128">
        <v>44907124.537320554</v>
      </c>
      <c r="J98" s="128">
        <v>48217645.289957888</v>
      </c>
      <c r="K98" s="128">
        <v>49048548.829560757</v>
      </c>
      <c r="L98" s="128">
        <v>49551906.73346246</v>
      </c>
      <c r="M98" s="128">
        <v>52667217.844981894</v>
      </c>
      <c r="N98" s="128">
        <v>52433509.13496507</v>
      </c>
    </row>
    <row r="99" spans="1:14" x14ac:dyDescent="0.25">
      <c r="A99" s="23" t="s">
        <v>83</v>
      </c>
      <c r="B99" s="90" t="s">
        <v>60</v>
      </c>
      <c r="C99" s="128">
        <v>1178.0799999989999</v>
      </c>
      <c r="D99" s="128">
        <v>2121.8099999890001</v>
      </c>
      <c r="E99" s="128">
        <v>2281.0399999870001</v>
      </c>
      <c r="F99" s="128">
        <v>1679.1485093179999</v>
      </c>
      <c r="G99" s="128">
        <v>123755.379999999</v>
      </c>
      <c r="H99" s="128">
        <v>4325.62</v>
      </c>
      <c r="I99" s="128">
        <v>1870.4399999990001</v>
      </c>
      <c r="J99" s="128">
        <v>196.259999999</v>
      </c>
      <c r="K99" s="128">
        <v>-2509.9899999999998</v>
      </c>
      <c r="L99" s="128">
        <v>1152.3899999936111</v>
      </c>
      <c r="M99" s="128">
        <v>762.22249999980431</v>
      </c>
      <c r="N99" s="128">
        <v>2087.4399999908728</v>
      </c>
    </row>
    <row r="100" spans="1:14" x14ac:dyDescent="0.25">
      <c r="A100" s="23" t="s">
        <v>83</v>
      </c>
      <c r="B100" s="90" t="s">
        <v>63</v>
      </c>
      <c r="C100" s="128">
        <v>0</v>
      </c>
      <c r="D100" s="128">
        <v>0</v>
      </c>
      <c r="E100" s="128">
        <v>0</v>
      </c>
      <c r="F100" s="128">
        <v>0</v>
      </c>
      <c r="G100" s="128">
        <v>0</v>
      </c>
      <c r="H100" s="128">
        <v>0</v>
      </c>
      <c r="I100" s="128">
        <v>0</v>
      </c>
      <c r="J100" s="128">
        <v>0</v>
      </c>
      <c r="K100" s="128">
        <v>0</v>
      </c>
      <c r="L100" s="128">
        <v>0</v>
      </c>
      <c r="M100" s="128">
        <v>492</v>
      </c>
      <c r="N100" s="128">
        <v>47.18999999971129</v>
      </c>
    </row>
    <row r="101" spans="1:14" x14ac:dyDescent="0.25">
      <c r="A101" s="23" t="s">
        <v>83</v>
      </c>
      <c r="B101" s="90" t="s">
        <v>61</v>
      </c>
      <c r="C101" s="128">
        <v>54308879.009710208</v>
      </c>
      <c r="D101" s="128">
        <v>76250400.24958849</v>
      </c>
      <c r="E101" s="128">
        <v>67122205.399665847</v>
      </c>
      <c r="F101" s="128">
        <v>80769666.166839898</v>
      </c>
      <c r="G101" s="128">
        <v>90425867.778544962</v>
      </c>
      <c r="H101" s="128">
        <v>105134913.1604133</v>
      </c>
      <c r="I101" s="128">
        <v>123693291.97188897</v>
      </c>
      <c r="J101" s="128">
        <v>127233914.37969989</v>
      </c>
      <c r="K101" s="128">
        <v>140266393.19338995</v>
      </c>
      <c r="L101" s="128">
        <v>138211304.00325102</v>
      </c>
      <c r="M101" s="128">
        <v>96180040.163454339</v>
      </c>
      <c r="N101" s="128">
        <v>116463507.76199786</v>
      </c>
    </row>
    <row r="102" spans="1:14" x14ac:dyDescent="0.25">
      <c r="A102" s="23" t="s">
        <v>83</v>
      </c>
      <c r="B102" s="90" t="s">
        <v>62</v>
      </c>
      <c r="C102" s="128">
        <v>151196.78999924299</v>
      </c>
      <c r="D102" s="128">
        <v>199906.74999890701</v>
      </c>
      <c r="E102" s="128">
        <v>135047.38999926901</v>
      </c>
      <c r="F102" s="128">
        <v>184815.55919265101</v>
      </c>
      <c r="G102" s="128">
        <v>225462.54104624101</v>
      </c>
      <c r="H102" s="128">
        <v>279483.63823554001</v>
      </c>
      <c r="I102" s="128">
        <v>298686.55014458101</v>
      </c>
      <c r="J102" s="128">
        <v>384756.23306669598</v>
      </c>
      <c r="K102" s="128">
        <v>371825.90704214299</v>
      </c>
      <c r="L102" s="128">
        <v>379279.053754222</v>
      </c>
      <c r="M102" s="128">
        <v>445275.6484729033</v>
      </c>
      <c r="N102" s="128">
        <v>473326.44469105196</v>
      </c>
    </row>
    <row r="103" spans="1:14" x14ac:dyDescent="0.25">
      <c r="A103" s="23" t="s">
        <v>83</v>
      </c>
      <c r="B103" s="90" t="s">
        <v>688</v>
      </c>
      <c r="C103" s="128">
        <v>35925.149999790003</v>
      </c>
      <c r="D103" s="128">
        <v>47373.189999745002</v>
      </c>
      <c r="E103" s="128">
        <v>40863.399999775</v>
      </c>
      <c r="F103" s="128">
        <v>48260.509999718</v>
      </c>
      <c r="G103" s="128">
        <v>60106.689999631999</v>
      </c>
      <c r="H103" s="128">
        <v>49957.309999721001</v>
      </c>
      <c r="I103" s="128">
        <v>65205.399999633999</v>
      </c>
      <c r="J103" s="128">
        <v>181098.609998019</v>
      </c>
      <c r="K103" s="128">
        <v>152875.91999910201</v>
      </c>
      <c r="L103" s="128">
        <v>84264.159999579715</v>
      </c>
      <c r="M103" s="128">
        <v>68196.909999611235</v>
      </c>
      <c r="N103" s="128">
        <v>85804.36999952585</v>
      </c>
    </row>
    <row r="104" spans="1:14" x14ac:dyDescent="0.25">
      <c r="A104" s="23" t="s">
        <v>83</v>
      </c>
      <c r="B104" s="90" t="s">
        <v>689</v>
      </c>
      <c r="C104" s="128">
        <v>400448.59999801498</v>
      </c>
      <c r="D104" s="128">
        <v>412401.299998042</v>
      </c>
      <c r="E104" s="128">
        <v>307358.93999845599</v>
      </c>
      <c r="F104" s="128">
        <v>376555.12999791402</v>
      </c>
      <c r="G104" s="128">
        <v>508617.05999754998</v>
      </c>
      <c r="H104" s="128">
        <v>575130.91749719495</v>
      </c>
      <c r="I104" s="128">
        <v>478423.70458550402</v>
      </c>
      <c r="J104" s="128">
        <v>408163.29499780003</v>
      </c>
      <c r="K104" s="128">
        <v>268031.31599858002</v>
      </c>
      <c r="L104" s="128">
        <v>112092.55399922785</v>
      </c>
      <c r="M104" s="128">
        <v>4798.1499999591297</v>
      </c>
      <c r="N104" s="128">
        <v>0</v>
      </c>
    </row>
    <row r="105" spans="1:14" x14ac:dyDescent="0.25">
      <c r="A105" s="23" t="s">
        <v>83</v>
      </c>
      <c r="B105" s="90" t="s">
        <v>686</v>
      </c>
      <c r="C105" s="128">
        <v>0</v>
      </c>
      <c r="D105" s="128">
        <v>0</v>
      </c>
      <c r="E105" s="128">
        <v>0</v>
      </c>
      <c r="F105" s="128">
        <v>0</v>
      </c>
      <c r="G105" s="128">
        <v>0</v>
      </c>
      <c r="H105" s="128">
        <v>1107853.039994108</v>
      </c>
      <c r="I105" s="128">
        <v>2434554.1448628982</v>
      </c>
      <c r="J105" s="128">
        <v>3232725.9499836508</v>
      </c>
      <c r="K105" s="128">
        <v>2931700.919984994</v>
      </c>
      <c r="L105" s="128">
        <v>2885758.4624855816</v>
      </c>
      <c r="M105" s="128">
        <v>1831716.4999914505</v>
      </c>
      <c r="N105" s="128">
        <v>1517439.6324923381</v>
      </c>
    </row>
    <row r="106" spans="1:14" x14ac:dyDescent="0.25">
      <c r="A106" s="23" t="s">
        <v>83</v>
      </c>
      <c r="B106" s="90" t="s">
        <v>69</v>
      </c>
      <c r="C106" s="128">
        <v>42348.189999789</v>
      </c>
      <c r="D106" s="128">
        <v>31964.339999874999</v>
      </c>
      <c r="E106" s="128">
        <v>55254.059999728001</v>
      </c>
      <c r="F106" s="128">
        <v>1253432.9216354659</v>
      </c>
      <c r="G106" s="128">
        <v>1418731.056385464</v>
      </c>
      <c r="H106" s="128">
        <v>409299.527207251</v>
      </c>
      <c r="I106" s="128">
        <v>693421.205134199</v>
      </c>
      <c r="J106" s="128">
        <v>857749.59999919205</v>
      </c>
      <c r="K106" s="128">
        <v>921013.712549177</v>
      </c>
      <c r="L106" s="128">
        <v>945783.26961672259</v>
      </c>
      <c r="M106" s="128">
        <v>591986.67583320406</v>
      </c>
      <c r="N106" s="128">
        <v>380384.9499998776</v>
      </c>
    </row>
    <row r="107" spans="1:14" x14ac:dyDescent="0.25">
      <c r="A107" s="23" t="s">
        <v>83</v>
      </c>
      <c r="B107" s="90" t="s">
        <v>667</v>
      </c>
      <c r="C107" s="128">
        <v>0</v>
      </c>
      <c r="D107" s="128">
        <v>0</v>
      </c>
      <c r="E107" s="128">
        <v>0</v>
      </c>
      <c r="F107" s="128">
        <v>0</v>
      </c>
      <c r="G107" s="128">
        <v>0</v>
      </c>
      <c r="H107" s="128">
        <v>1132745.6899947801</v>
      </c>
      <c r="I107" s="128">
        <v>14338402.962928774</v>
      </c>
      <c r="J107" s="128">
        <v>22554932.969884068</v>
      </c>
      <c r="K107" s="128">
        <v>29116952.742163964</v>
      </c>
      <c r="L107" s="128">
        <v>22065273.470799353</v>
      </c>
      <c r="M107" s="128">
        <v>185037.31999952378</v>
      </c>
      <c r="N107" s="128">
        <v>-1380.8299999944866</v>
      </c>
    </row>
    <row r="108" spans="1:14" x14ac:dyDescent="0.25">
      <c r="A108" s="23" t="s">
        <v>83</v>
      </c>
      <c r="B108" s="90" t="s">
        <v>702</v>
      </c>
      <c r="C108" s="128"/>
      <c r="D108" s="128"/>
      <c r="E108" s="128"/>
      <c r="F108" s="128"/>
      <c r="G108" s="128">
        <v>0</v>
      </c>
      <c r="H108" s="128">
        <v>0</v>
      </c>
      <c r="I108" s="128">
        <v>0</v>
      </c>
      <c r="J108" s="128">
        <v>0</v>
      </c>
      <c r="K108" s="128">
        <v>0</v>
      </c>
      <c r="L108" s="128">
        <v>423298975.80608255</v>
      </c>
      <c r="M108" s="128">
        <v>1432645100.3419151</v>
      </c>
      <c r="N108" s="128">
        <v>1871017591.7480648</v>
      </c>
    </row>
    <row r="109" spans="1:14" x14ac:dyDescent="0.25">
      <c r="A109" s="23" t="s">
        <v>83</v>
      </c>
      <c r="B109" s="90" t="s">
        <v>64</v>
      </c>
      <c r="C109" s="128">
        <v>0</v>
      </c>
      <c r="D109" s="128">
        <v>0</v>
      </c>
      <c r="E109" s="128">
        <v>0</v>
      </c>
      <c r="F109" s="128">
        <v>0</v>
      </c>
      <c r="G109" s="128">
        <v>633.33333333300004</v>
      </c>
      <c r="H109" s="128">
        <v>0</v>
      </c>
      <c r="I109" s="128">
        <v>50</v>
      </c>
      <c r="J109" s="128">
        <v>0</v>
      </c>
      <c r="K109" s="128">
        <v>0</v>
      </c>
      <c r="L109" s="128">
        <v>0</v>
      </c>
      <c r="M109" s="128">
        <v>0</v>
      </c>
      <c r="N109" s="128">
        <v>0</v>
      </c>
    </row>
    <row r="110" spans="1:14" x14ac:dyDescent="0.25">
      <c r="A110" s="23" t="s">
        <v>83</v>
      </c>
      <c r="B110" s="90" t="s">
        <v>65</v>
      </c>
      <c r="C110" s="128">
        <v>22334.669999827001</v>
      </c>
      <c r="D110" s="128">
        <v>19338.689999949998</v>
      </c>
      <c r="E110" s="128">
        <v>20869.579999860001</v>
      </c>
      <c r="F110" s="128">
        <v>36280.269999755998</v>
      </c>
      <c r="G110" s="128">
        <v>23754.059999918001</v>
      </c>
      <c r="H110" s="128">
        <v>1322.5499999870001</v>
      </c>
      <c r="I110" s="128">
        <v>24843.035757327001</v>
      </c>
      <c r="J110" s="128">
        <v>34468.364999767997</v>
      </c>
      <c r="K110" s="128">
        <v>45135.059999653</v>
      </c>
      <c r="L110" s="128">
        <v>27654.27999982399</v>
      </c>
      <c r="M110" s="128">
        <v>68424.839999755612</v>
      </c>
      <c r="N110" s="128">
        <v>73062.354999802192</v>
      </c>
    </row>
    <row r="111" spans="1:14" x14ac:dyDescent="0.25">
      <c r="A111" s="23" t="s">
        <v>83</v>
      </c>
      <c r="B111" s="90" t="s">
        <v>66</v>
      </c>
      <c r="C111" s="128">
        <v>0</v>
      </c>
      <c r="D111" s="128">
        <v>0</v>
      </c>
      <c r="E111" s="128">
        <v>0</v>
      </c>
      <c r="F111" s="128">
        <v>0</v>
      </c>
      <c r="G111" s="128">
        <v>0</v>
      </c>
      <c r="H111" s="128">
        <v>436.51</v>
      </c>
      <c r="I111" s="128">
        <v>0</v>
      </c>
      <c r="J111" s="128">
        <v>0</v>
      </c>
      <c r="K111" s="128">
        <v>0</v>
      </c>
      <c r="L111" s="128">
        <v>5012.1499999761581</v>
      </c>
      <c r="M111" s="128">
        <v>-5012.1499999761581</v>
      </c>
      <c r="N111" s="128">
        <v>0</v>
      </c>
    </row>
    <row r="112" spans="1:14" x14ac:dyDescent="0.25">
      <c r="A112" s="8" t="s">
        <v>84</v>
      </c>
      <c r="B112" s="8"/>
      <c r="C112" s="9">
        <v>1122125300.4950929</v>
      </c>
      <c r="D112" s="9">
        <v>1192118694.7647252</v>
      </c>
      <c r="E112" s="9">
        <v>1215253887.3246093</v>
      </c>
      <c r="F112" s="9">
        <v>1556561356.8566871</v>
      </c>
      <c r="G112" s="9">
        <v>1660520325.4007373</v>
      </c>
      <c r="H112" s="9">
        <v>1775684415.2201486</v>
      </c>
      <c r="I112" s="9">
        <v>1882353645.5398834</v>
      </c>
      <c r="J112" s="9">
        <v>2025328646.0744698</v>
      </c>
      <c r="K112" s="9">
        <v>2110162757.4400997</v>
      </c>
      <c r="L112" s="9">
        <v>2160601932.1792603</v>
      </c>
      <c r="M112" s="9">
        <v>2305960944.9734693</v>
      </c>
      <c r="N112" s="9">
        <v>2610571524.7045016</v>
      </c>
    </row>
    <row r="113" spans="1:14" x14ac:dyDescent="0.25">
      <c r="A113" s="23" t="s">
        <v>84</v>
      </c>
      <c r="B113" s="90" t="s">
        <v>67</v>
      </c>
      <c r="C113" s="128">
        <v>1042036122.1254271</v>
      </c>
      <c r="D113" s="128">
        <v>1090126018.6251671</v>
      </c>
      <c r="E113" s="128">
        <v>1096171912.4651027</v>
      </c>
      <c r="F113" s="128">
        <v>1339215144.520844</v>
      </c>
      <c r="G113" s="128">
        <v>1410255789.9540143</v>
      </c>
      <c r="H113" s="128">
        <v>1490398916.7763479</v>
      </c>
      <c r="I113" s="128">
        <v>1564817111.3300099</v>
      </c>
      <c r="J113" s="128">
        <v>1786890895.00352</v>
      </c>
      <c r="K113" s="128">
        <v>1996872781.5998399</v>
      </c>
      <c r="L113" s="128">
        <v>2055548521.2885346</v>
      </c>
      <c r="M113" s="128">
        <v>2191226636.938108</v>
      </c>
      <c r="N113" s="128">
        <v>2441886417.1760235</v>
      </c>
    </row>
    <row r="114" spans="1:14" x14ac:dyDescent="0.25">
      <c r="A114" s="23" t="s">
        <v>84</v>
      </c>
      <c r="B114" s="90" t="s">
        <v>68</v>
      </c>
      <c r="C114" s="128">
        <v>65308327.68969734</v>
      </c>
      <c r="D114" s="128">
        <v>87037803.929600716</v>
      </c>
      <c r="E114" s="128">
        <v>103798894.12953798</v>
      </c>
      <c r="F114" s="128">
        <v>159577281.13352776</v>
      </c>
      <c r="G114" s="128">
        <v>192712240.69188106</v>
      </c>
      <c r="H114" s="128">
        <v>223485151.65126818</v>
      </c>
      <c r="I114" s="128">
        <v>251841185.48862725</v>
      </c>
      <c r="J114" s="128">
        <v>164125757.59011382</v>
      </c>
      <c r="K114" s="128">
        <v>35368931.740446232</v>
      </c>
      <c r="L114" s="128">
        <v>27190203.241265453</v>
      </c>
      <c r="M114" s="128">
        <v>26819879.994629011</v>
      </c>
      <c r="N114" s="128">
        <v>48131490.539419003</v>
      </c>
    </row>
    <row r="115" spans="1:14" x14ac:dyDescent="0.25">
      <c r="A115" s="23" t="s">
        <v>84</v>
      </c>
      <c r="B115" s="90" t="s">
        <v>684</v>
      </c>
      <c r="C115" s="128">
        <v>640.58999999800005</v>
      </c>
      <c r="D115" s="128">
        <v>1172.0099999930001</v>
      </c>
      <c r="E115" s="128">
        <v>1730.049999998</v>
      </c>
      <c r="F115" s="128">
        <v>11736.009999960999</v>
      </c>
      <c r="G115" s="128">
        <v>7074.0205889509998</v>
      </c>
      <c r="H115" s="128">
        <v>12580.702798434</v>
      </c>
      <c r="I115" s="128">
        <v>9462.3080622430007</v>
      </c>
      <c r="J115" s="128">
        <v>15900.979341065</v>
      </c>
      <c r="K115" s="128">
        <v>4170.9683999890003</v>
      </c>
      <c r="L115" s="128">
        <v>16743.257585444921</v>
      </c>
      <c r="M115" s="128">
        <v>9843.4466952045332</v>
      </c>
      <c r="N115" s="128">
        <v>229412.16683317311</v>
      </c>
    </row>
    <row r="116" spans="1:14" x14ac:dyDescent="0.25">
      <c r="A116" s="23" t="s">
        <v>84</v>
      </c>
      <c r="B116" s="90" t="s">
        <v>687</v>
      </c>
      <c r="C116" s="128">
        <v>6497970.4899670715</v>
      </c>
      <c r="D116" s="128">
        <v>7108902.3099662652</v>
      </c>
      <c r="E116" s="128">
        <v>8223301.209962802</v>
      </c>
      <c r="F116" s="128">
        <v>10729465.559943659</v>
      </c>
      <c r="G116" s="128">
        <v>8886376.2399578001</v>
      </c>
      <c r="H116" s="128">
        <v>11054221.929948036</v>
      </c>
      <c r="I116" s="128">
        <v>11159459.939947741</v>
      </c>
      <c r="J116" s="128">
        <v>13812798.549937833</v>
      </c>
      <c r="K116" s="128">
        <v>14784862.969932502</v>
      </c>
      <c r="L116" s="128">
        <v>11162666.409952041</v>
      </c>
      <c r="M116" s="128">
        <v>13452318.909939464</v>
      </c>
      <c r="N116" s="128">
        <v>13818456.659932148</v>
      </c>
    </row>
    <row r="117" spans="1:14" x14ac:dyDescent="0.25">
      <c r="A117" s="23" t="s">
        <v>84</v>
      </c>
      <c r="B117" s="90" t="s">
        <v>70</v>
      </c>
      <c r="C117" s="128">
        <v>7726422.0699710976</v>
      </c>
      <c r="D117" s="128">
        <v>7409281.6399724344</v>
      </c>
      <c r="E117" s="128">
        <v>6640529.92997267</v>
      </c>
      <c r="F117" s="128">
        <v>46060724.819955513</v>
      </c>
      <c r="G117" s="128">
        <v>47318014.029946074</v>
      </c>
      <c r="H117" s="128">
        <v>49253782.094955176</v>
      </c>
      <c r="I117" s="128">
        <v>52548882.290508531</v>
      </c>
      <c r="J117" s="128">
        <v>58287237.459963635</v>
      </c>
      <c r="K117" s="128">
        <v>60660442.327619225</v>
      </c>
      <c r="L117" s="128">
        <v>62744531.939517312</v>
      </c>
      <c r="M117" s="128">
        <v>68739412.387499884</v>
      </c>
      <c r="N117" s="128">
        <v>73359227.767467111</v>
      </c>
    </row>
    <row r="118" spans="1:14" x14ac:dyDescent="0.25">
      <c r="A118" s="23" t="s">
        <v>84</v>
      </c>
      <c r="B118" s="90" t="s">
        <v>60</v>
      </c>
      <c r="C118" s="128">
        <v>0</v>
      </c>
      <c r="D118" s="128">
        <v>742.48999999499995</v>
      </c>
      <c r="E118" s="128">
        <v>0</v>
      </c>
      <c r="F118" s="128">
        <v>2262.8000000000002</v>
      </c>
      <c r="G118" s="128">
        <v>591617.10000000102</v>
      </c>
      <c r="H118" s="128">
        <v>-256.19</v>
      </c>
      <c r="I118" s="128">
        <v>1410.9</v>
      </c>
      <c r="J118" s="128">
        <v>-1961.2</v>
      </c>
      <c r="K118" s="128">
        <v>-268</v>
      </c>
      <c r="L118" s="128">
        <v>1748</v>
      </c>
      <c r="M118" s="128">
        <v>58742.29999972284</v>
      </c>
      <c r="N118" s="128">
        <v>1716.3500000104307</v>
      </c>
    </row>
    <row r="119" spans="1:14" x14ac:dyDescent="0.25">
      <c r="A119" s="23" t="s">
        <v>84</v>
      </c>
      <c r="B119" s="90" t="s">
        <v>63</v>
      </c>
      <c r="C119" s="128">
        <v>0</v>
      </c>
      <c r="D119" s="128">
        <v>0</v>
      </c>
      <c r="E119" s="128">
        <v>0</v>
      </c>
      <c r="F119" s="128">
        <v>0</v>
      </c>
      <c r="G119" s="128">
        <v>0</v>
      </c>
      <c r="H119" s="128">
        <v>0</v>
      </c>
      <c r="I119" s="128">
        <v>0</v>
      </c>
      <c r="J119" s="128">
        <v>0</v>
      </c>
      <c r="K119" s="128">
        <v>0</v>
      </c>
      <c r="L119" s="128">
        <v>0</v>
      </c>
      <c r="M119" s="128">
        <v>0</v>
      </c>
      <c r="N119" s="128">
        <v>0</v>
      </c>
    </row>
    <row r="120" spans="1:14" x14ac:dyDescent="0.25">
      <c r="A120" s="23" t="s">
        <v>84</v>
      </c>
      <c r="B120" s="90" t="s">
        <v>61</v>
      </c>
      <c r="C120" s="128">
        <v>129461.05999937801</v>
      </c>
      <c r="D120" s="128">
        <v>184387.95999908101</v>
      </c>
      <c r="E120" s="128">
        <v>187053.439999016</v>
      </c>
      <c r="F120" s="128">
        <v>313762.124523437</v>
      </c>
      <c r="G120" s="128">
        <v>307575.76524570398</v>
      </c>
      <c r="H120" s="128">
        <v>458379.47510908497</v>
      </c>
      <c r="I120" s="128">
        <v>479786.964260593</v>
      </c>
      <c r="J120" s="128">
        <v>488110.17159109103</v>
      </c>
      <c r="K120" s="128">
        <v>605514.96164378198</v>
      </c>
      <c r="L120" s="128">
        <v>769337.18381898256</v>
      </c>
      <c r="M120" s="128">
        <v>931479.25439158163</v>
      </c>
      <c r="N120" s="128">
        <v>1528004.9919198318</v>
      </c>
    </row>
    <row r="121" spans="1:14" x14ac:dyDescent="0.25">
      <c r="A121" s="23" t="s">
        <v>84</v>
      </c>
      <c r="B121" s="90" t="s">
        <v>62</v>
      </c>
      <c r="C121" s="128">
        <v>0</v>
      </c>
      <c r="D121" s="128">
        <v>0</v>
      </c>
      <c r="E121" s="128">
        <v>0</v>
      </c>
      <c r="F121" s="128">
        <v>0</v>
      </c>
      <c r="G121" s="128">
        <v>0</v>
      </c>
      <c r="H121" s="128">
        <v>390.08312785099997</v>
      </c>
      <c r="I121" s="128">
        <v>154.11999999899999</v>
      </c>
      <c r="J121" s="128">
        <v>163.45999999899999</v>
      </c>
      <c r="K121" s="128">
        <v>0</v>
      </c>
      <c r="L121" s="128">
        <v>0</v>
      </c>
      <c r="M121" s="128">
        <v>25062.059999912977</v>
      </c>
      <c r="N121" s="128">
        <v>-10126.164999969602</v>
      </c>
    </row>
    <row r="122" spans="1:14" x14ac:dyDescent="0.25">
      <c r="A122" s="23" t="s">
        <v>84</v>
      </c>
      <c r="B122" s="90" t="s">
        <v>689</v>
      </c>
      <c r="C122" s="128">
        <v>426356.469997757</v>
      </c>
      <c r="D122" s="128">
        <v>250385.79999871299</v>
      </c>
      <c r="E122" s="128">
        <v>225105.459998779</v>
      </c>
      <c r="F122" s="128">
        <v>303593.589998568</v>
      </c>
      <c r="G122" s="128">
        <v>221809.29963027299</v>
      </c>
      <c r="H122" s="128">
        <v>170314.11249906299</v>
      </c>
      <c r="I122" s="128">
        <v>121992.94274692</v>
      </c>
      <c r="J122" s="128">
        <v>22170.029999888</v>
      </c>
      <c r="K122" s="128">
        <v>3533.5761999890001</v>
      </c>
      <c r="L122" s="128">
        <v>5.4095999999999993</v>
      </c>
      <c r="M122" s="128">
        <v>963.3199999966007</v>
      </c>
      <c r="N122" s="128">
        <v>0</v>
      </c>
    </row>
    <row r="123" spans="1:14" x14ac:dyDescent="0.25">
      <c r="A123" s="23" t="s">
        <v>84</v>
      </c>
      <c r="B123" s="90" t="s">
        <v>686</v>
      </c>
      <c r="C123" s="128">
        <v>0</v>
      </c>
      <c r="D123" s="128">
        <v>0</v>
      </c>
      <c r="E123" s="128">
        <v>0</v>
      </c>
      <c r="F123" s="128">
        <v>0</v>
      </c>
      <c r="G123" s="128">
        <v>0</v>
      </c>
      <c r="H123" s="128">
        <v>801073.46999477001</v>
      </c>
      <c r="I123" s="128">
        <v>1244210.3061194699</v>
      </c>
      <c r="J123" s="128">
        <v>1500296.229989815</v>
      </c>
      <c r="K123" s="128">
        <v>1641715.0699911099</v>
      </c>
      <c r="L123" s="128">
        <v>2643177.0085361903</v>
      </c>
      <c r="M123" s="128">
        <v>2914503.3399844915</v>
      </c>
      <c r="N123" s="128">
        <v>3536966.1074812007</v>
      </c>
    </row>
    <row r="124" spans="1:14" x14ac:dyDescent="0.25">
      <c r="A124" s="23" t="s">
        <v>84</v>
      </c>
      <c r="B124" s="90" t="s">
        <v>69</v>
      </c>
      <c r="C124" s="128">
        <v>0</v>
      </c>
      <c r="D124" s="128">
        <v>0</v>
      </c>
      <c r="E124" s="128">
        <v>5360.6399999859996</v>
      </c>
      <c r="F124" s="128">
        <v>347386.29868899297</v>
      </c>
      <c r="G124" s="128">
        <v>219828.29900016601</v>
      </c>
      <c r="H124" s="128">
        <v>49861.114999999998</v>
      </c>
      <c r="I124" s="128">
        <v>126987.71131499999</v>
      </c>
      <c r="J124" s="128">
        <v>185167.87</v>
      </c>
      <c r="K124" s="128">
        <v>220665.58494999999</v>
      </c>
      <c r="L124" s="128">
        <v>231135.97019999669</v>
      </c>
      <c r="M124" s="128">
        <v>95666.642500001093</v>
      </c>
      <c r="N124" s="128">
        <v>79504.182499999268</v>
      </c>
    </row>
    <row r="125" spans="1:14" x14ac:dyDescent="0.25">
      <c r="A125" s="23" t="s">
        <v>84</v>
      </c>
      <c r="B125" s="90" t="s">
        <v>667</v>
      </c>
      <c r="C125" s="128">
        <v>0</v>
      </c>
      <c r="D125" s="128">
        <v>0</v>
      </c>
      <c r="E125" s="128">
        <v>0</v>
      </c>
      <c r="F125" s="128">
        <v>0</v>
      </c>
      <c r="G125" s="128">
        <v>0</v>
      </c>
      <c r="H125" s="128">
        <v>0</v>
      </c>
      <c r="I125" s="128">
        <v>3001.2399999899999</v>
      </c>
      <c r="J125" s="128">
        <v>2109.9299999939999</v>
      </c>
      <c r="K125" s="128">
        <v>406.63999999800001</v>
      </c>
      <c r="L125" s="128">
        <v>5538.5599999963306</v>
      </c>
      <c r="M125" s="128">
        <v>2722.2099999999627</v>
      </c>
      <c r="N125" s="128">
        <v>0</v>
      </c>
    </row>
    <row r="126" spans="1:14" x14ac:dyDescent="0.25">
      <c r="A126" s="23" t="s">
        <v>84</v>
      </c>
      <c r="B126" s="90" t="s">
        <v>702</v>
      </c>
      <c r="C126" s="128"/>
      <c r="D126" s="128"/>
      <c r="E126" s="128"/>
      <c r="F126" s="128"/>
      <c r="G126" s="128">
        <v>0</v>
      </c>
      <c r="H126" s="128">
        <v>0</v>
      </c>
      <c r="I126" s="128">
        <v>0</v>
      </c>
      <c r="J126" s="128">
        <v>0</v>
      </c>
      <c r="K126" s="128">
        <v>0</v>
      </c>
      <c r="L126" s="128">
        <v>288323.90999918338</v>
      </c>
      <c r="M126" s="128">
        <v>1683714.169995415</v>
      </c>
      <c r="N126" s="128">
        <v>28009799.687385164</v>
      </c>
    </row>
    <row r="127" spans="1:14" x14ac:dyDescent="0.25">
      <c r="A127" s="23" t="s">
        <v>84</v>
      </c>
      <c r="B127" s="90" t="s">
        <v>66</v>
      </c>
      <c r="I127" s="150">
        <v>0</v>
      </c>
      <c r="J127" s="150">
        <v>0</v>
      </c>
      <c r="K127" s="150">
        <v>0</v>
      </c>
      <c r="L127" s="150">
        <v>0</v>
      </c>
      <c r="M127" s="150">
        <v>0</v>
      </c>
      <c r="N127" s="150">
        <v>655.23999999463558</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2" manualBreakCount="2">
    <brk id="53" max="16383" man="1"/>
    <brk id="11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51"/>
  <sheetViews>
    <sheetView zoomScaleNormal="100" zoomScaleSheetLayoutView="90" workbookViewId="0">
      <selection activeCell="B8" sqref="B8"/>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120</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v>
      </c>
      <c r="D2" s="3">
        <v>6615527185</v>
      </c>
      <c r="E2" s="3">
        <v>6362712708</v>
      </c>
      <c r="F2" s="3">
        <v>7415571408</v>
      </c>
      <c r="G2" s="3">
        <v>7861558036</v>
      </c>
      <c r="H2" s="3">
        <v>8201128463</v>
      </c>
      <c r="I2" s="3">
        <v>8670438790</v>
      </c>
      <c r="J2" s="3">
        <v>9218133404</v>
      </c>
      <c r="K2" s="3">
        <v>9764709585</v>
      </c>
      <c r="L2" s="3">
        <v>10822091679</v>
      </c>
      <c r="M2" s="3">
        <v>13113820165</v>
      </c>
      <c r="N2" s="3">
        <v>14820790420.050898</v>
      </c>
    </row>
    <row r="3" spans="1:14" x14ac:dyDescent="0.25">
      <c r="A3" s="8" t="s">
        <v>78</v>
      </c>
      <c r="B3" s="8"/>
      <c r="C3" s="9">
        <v>312140096</v>
      </c>
      <c r="D3" s="9">
        <v>331052019</v>
      </c>
      <c r="E3" s="9">
        <v>285259810</v>
      </c>
      <c r="F3" s="9">
        <v>316632084</v>
      </c>
      <c r="G3" s="9">
        <v>336153145</v>
      </c>
      <c r="H3" s="9">
        <v>329642267</v>
      </c>
      <c r="I3" s="9">
        <v>342987101</v>
      </c>
      <c r="J3" s="9">
        <v>353499414</v>
      </c>
      <c r="K3" s="9">
        <v>365672214</v>
      </c>
      <c r="L3" s="9">
        <v>362926173</v>
      </c>
      <c r="M3" s="9">
        <v>381794779</v>
      </c>
      <c r="N3" s="9">
        <v>370243824.18982512</v>
      </c>
    </row>
    <row r="4" spans="1:14" x14ac:dyDescent="0.25">
      <c r="A4" s="23" t="s">
        <v>78</v>
      </c>
      <c r="B4" s="90" t="s">
        <v>71</v>
      </c>
      <c r="C4" s="128">
        <v>78795064</v>
      </c>
      <c r="D4" s="128">
        <v>79774597</v>
      </c>
      <c r="E4" s="128">
        <v>64188511</v>
      </c>
      <c r="F4" s="128">
        <v>74727852</v>
      </c>
      <c r="G4" s="128">
        <v>81927975</v>
      </c>
      <c r="H4" s="128">
        <v>84515090</v>
      </c>
      <c r="I4" s="128">
        <v>83283664</v>
      </c>
      <c r="J4" s="128">
        <v>87927244</v>
      </c>
      <c r="K4" s="128">
        <v>88565850</v>
      </c>
      <c r="L4" s="128">
        <v>93425424</v>
      </c>
      <c r="M4" s="128">
        <v>93870896</v>
      </c>
      <c r="N4" s="128">
        <v>95365381.43710205</v>
      </c>
    </row>
    <row r="5" spans="1:14" x14ac:dyDescent="0.25">
      <c r="A5" s="23" t="s">
        <v>78</v>
      </c>
      <c r="B5" s="90" t="s">
        <v>716</v>
      </c>
      <c r="C5" s="128">
        <v>36662280</v>
      </c>
      <c r="D5" s="128">
        <v>38423137</v>
      </c>
      <c r="E5" s="128">
        <v>32660884</v>
      </c>
      <c r="F5" s="128">
        <v>36058053</v>
      </c>
      <c r="G5" s="128">
        <v>38937543</v>
      </c>
      <c r="H5" s="128">
        <v>39510796</v>
      </c>
      <c r="I5" s="128">
        <v>38386462</v>
      </c>
      <c r="J5" s="128">
        <v>40277671</v>
      </c>
      <c r="K5" s="128">
        <v>41799049</v>
      </c>
      <c r="L5" s="128">
        <v>42381429</v>
      </c>
      <c r="M5" s="128">
        <v>39437843</v>
      </c>
      <c r="N5" s="128">
        <v>44631955.058590844</v>
      </c>
    </row>
    <row r="6" spans="1:14" x14ac:dyDescent="0.25">
      <c r="A6" s="23" t="s">
        <v>78</v>
      </c>
      <c r="B6" s="90" t="s">
        <v>717</v>
      </c>
      <c r="C6" s="128">
        <v>76438558</v>
      </c>
      <c r="D6" s="128">
        <v>87116117</v>
      </c>
      <c r="E6" s="128">
        <v>76118027</v>
      </c>
      <c r="F6" s="128">
        <v>89774153</v>
      </c>
      <c r="G6" s="128">
        <v>88469821</v>
      </c>
      <c r="H6" s="128">
        <v>86797527</v>
      </c>
      <c r="I6" s="128">
        <v>90700395</v>
      </c>
      <c r="J6" s="128">
        <v>96755742</v>
      </c>
      <c r="K6" s="128">
        <v>102253381</v>
      </c>
      <c r="L6" s="128">
        <v>92575613</v>
      </c>
      <c r="M6" s="128">
        <v>108958318</v>
      </c>
      <c r="N6" s="128">
        <v>95465845.119694695</v>
      </c>
    </row>
    <row r="7" spans="1:14" x14ac:dyDescent="0.25">
      <c r="A7" s="23" t="s">
        <v>78</v>
      </c>
      <c r="B7" s="90" t="s">
        <v>718</v>
      </c>
      <c r="C7" s="128">
        <v>29959005</v>
      </c>
      <c r="D7" s="128">
        <v>32165534</v>
      </c>
      <c r="E7" s="128">
        <v>28720295</v>
      </c>
      <c r="F7" s="128">
        <v>27333177</v>
      </c>
      <c r="G7" s="128">
        <v>34104598</v>
      </c>
      <c r="H7" s="128">
        <v>28821220</v>
      </c>
      <c r="I7" s="128">
        <v>31258128</v>
      </c>
      <c r="J7" s="128">
        <v>32732671</v>
      </c>
      <c r="K7" s="128">
        <v>32032203</v>
      </c>
      <c r="L7" s="128">
        <v>31718464</v>
      </c>
      <c r="M7" s="128">
        <v>32822412</v>
      </c>
      <c r="N7" s="128">
        <v>31063226.227221455</v>
      </c>
    </row>
    <row r="8" spans="1:14" x14ac:dyDescent="0.25">
      <c r="A8" s="23" t="s">
        <v>78</v>
      </c>
      <c r="B8" s="90" t="s">
        <v>77</v>
      </c>
      <c r="C8" s="128">
        <v>14442826</v>
      </c>
      <c r="D8" s="128">
        <v>15402665</v>
      </c>
      <c r="E8" s="128">
        <v>13713282</v>
      </c>
      <c r="F8" s="128">
        <v>13756675</v>
      </c>
      <c r="G8" s="128">
        <v>11302136</v>
      </c>
      <c r="H8" s="128">
        <v>10722708</v>
      </c>
      <c r="I8" s="128">
        <v>15983200</v>
      </c>
      <c r="J8" s="128">
        <v>17924442</v>
      </c>
      <c r="K8" s="128">
        <v>19058691</v>
      </c>
      <c r="L8" s="128">
        <v>19435220</v>
      </c>
      <c r="M8" s="128">
        <v>16973887</v>
      </c>
      <c r="N8" s="128">
        <v>17061938.729835797</v>
      </c>
    </row>
    <row r="9" spans="1:14" x14ac:dyDescent="0.25">
      <c r="A9" s="23" t="s">
        <v>78</v>
      </c>
      <c r="B9" s="90" t="s">
        <v>719</v>
      </c>
      <c r="C9" s="128">
        <v>75842363</v>
      </c>
      <c r="D9" s="128">
        <v>78169969</v>
      </c>
      <c r="E9" s="128">
        <v>69858810</v>
      </c>
      <c r="F9" s="128">
        <v>74982174</v>
      </c>
      <c r="G9" s="128">
        <v>81411071</v>
      </c>
      <c r="H9" s="128">
        <v>79274926</v>
      </c>
      <c r="I9" s="128">
        <v>83375252</v>
      </c>
      <c r="J9" s="128">
        <v>77881645</v>
      </c>
      <c r="K9" s="128">
        <v>81963040</v>
      </c>
      <c r="L9" s="128">
        <v>83390024</v>
      </c>
      <c r="M9" s="128">
        <v>89731422</v>
      </c>
      <c r="N9" s="128">
        <v>86655477.617360145</v>
      </c>
    </row>
    <row r="10" spans="1:14" x14ac:dyDescent="0.25">
      <c r="A10" s="8" t="s">
        <v>79</v>
      </c>
      <c r="B10" s="8"/>
      <c r="C10" s="9">
        <v>414278726</v>
      </c>
      <c r="D10" s="9">
        <v>475880466</v>
      </c>
      <c r="E10" s="9">
        <v>429254398</v>
      </c>
      <c r="F10" s="9">
        <v>471097713</v>
      </c>
      <c r="G10" s="9">
        <v>493851242</v>
      </c>
      <c r="H10" s="9">
        <v>499302665</v>
      </c>
      <c r="I10" s="9">
        <v>490035096</v>
      </c>
      <c r="J10" s="9">
        <v>527722852</v>
      </c>
      <c r="K10" s="9">
        <v>561197628</v>
      </c>
      <c r="L10" s="9">
        <v>581355549</v>
      </c>
      <c r="M10" s="9">
        <v>670550686</v>
      </c>
      <c r="N10" s="9">
        <v>712118061.83916986</v>
      </c>
    </row>
    <row r="11" spans="1:14" x14ac:dyDescent="0.25">
      <c r="A11" s="23" t="s">
        <v>79</v>
      </c>
      <c r="B11" s="90" t="s">
        <v>71</v>
      </c>
      <c r="C11" s="128">
        <v>104248383</v>
      </c>
      <c r="D11" s="128">
        <v>115987607</v>
      </c>
      <c r="E11" s="128">
        <v>104597485</v>
      </c>
      <c r="F11" s="128">
        <v>113548058</v>
      </c>
      <c r="G11" s="128">
        <v>121057254</v>
      </c>
      <c r="H11" s="128">
        <v>126301704</v>
      </c>
      <c r="I11" s="128">
        <v>125795426</v>
      </c>
      <c r="J11" s="128">
        <v>137078692</v>
      </c>
      <c r="K11" s="128">
        <v>141515043</v>
      </c>
      <c r="L11" s="128">
        <v>147377515</v>
      </c>
      <c r="M11" s="128">
        <v>175742939</v>
      </c>
      <c r="N11" s="128">
        <v>189269483.91933891</v>
      </c>
    </row>
    <row r="12" spans="1:14" x14ac:dyDescent="0.25">
      <c r="A12" s="23" t="s">
        <v>79</v>
      </c>
      <c r="B12" s="90" t="s">
        <v>716</v>
      </c>
      <c r="C12" s="128">
        <v>48667741</v>
      </c>
      <c r="D12" s="128">
        <v>57431926</v>
      </c>
      <c r="E12" s="128">
        <v>51817326</v>
      </c>
      <c r="F12" s="128">
        <v>58813841</v>
      </c>
      <c r="G12" s="128">
        <v>56591223</v>
      </c>
      <c r="H12" s="128">
        <v>59892834</v>
      </c>
      <c r="I12" s="128">
        <v>59883250</v>
      </c>
      <c r="J12" s="128">
        <v>61550674</v>
      </c>
      <c r="K12" s="128">
        <v>65058531</v>
      </c>
      <c r="L12" s="128">
        <v>68581672</v>
      </c>
      <c r="M12" s="128">
        <v>83358079</v>
      </c>
      <c r="N12" s="128">
        <v>90293647.603115693</v>
      </c>
    </row>
    <row r="13" spans="1:14" x14ac:dyDescent="0.25">
      <c r="A13" s="23" t="s">
        <v>79</v>
      </c>
      <c r="B13" s="90" t="s">
        <v>717</v>
      </c>
      <c r="C13" s="128">
        <v>107409968</v>
      </c>
      <c r="D13" s="128">
        <v>129430950</v>
      </c>
      <c r="E13" s="128">
        <v>114314319</v>
      </c>
      <c r="F13" s="128">
        <v>125804782</v>
      </c>
      <c r="G13" s="128">
        <v>137256807</v>
      </c>
      <c r="H13" s="128">
        <v>134495722</v>
      </c>
      <c r="I13" s="128">
        <v>129613364</v>
      </c>
      <c r="J13" s="128">
        <v>142107667</v>
      </c>
      <c r="K13" s="128">
        <v>149289989</v>
      </c>
      <c r="L13" s="128">
        <v>149407699</v>
      </c>
      <c r="M13" s="128">
        <v>156952934</v>
      </c>
      <c r="N13" s="128">
        <v>164910890.51824272</v>
      </c>
    </row>
    <row r="14" spans="1:14" x14ac:dyDescent="0.25">
      <c r="A14" s="23" t="s">
        <v>79</v>
      </c>
      <c r="B14" s="90" t="s">
        <v>718</v>
      </c>
      <c r="C14" s="128">
        <v>40154332</v>
      </c>
      <c r="D14" s="128">
        <v>44019679</v>
      </c>
      <c r="E14" s="128">
        <v>38926554</v>
      </c>
      <c r="F14" s="128">
        <v>44157714</v>
      </c>
      <c r="G14" s="128">
        <v>47191883</v>
      </c>
      <c r="H14" s="128">
        <v>46432010</v>
      </c>
      <c r="I14" s="128">
        <v>45584411</v>
      </c>
      <c r="J14" s="128">
        <v>48415103</v>
      </c>
      <c r="K14" s="128">
        <v>53026023</v>
      </c>
      <c r="L14" s="128">
        <v>54317469</v>
      </c>
      <c r="M14" s="128">
        <v>64760568</v>
      </c>
      <c r="N14" s="128">
        <v>68122933.845506087</v>
      </c>
    </row>
    <row r="15" spans="1:14" x14ac:dyDescent="0.25">
      <c r="A15" s="23" t="s">
        <v>79</v>
      </c>
      <c r="B15" s="90" t="s">
        <v>77</v>
      </c>
      <c r="C15" s="128">
        <v>24218477</v>
      </c>
      <c r="D15" s="128">
        <v>25951729</v>
      </c>
      <c r="E15" s="128">
        <v>24340576</v>
      </c>
      <c r="F15" s="128">
        <v>27788413</v>
      </c>
      <c r="G15" s="128">
        <v>28320737</v>
      </c>
      <c r="H15" s="128">
        <v>28084690</v>
      </c>
      <c r="I15" s="128">
        <v>27976816</v>
      </c>
      <c r="J15" s="128">
        <v>29305459</v>
      </c>
      <c r="K15" s="128">
        <v>30661052</v>
      </c>
      <c r="L15" s="128">
        <v>32702291</v>
      </c>
      <c r="M15" s="128">
        <v>39284467</v>
      </c>
      <c r="N15" s="128">
        <v>41599311.822037719</v>
      </c>
    </row>
    <row r="16" spans="1:14" x14ac:dyDescent="0.25">
      <c r="A16" s="23" t="s">
        <v>79</v>
      </c>
      <c r="B16" s="90" t="s">
        <v>719</v>
      </c>
      <c r="C16" s="128">
        <v>89579823</v>
      </c>
      <c r="D16" s="128">
        <v>103058575</v>
      </c>
      <c r="E16" s="128">
        <v>95258137</v>
      </c>
      <c r="F16" s="128">
        <v>100984905</v>
      </c>
      <c r="G16" s="128">
        <v>103433339</v>
      </c>
      <c r="H16" s="128">
        <v>104095706</v>
      </c>
      <c r="I16" s="128">
        <v>101181830</v>
      </c>
      <c r="J16" s="128">
        <v>109265257</v>
      </c>
      <c r="K16" s="128">
        <v>121646990</v>
      </c>
      <c r="L16" s="128">
        <v>128968903</v>
      </c>
      <c r="M16" s="128">
        <v>150451700</v>
      </c>
      <c r="N16" s="128">
        <v>157921794.13101226</v>
      </c>
    </row>
    <row r="17" spans="1:14" x14ac:dyDescent="0.25">
      <c r="A17" s="8" t="s">
        <v>80</v>
      </c>
      <c r="B17" s="8"/>
      <c r="C17" s="9">
        <v>1297016942</v>
      </c>
      <c r="D17" s="9">
        <v>1377524390</v>
      </c>
      <c r="E17" s="9">
        <v>1271260053</v>
      </c>
      <c r="F17" s="9">
        <v>1394376211</v>
      </c>
      <c r="G17" s="9">
        <v>1499560916</v>
      </c>
      <c r="H17" s="9">
        <v>1613783958</v>
      </c>
      <c r="I17" s="9">
        <v>1677583302</v>
      </c>
      <c r="J17" s="9">
        <v>1813284151</v>
      </c>
      <c r="K17" s="9">
        <v>1928083100</v>
      </c>
      <c r="L17" s="9">
        <v>2074503178</v>
      </c>
      <c r="M17" s="9">
        <v>2175593086</v>
      </c>
      <c r="N17" s="9">
        <v>2316293354.1429238</v>
      </c>
    </row>
    <row r="18" spans="1:14" x14ac:dyDescent="0.25">
      <c r="A18" s="23" t="s">
        <v>80</v>
      </c>
      <c r="B18" s="90" t="s">
        <v>71</v>
      </c>
      <c r="C18" s="128">
        <v>372340866</v>
      </c>
      <c r="D18" s="128">
        <v>380792744</v>
      </c>
      <c r="E18" s="128">
        <v>343349560</v>
      </c>
      <c r="F18" s="128">
        <v>368186279</v>
      </c>
      <c r="G18" s="128">
        <v>396829681</v>
      </c>
      <c r="H18" s="128">
        <v>432973052</v>
      </c>
      <c r="I18" s="128">
        <v>437362384</v>
      </c>
      <c r="J18" s="128">
        <v>467108392</v>
      </c>
      <c r="K18" s="128">
        <v>492616592</v>
      </c>
      <c r="L18" s="128">
        <v>530970002</v>
      </c>
      <c r="M18" s="128">
        <v>556007704</v>
      </c>
      <c r="N18" s="128">
        <v>598168479.15216005</v>
      </c>
    </row>
    <row r="19" spans="1:14" x14ac:dyDescent="0.25">
      <c r="A19" s="23" t="s">
        <v>80</v>
      </c>
      <c r="B19" s="90" t="s">
        <v>716</v>
      </c>
      <c r="C19" s="128">
        <v>165583362</v>
      </c>
      <c r="D19" s="128">
        <v>175949081</v>
      </c>
      <c r="E19" s="128">
        <v>160977120</v>
      </c>
      <c r="F19" s="128">
        <v>177044728</v>
      </c>
      <c r="G19" s="128">
        <v>189141500</v>
      </c>
      <c r="H19" s="128">
        <v>205814050</v>
      </c>
      <c r="I19" s="128">
        <v>216711243</v>
      </c>
      <c r="J19" s="128">
        <v>232207782</v>
      </c>
      <c r="K19" s="128">
        <v>246946942</v>
      </c>
      <c r="L19" s="128">
        <v>264642843</v>
      </c>
      <c r="M19" s="128">
        <v>277650570</v>
      </c>
      <c r="N19" s="128">
        <v>291197444.5376392</v>
      </c>
    </row>
    <row r="20" spans="1:14" x14ac:dyDescent="0.25">
      <c r="A20" s="23" t="s">
        <v>80</v>
      </c>
      <c r="B20" s="90" t="s">
        <v>717</v>
      </c>
      <c r="C20" s="128">
        <v>227532839</v>
      </c>
      <c r="D20" s="128">
        <v>256279425</v>
      </c>
      <c r="E20" s="128">
        <v>245366830</v>
      </c>
      <c r="F20" s="128">
        <v>277101186</v>
      </c>
      <c r="G20" s="128">
        <v>299994669</v>
      </c>
      <c r="H20" s="128">
        <v>332053865</v>
      </c>
      <c r="I20" s="128">
        <v>355131412</v>
      </c>
      <c r="J20" s="128">
        <v>391742647</v>
      </c>
      <c r="K20" s="128">
        <v>417838121</v>
      </c>
      <c r="L20" s="128">
        <v>458974713</v>
      </c>
      <c r="M20" s="128">
        <v>496623358</v>
      </c>
      <c r="N20" s="128">
        <v>543699084.75832474</v>
      </c>
    </row>
    <row r="21" spans="1:14" x14ac:dyDescent="0.25">
      <c r="A21" s="23" t="s">
        <v>80</v>
      </c>
      <c r="B21" s="90" t="s">
        <v>718</v>
      </c>
      <c r="C21" s="128">
        <v>140258799</v>
      </c>
      <c r="D21" s="128">
        <v>151257566</v>
      </c>
      <c r="E21" s="128">
        <v>139247173</v>
      </c>
      <c r="F21" s="128">
        <v>151394815</v>
      </c>
      <c r="G21" s="128">
        <v>158656432</v>
      </c>
      <c r="H21" s="128">
        <v>171561813</v>
      </c>
      <c r="I21" s="128">
        <v>181528500</v>
      </c>
      <c r="J21" s="128">
        <v>199130210</v>
      </c>
      <c r="K21" s="128">
        <v>214491297</v>
      </c>
      <c r="L21" s="128">
        <v>228362466</v>
      </c>
      <c r="M21" s="128">
        <v>230385999</v>
      </c>
      <c r="N21" s="128">
        <v>238191178.02394083</v>
      </c>
    </row>
    <row r="22" spans="1:14" x14ac:dyDescent="0.25">
      <c r="A22" s="23" t="s">
        <v>80</v>
      </c>
      <c r="B22" s="90" t="s">
        <v>77</v>
      </c>
      <c r="C22" s="128">
        <v>92426067</v>
      </c>
      <c r="D22" s="128">
        <v>97521031</v>
      </c>
      <c r="E22" s="128">
        <v>96887148</v>
      </c>
      <c r="F22" s="128">
        <v>104439759</v>
      </c>
      <c r="G22" s="128">
        <v>113750216</v>
      </c>
      <c r="H22" s="128">
        <v>115970422</v>
      </c>
      <c r="I22" s="128">
        <v>117090336</v>
      </c>
      <c r="J22" s="128">
        <v>125589184</v>
      </c>
      <c r="K22" s="128">
        <v>125272167</v>
      </c>
      <c r="L22" s="128">
        <v>131974644</v>
      </c>
      <c r="M22" s="128">
        <v>131104989</v>
      </c>
      <c r="N22" s="128">
        <v>136489959.48224634</v>
      </c>
    </row>
    <row r="23" spans="1:14" x14ac:dyDescent="0.25">
      <c r="A23" s="23" t="s">
        <v>80</v>
      </c>
      <c r="B23" s="90" t="s">
        <v>719</v>
      </c>
      <c r="C23" s="128">
        <v>298875009</v>
      </c>
      <c r="D23" s="128">
        <v>315724545</v>
      </c>
      <c r="E23" s="128">
        <v>285432222</v>
      </c>
      <c r="F23" s="128">
        <v>316209444</v>
      </c>
      <c r="G23" s="128">
        <v>341188417</v>
      </c>
      <c r="H23" s="128">
        <v>355410756</v>
      </c>
      <c r="I23" s="128">
        <v>369759426</v>
      </c>
      <c r="J23" s="128">
        <v>397505935</v>
      </c>
      <c r="K23" s="128">
        <v>430917982</v>
      </c>
      <c r="L23" s="128">
        <v>459578509</v>
      </c>
      <c r="M23" s="128">
        <v>483820465</v>
      </c>
      <c r="N23" s="128">
        <v>508547208.1847629</v>
      </c>
    </row>
    <row r="24" spans="1:14" x14ac:dyDescent="0.25">
      <c r="A24" s="8" t="s">
        <v>81</v>
      </c>
      <c r="B24" s="8"/>
      <c r="C24" s="9">
        <v>108894478</v>
      </c>
      <c r="D24" s="9">
        <v>118582839</v>
      </c>
      <c r="E24" s="9">
        <v>107998824</v>
      </c>
      <c r="F24" s="9">
        <v>105121901</v>
      </c>
      <c r="G24" s="9">
        <v>103199206</v>
      </c>
      <c r="H24" s="9">
        <v>103579476</v>
      </c>
      <c r="I24" s="9">
        <v>105326342</v>
      </c>
      <c r="J24" s="9">
        <v>113832683</v>
      </c>
      <c r="K24" s="9">
        <v>128443849</v>
      </c>
      <c r="L24" s="9">
        <v>185344564</v>
      </c>
      <c r="M24" s="9">
        <v>292608850</v>
      </c>
      <c r="N24" s="9">
        <v>372748052.10519224</v>
      </c>
    </row>
    <row r="25" spans="1:14" x14ac:dyDescent="0.25">
      <c r="A25" s="23" t="s">
        <v>81</v>
      </c>
      <c r="B25" s="90" t="s">
        <v>71</v>
      </c>
      <c r="C25" s="128">
        <v>27850399</v>
      </c>
      <c r="D25" s="128">
        <v>31781789</v>
      </c>
      <c r="E25" s="128">
        <v>29320437</v>
      </c>
      <c r="F25" s="128">
        <v>29877770</v>
      </c>
      <c r="G25" s="128">
        <v>28335320</v>
      </c>
      <c r="H25" s="128">
        <v>26984840</v>
      </c>
      <c r="I25" s="128">
        <v>27884202</v>
      </c>
      <c r="J25" s="128">
        <v>30813695</v>
      </c>
      <c r="K25" s="128">
        <v>36788755</v>
      </c>
      <c r="L25" s="128">
        <v>52471211</v>
      </c>
      <c r="M25" s="128">
        <v>78885688</v>
      </c>
      <c r="N25" s="128">
        <v>102427561.50588693</v>
      </c>
    </row>
    <row r="26" spans="1:14" x14ac:dyDescent="0.25">
      <c r="A26" s="23" t="s">
        <v>81</v>
      </c>
      <c r="B26" s="90" t="s">
        <v>716</v>
      </c>
      <c r="C26" s="128">
        <v>14257220</v>
      </c>
      <c r="D26" s="128">
        <v>14631433</v>
      </c>
      <c r="E26" s="128">
        <v>12917421</v>
      </c>
      <c r="F26" s="128">
        <v>12894572</v>
      </c>
      <c r="G26" s="128">
        <v>13188286</v>
      </c>
      <c r="H26" s="128">
        <v>12069985</v>
      </c>
      <c r="I26" s="128">
        <v>12301860</v>
      </c>
      <c r="J26" s="128">
        <v>12357680</v>
      </c>
      <c r="K26" s="128">
        <v>14510948</v>
      </c>
      <c r="L26" s="128">
        <v>22659731</v>
      </c>
      <c r="M26" s="128">
        <v>37142057</v>
      </c>
      <c r="N26" s="128">
        <v>47134247.273946658</v>
      </c>
    </row>
    <row r="27" spans="1:14" x14ac:dyDescent="0.25">
      <c r="A27" s="23" t="s">
        <v>81</v>
      </c>
      <c r="B27" s="90" t="s">
        <v>717</v>
      </c>
      <c r="C27" s="128">
        <v>19041665</v>
      </c>
      <c r="D27" s="128">
        <v>21679516</v>
      </c>
      <c r="E27" s="128">
        <v>19276648</v>
      </c>
      <c r="F27" s="128">
        <v>18684199</v>
      </c>
      <c r="G27" s="128">
        <v>19209897</v>
      </c>
      <c r="H27" s="128">
        <v>21050068</v>
      </c>
      <c r="I27" s="128">
        <v>22811254</v>
      </c>
      <c r="J27" s="128">
        <v>24479068</v>
      </c>
      <c r="K27" s="128">
        <v>25688909</v>
      </c>
      <c r="L27" s="128">
        <v>36658118</v>
      </c>
      <c r="M27" s="128">
        <v>60029560</v>
      </c>
      <c r="N27" s="128">
        <v>78103662.892358258</v>
      </c>
    </row>
    <row r="28" spans="1:14" x14ac:dyDescent="0.25">
      <c r="A28" s="23" t="s">
        <v>81</v>
      </c>
      <c r="B28" s="90" t="s">
        <v>718</v>
      </c>
      <c r="C28" s="128">
        <v>12712932</v>
      </c>
      <c r="D28" s="128">
        <v>12420981</v>
      </c>
      <c r="E28" s="128">
        <v>10617763</v>
      </c>
      <c r="F28" s="128">
        <v>10824940</v>
      </c>
      <c r="G28" s="128">
        <v>11279397</v>
      </c>
      <c r="H28" s="128">
        <v>11719236</v>
      </c>
      <c r="I28" s="128">
        <v>11296384</v>
      </c>
      <c r="J28" s="128">
        <v>12291956</v>
      </c>
      <c r="K28" s="128">
        <v>14186288</v>
      </c>
      <c r="L28" s="128">
        <v>20859939</v>
      </c>
      <c r="M28" s="128">
        <v>31783160</v>
      </c>
      <c r="N28" s="128">
        <v>38967828.659658454</v>
      </c>
    </row>
    <row r="29" spans="1:14" x14ac:dyDescent="0.25">
      <c r="A29" s="23" t="s">
        <v>81</v>
      </c>
      <c r="B29" s="90" t="s">
        <v>77</v>
      </c>
      <c r="C29" s="128">
        <v>9215891</v>
      </c>
      <c r="D29" s="128">
        <v>9608931</v>
      </c>
      <c r="E29" s="128">
        <v>9067529</v>
      </c>
      <c r="F29" s="128">
        <v>7619072</v>
      </c>
      <c r="G29" s="128">
        <v>6867341</v>
      </c>
      <c r="H29" s="128">
        <v>6660574</v>
      </c>
      <c r="I29" s="128">
        <v>6508407</v>
      </c>
      <c r="J29" s="128">
        <v>7270160</v>
      </c>
      <c r="K29" s="128">
        <v>7894492</v>
      </c>
      <c r="L29" s="128">
        <v>11547760</v>
      </c>
      <c r="M29" s="128">
        <v>18886922</v>
      </c>
      <c r="N29" s="128">
        <v>24503557.840034567</v>
      </c>
    </row>
    <row r="30" spans="1:14" x14ac:dyDescent="0.25">
      <c r="A30" s="23" t="s">
        <v>81</v>
      </c>
      <c r="B30" s="90" t="s">
        <v>719</v>
      </c>
      <c r="C30" s="128">
        <v>25816371</v>
      </c>
      <c r="D30" s="128">
        <v>28460189</v>
      </c>
      <c r="E30" s="128">
        <v>26799025</v>
      </c>
      <c r="F30" s="128">
        <v>25221348</v>
      </c>
      <c r="G30" s="128">
        <v>24318964</v>
      </c>
      <c r="H30" s="128">
        <v>25094773</v>
      </c>
      <c r="I30" s="128">
        <v>24524235</v>
      </c>
      <c r="J30" s="128">
        <v>26620124</v>
      </c>
      <c r="K30" s="128">
        <v>29374458</v>
      </c>
      <c r="L30" s="128">
        <v>41147806</v>
      </c>
      <c r="M30" s="128">
        <v>65881462</v>
      </c>
      <c r="N30" s="128">
        <v>81611193.933324307</v>
      </c>
    </row>
    <row r="31" spans="1:14" x14ac:dyDescent="0.25">
      <c r="A31" s="8" t="s">
        <v>82</v>
      </c>
      <c r="B31" s="8"/>
      <c r="C31" s="9">
        <v>1372083946</v>
      </c>
      <c r="D31" s="9">
        <v>1574939580</v>
      </c>
      <c r="E31" s="9">
        <v>1503223331</v>
      </c>
      <c r="F31" s="9">
        <v>1732221386</v>
      </c>
      <c r="G31" s="9">
        <v>1816821158</v>
      </c>
      <c r="H31" s="9">
        <v>1857614753</v>
      </c>
      <c r="I31" s="9">
        <v>2032337369</v>
      </c>
      <c r="J31" s="9">
        <v>2124126688</v>
      </c>
      <c r="K31" s="9">
        <v>2317217860</v>
      </c>
      <c r="L31" s="9">
        <v>2712672828</v>
      </c>
      <c r="M31" s="9">
        <v>3705454296</v>
      </c>
      <c r="N31" s="9">
        <v>4330704549.6442575</v>
      </c>
    </row>
    <row r="32" spans="1:14" x14ac:dyDescent="0.25">
      <c r="A32" s="23" t="s">
        <v>82</v>
      </c>
      <c r="B32" s="90" t="s">
        <v>71</v>
      </c>
      <c r="C32" s="128">
        <v>353544798</v>
      </c>
      <c r="D32" s="128">
        <v>415935147</v>
      </c>
      <c r="E32" s="128">
        <v>402929255</v>
      </c>
      <c r="F32" s="128">
        <v>473895761</v>
      </c>
      <c r="G32" s="128">
        <v>498702800</v>
      </c>
      <c r="H32" s="128">
        <v>515928034</v>
      </c>
      <c r="I32" s="128">
        <v>562373804</v>
      </c>
      <c r="J32" s="128">
        <v>590502563</v>
      </c>
      <c r="K32" s="128">
        <v>649617562</v>
      </c>
      <c r="L32" s="128">
        <v>761397796</v>
      </c>
      <c r="M32" s="128">
        <v>1045567114</v>
      </c>
      <c r="N32" s="128">
        <v>1229656147.3235018</v>
      </c>
    </row>
    <row r="33" spans="1:14" x14ac:dyDescent="0.25">
      <c r="A33" s="23" t="s">
        <v>82</v>
      </c>
      <c r="B33" s="90" t="s">
        <v>716</v>
      </c>
      <c r="C33" s="128">
        <v>182272002</v>
      </c>
      <c r="D33" s="128">
        <v>206661392</v>
      </c>
      <c r="E33" s="128">
        <v>189644359</v>
      </c>
      <c r="F33" s="128">
        <v>224102220</v>
      </c>
      <c r="G33" s="128">
        <v>236383680</v>
      </c>
      <c r="H33" s="128">
        <v>232769586</v>
      </c>
      <c r="I33" s="128">
        <v>253232800</v>
      </c>
      <c r="J33" s="128">
        <v>267099665</v>
      </c>
      <c r="K33" s="128">
        <v>287264374</v>
      </c>
      <c r="L33" s="128">
        <v>334727446</v>
      </c>
      <c r="M33" s="128">
        <v>456161099</v>
      </c>
      <c r="N33" s="128">
        <v>541808427.36558282</v>
      </c>
    </row>
    <row r="34" spans="1:14" x14ac:dyDescent="0.25">
      <c r="A34" s="23" t="s">
        <v>82</v>
      </c>
      <c r="B34" s="90" t="s">
        <v>717</v>
      </c>
      <c r="C34" s="128">
        <v>240890717</v>
      </c>
      <c r="D34" s="128">
        <v>277205348</v>
      </c>
      <c r="E34" s="128">
        <v>267192826</v>
      </c>
      <c r="F34" s="128">
        <v>296718793</v>
      </c>
      <c r="G34" s="128">
        <v>307124002</v>
      </c>
      <c r="H34" s="128">
        <v>322125684</v>
      </c>
      <c r="I34" s="128">
        <v>358690737</v>
      </c>
      <c r="J34" s="128">
        <v>375942931</v>
      </c>
      <c r="K34" s="128">
        <v>408431745</v>
      </c>
      <c r="L34" s="128">
        <v>476320449</v>
      </c>
      <c r="M34" s="128">
        <v>654001644</v>
      </c>
      <c r="N34" s="128">
        <v>781631022.28333092</v>
      </c>
    </row>
    <row r="35" spans="1:14" x14ac:dyDescent="0.25">
      <c r="A35" s="23" t="s">
        <v>82</v>
      </c>
      <c r="B35" s="90" t="s">
        <v>718</v>
      </c>
      <c r="C35" s="128">
        <v>160901560</v>
      </c>
      <c r="D35" s="128">
        <v>183056562</v>
      </c>
      <c r="E35" s="128">
        <v>171655232</v>
      </c>
      <c r="F35" s="128">
        <v>190965786</v>
      </c>
      <c r="G35" s="128">
        <v>198184839</v>
      </c>
      <c r="H35" s="128">
        <v>201417091</v>
      </c>
      <c r="I35" s="128">
        <v>221429677</v>
      </c>
      <c r="J35" s="128">
        <v>227341106</v>
      </c>
      <c r="K35" s="128">
        <v>248579026</v>
      </c>
      <c r="L35" s="128">
        <v>302227465</v>
      </c>
      <c r="M35" s="128">
        <v>419572136</v>
      </c>
      <c r="N35" s="128">
        <v>482808143.18846017</v>
      </c>
    </row>
    <row r="36" spans="1:14" x14ac:dyDescent="0.25">
      <c r="A36" s="23" t="s">
        <v>82</v>
      </c>
      <c r="B36" s="90" t="s">
        <v>77</v>
      </c>
      <c r="C36" s="128">
        <v>113097150</v>
      </c>
      <c r="D36" s="128">
        <v>115273216</v>
      </c>
      <c r="E36" s="128">
        <v>113470485</v>
      </c>
      <c r="F36" s="128">
        <v>128166260</v>
      </c>
      <c r="G36" s="128">
        <v>132070288</v>
      </c>
      <c r="H36" s="128">
        <v>134766157</v>
      </c>
      <c r="I36" s="128">
        <v>144129522</v>
      </c>
      <c r="J36" s="128">
        <v>147899012</v>
      </c>
      <c r="K36" s="128">
        <v>161404909</v>
      </c>
      <c r="L36" s="128">
        <v>198457834</v>
      </c>
      <c r="M36" s="128">
        <v>256526787</v>
      </c>
      <c r="N36" s="128">
        <v>292229561.7306819</v>
      </c>
    </row>
    <row r="37" spans="1:14" x14ac:dyDescent="0.25">
      <c r="A37" s="23" t="s">
        <v>82</v>
      </c>
      <c r="B37" s="90" t="s">
        <v>719</v>
      </c>
      <c r="C37" s="128">
        <v>321377720</v>
      </c>
      <c r="D37" s="128">
        <v>376807915</v>
      </c>
      <c r="E37" s="128">
        <v>358331174</v>
      </c>
      <c r="F37" s="128">
        <v>418372567</v>
      </c>
      <c r="G37" s="128">
        <v>444355549</v>
      </c>
      <c r="H37" s="128">
        <v>450608201</v>
      </c>
      <c r="I37" s="128">
        <v>492480828</v>
      </c>
      <c r="J37" s="128">
        <v>515341412</v>
      </c>
      <c r="K37" s="128">
        <v>561920245</v>
      </c>
      <c r="L37" s="128">
        <v>639541837</v>
      </c>
      <c r="M37" s="128">
        <v>873625516</v>
      </c>
      <c r="N37" s="128">
        <v>1002571247.7488848</v>
      </c>
    </row>
    <row r="38" spans="1:14" x14ac:dyDescent="0.25">
      <c r="A38" s="8" t="s">
        <v>83</v>
      </c>
      <c r="B38" s="8"/>
      <c r="C38" s="9">
        <v>1364251182</v>
      </c>
      <c r="D38" s="9">
        <v>1545429197</v>
      </c>
      <c r="E38" s="9">
        <v>1550462406</v>
      </c>
      <c r="F38" s="9">
        <v>1839560757</v>
      </c>
      <c r="G38" s="9">
        <v>1951452043</v>
      </c>
      <c r="H38" s="9">
        <v>2021520929</v>
      </c>
      <c r="I38" s="9">
        <v>2139815935</v>
      </c>
      <c r="J38" s="9">
        <v>2260338970</v>
      </c>
      <c r="K38" s="9">
        <v>2353932175</v>
      </c>
      <c r="L38" s="9">
        <v>2744687454</v>
      </c>
      <c r="M38" s="9">
        <v>3581857523</v>
      </c>
      <c r="N38" s="9">
        <v>4108111053.4302702</v>
      </c>
    </row>
    <row r="39" spans="1:14" x14ac:dyDescent="0.25">
      <c r="A39" s="23" t="s">
        <v>83</v>
      </c>
      <c r="B39" s="90" t="s">
        <v>71</v>
      </c>
      <c r="C39" s="128">
        <v>354412684</v>
      </c>
      <c r="D39" s="128">
        <v>406728474</v>
      </c>
      <c r="E39" s="128">
        <v>410707528</v>
      </c>
      <c r="F39" s="128">
        <v>490219999</v>
      </c>
      <c r="G39" s="128">
        <v>503560458</v>
      </c>
      <c r="H39" s="128">
        <v>519354181</v>
      </c>
      <c r="I39" s="128">
        <v>552231955</v>
      </c>
      <c r="J39" s="128">
        <v>593129276</v>
      </c>
      <c r="K39" s="128">
        <v>625379602</v>
      </c>
      <c r="L39" s="128">
        <v>733135662</v>
      </c>
      <c r="M39" s="128">
        <v>978112339</v>
      </c>
      <c r="N39" s="128">
        <v>1103506838.8614693</v>
      </c>
    </row>
    <row r="40" spans="1:14" x14ac:dyDescent="0.25">
      <c r="A40" s="23" t="s">
        <v>83</v>
      </c>
      <c r="B40" s="90" t="s">
        <v>716</v>
      </c>
      <c r="C40" s="128">
        <v>217494188</v>
      </c>
      <c r="D40" s="128">
        <v>242770179</v>
      </c>
      <c r="E40" s="128">
        <v>243562243</v>
      </c>
      <c r="F40" s="128">
        <v>293266021</v>
      </c>
      <c r="G40" s="128">
        <v>307813318</v>
      </c>
      <c r="H40" s="128">
        <v>309280118</v>
      </c>
      <c r="I40" s="128">
        <v>321417403</v>
      </c>
      <c r="J40" s="128">
        <v>334389203</v>
      </c>
      <c r="K40" s="128">
        <v>338206526</v>
      </c>
      <c r="L40" s="128">
        <v>386847851</v>
      </c>
      <c r="M40" s="128">
        <v>477304258</v>
      </c>
      <c r="N40" s="128">
        <v>559542625.75362229</v>
      </c>
    </row>
    <row r="41" spans="1:14" x14ac:dyDescent="0.25">
      <c r="A41" s="23" t="s">
        <v>83</v>
      </c>
      <c r="B41" s="90" t="s">
        <v>717</v>
      </c>
      <c r="C41" s="128">
        <v>204968236</v>
      </c>
      <c r="D41" s="128">
        <v>236039852</v>
      </c>
      <c r="E41" s="128">
        <v>233011937</v>
      </c>
      <c r="F41" s="128">
        <v>267314554</v>
      </c>
      <c r="G41" s="128">
        <v>283096316</v>
      </c>
      <c r="H41" s="128">
        <v>295411562</v>
      </c>
      <c r="I41" s="128">
        <v>302004050</v>
      </c>
      <c r="J41" s="128">
        <v>318824747</v>
      </c>
      <c r="K41" s="128">
        <v>325062890</v>
      </c>
      <c r="L41" s="128">
        <v>388947460</v>
      </c>
      <c r="M41" s="128">
        <v>537931385</v>
      </c>
      <c r="N41" s="128">
        <v>664243479.73029482</v>
      </c>
    </row>
    <row r="42" spans="1:14" x14ac:dyDescent="0.25">
      <c r="A42" s="23" t="s">
        <v>83</v>
      </c>
      <c r="B42" s="90" t="s">
        <v>718</v>
      </c>
      <c r="C42" s="128">
        <v>158316155</v>
      </c>
      <c r="D42" s="128">
        <v>178778849</v>
      </c>
      <c r="E42" s="128">
        <v>177581695</v>
      </c>
      <c r="F42" s="128">
        <v>213436076</v>
      </c>
      <c r="G42" s="128">
        <v>230533457</v>
      </c>
      <c r="H42" s="128">
        <v>238694397</v>
      </c>
      <c r="I42" s="128">
        <v>260110414</v>
      </c>
      <c r="J42" s="128">
        <v>279304428</v>
      </c>
      <c r="K42" s="128">
        <v>291973852</v>
      </c>
      <c r="L42" s="128">
        <v>341224290</v>
      </c>
      <c r="M42" s="128">
        <v>441314010</v>
      </c>
      <c r="N42" s="128">
        <v>491956936.33672261</v>
      </c>
    </row>
    <row r="43" spans="1:14" x14ac:dyDescent="0.25">
      <c r="A43" s="23" t="s">
        <v>83</v>
      </c>
      <c r="B43" s="90" t="s">
        <v>77</v>
      </c>
      <c r="C43" s="128">
        <v>134156679</v>
      </c>
      <c r="D43" s="128">
        <v>138594542</v>
      </c>
      <c r="E43" s="128">
        <v>139836148</v>
      </c>
      <c r="F43" s="128">
        <v>167266974</v>
      </c>
      <c r="G43" s="128">
        <v>176262113</v>
      </c>
      <c r="H43" s="128">
        <v>182721726</v>
      </c>
      <c r="I43" s="128">
        <v>193322476</v>
      </c>
      <c r="J43" s="128">
        <v>200956990</v>
      </c>
      <c r="K43" s="128">
        <v>215026609</v>
      </c>
      <c r="L43" s="128">
        <v>248141594</v>
      </c>
      <c r="M43" s="128">
        <v>295887219</v>
      </c>
      <c r="N43" s="128">
        <v>341117069.96633518</v>
      </c>
    </row>
    <row r="44" spans="1:14" x14ac:dyDescent="0.25">
      <c r="A44" s="23" t="s">
        <v>83</v>
      </c>
      <c r="B44" s="90" t="s">
        <v>719</v>
      </c>
      <c r="C44" s="128">
        <v>294903241</v>
      </c>
      <c r="D44" s="128">
        <v>342517300</v>
      </c>
      <c r="E44" s="128">
        <v>345762854</v>
      </c>
      <c r="F44" s="128">
        <v>408057133</v>
      </c>
      <c r="G44" s="128">
        <v>450186380</v>
      </c>
      <c r="H44" s="128">
        <v>476058944</v>
      </c>
      <c r="I44" s="128">
        <v>510729637</v>
      </c>
      <c r="J44" s="128">
        <v>533734327</v>
      </c>
      <c r="K44" s="128">
        <v>558282697</v>
      </c>
      <c r="L44" s="128">
        <v>646390597</v>
      </c>
      <c r="M44" s="128">
        <v>851308312</v>
      </c>
      <c r="N44" s="128">
        <v>947744102.78128994</v>
      </c>
    </row>
    <row r="45" spans="1:14" x14ac:dyDescent="0.25">
      <c r="A45" s="8" t="s">
        <v>84</v>
      </c>
      <c r="B45" s="8"/>
      <c r="C45" s="9">
        <v>1122125300</v>
      </c>
      <c r="D45" s="9">
        <v>1192118695</v>
      </c>
      <c r="E45" s="9">
        <v>1215253887</v>
      </c>
      <c r="F45" s="9">
        <v>1556561357</v>
      </c>
      <c r="G45" s="9">
        <v>1660520325</v>
      </c>
      <c r="H45" s="9">
        <v>1775684415</v>
      </c>
      <c r="I45" s="9">
        <v>1882353646</v>
      </c>
      <c r="J45" s="9">
        <v>2025328646</v>
      </c>
      <c r="K45" s="9">
        <v>2110162757</v>
      </c>
      <c r="L45" s="9">
        <v>2160601932</v>
      </c>
      <c r="M45" s="9">
        <v>2305960945</v>
      </c>
      <c r="N45" s="9">
        <v>2610571524.7045016</v>
      </c>
    </row>
    <row r="46" spans="1:14" x14ac:dyDescent="0.25">
      <c r="A46" s="23" t="s">
        <v>84</v>
      </c>
      <c r="B46" s="90" t="s">
        <v>71</v>
      </c>
      <c r="C46" s="128">
        <v>282589691</v>
      </c>
      <c r="D46" s="128">
        <v>299333825</v>
      </c>
      <c r="E46" s="128">
        <v>302895681</v>
      </c>
      <c r="F46" s="128">
        <v>374044521</v>
      </c>
      <c r="G46" s="128">
        <v>399135079</v>
      </c>
      <c r="H46" s="128">
        <v>421346508</v>
      </c>
      <c r="I46" s="128">
        <v>439223847</v>
      </c>
      <c r="J46" s="128">
        <v>462200849</v>
      </c>
      <c r="K46" s="128">
        <v>488880366</v>
      </c>
      <c r="L46" s="128">
        <v>510322583</v>
      </c>
      <c r="M46" s="128">
        <v>534777421</v>
      </c>
      <c r="N46" s="128">
        <v>592003790.58618784</v>
      </c>
    </row>
    <row r="47" spans="1:14" x14ac:dyDescent="0.25">
      <c r="A47" s="23" t="s">
        <v>84</v>
      </c>
      <c r="B47" s="90" t="s">
        <v>716</v>
      </c>
      <c r="C47" s="128">
        <v>181220273</v>
      </c>
      <c r="D47" s="128">
        <v>191961561</v>
      </c>
      <c r="E47" s="128">
        <v>191723326</v>
      </c>
      <c r="F47" s="128">
        <v>238855337</v>
      </c>
      <c r="G47" s="128">
        <v>255613908</v>
      </c>
      <c r="H47" s="128">
        <v>268454072</v>
      </c>
      <c r="I47" s="128">
        <v>287604267</v>
      </c>
      <c r="J47" s="128">
        <v>302724206</v>
      </c>
      <c r="K47" s="128">
        <v>308692142</v>
      </c>
      <c r="L47" s="128">
        <v>306903764</v>
      </c>
      <c r="M47" s="128">
        <v>315990754</v>
      </c>
      <c r="N47" s="128">
        <v>367237889.26040745</v>
      </c>
    </row>
    <row r="48" spans="1:14" x14ac:dyDescent="0.25">
      <c r="A48" s="23" t="s">
        <v>84</v>
      </c>
      <c r="B48" s="90" t="s">
        <v>717</v>
      </c>
      <c r="C48" s="128">
        <v>218258235</v>
      </c>
      <c r="D48" s="128">
        <v>234289478</v>
      </c>
      <c r="E48" s="128">
        <v>244736606</v>
      </c>
      <c r="F48" s="128">
        <v>347179584</v>
      </c>
      <c r="G48" s="128">
        <v>374060972</v>
      </c>
      <c r="H48" s="128">
        <v>415344278</v>
      </c>
      <c r="I48" s="128">
        <v>454260212</v>
      </c>
      <c r="J48" s="128">
        <v>512570974</v>
      </c>
      <c r="K48" s="128">
        <v>543972429</v>
      </c>
      <c r="L48" s="128">
        <v>551624276</v>
      </c>
      <c r="M48" s="128">
        <v>610056942</v>
      </c>
      <c r="N48" s="128">
        <v>687129848.21752775</v>
      </c>
    </row>
    <row r="49" spans="1:14" x14ac:dyDescent="0.25">
      <c r="A49" s="23" t="s">
        <v>84</v>
      </c>
      <c r="B49" s="90" t="s">
        <v>718</v>
      </c>
      <c r="C49" s="128">
        <v>140424704</v>
      </c>
      <c r="D49" s="128">
        <v>150721183</v>
      </c>
      <c r="E49" s="128">
        <v>152573510</v>
      </c>
      <c r="F49" s="128">
        <v>188863357</v>
      </c>
      <c r="G49" s="128">
        <v>198378680</v>
      </c>
      <c r="H49" s="128">
        <v>209330583</v>
      </c>
      <c r="I49" s="128">
        <v>221164797</v>
      </c>
      <c r="J49" s="128">
        <v>234344005</v>
      </c>
      <c r="K49" s="128">
        <v>231509692</v>
      </c>
      <c r="L49" s="128">
        <v>236891082</v>
      </c>
      <c r="M49" s="128">
        <v>249005219</v>
      </c>
      <c r="N49" s="128">
        <v>281618160.67221022</v>
      </c>
    </row>
    <row r="50" spans="1:14" x14ac:dyDescent="0.25">
      <c r="A50" s="23" t="s">
        <v>84</v>
      </c>
      <c r="B50" s="90" t="s">
        <v>77</v>
      </c>
      <c r="C50" s="128">
        <v>78569468</v>
      </c>
      <c r="D50" s="128">
        <v>81459756</v>
      </c>
      <c r="E50" s="128">
        <v>80091206</v>
      </c>
      <c r="F50" s="128">
        <v>107445257</v>
      </c>
      <c r="G50" s="128">
        <v>116811589</v>
      </c>
      <c r="H50" s="128">
        <v>125721387</v>
      </c>
      <c r="I50" s="128">
        <v>131436274</v>
      </c>
      <c r="J50" s="128">
        <v>141406959</v>
      </c>
      <c r="K50" s="128">
        <v>146995242</v>
      </c>
      <c r="L50" s="128">
        <v>151030030</v>
      </c>
      <c r="M50" s="128">
        <v>153037015</v>
      </c>
      <c r="N50" s="128">
        <v>176684750.11115223</v>
      </c>
    </row>
    <row r="51" spans="1:14" x14ac:dyDescent="0.25">
      <c r="A51" s="23" t="s">
        <v>84</v>
      </c>
      <c r="B51" s="90" t="s">
        <v>719</v>
      </c>
      <c r="C51" s="128">
        <v>221062930</v>
      </c>
      <c r="D51" s="128">
        <v>234352891</v>
      </c>
      <c r="E51" s="128">
        <v>243233558</v>
      </c>
      <c r="F51" s="128">
        <v>300173300</v>
      </c>
      <c r="G51" s="128">
        <v>316520097</v>
      </c>
      <c r="H51" s="128">
        <v>335487704</v>
      </c>
      <c r="I51" s="128">
        <v>348664250</v>
      </c>
      <c r="J51" s="128">
        <v>372081653</v>
      </c>
      <c r="K51" s="128">
        <v>390112887</v>
      </c>
      <c r="L51" s="128">
        <v>403830196</v>
      </c>
      <c r="M51" s="128">
        <v>443093593</v>
      </c>
      <c r="N51" s="128">
        <v>505897085.85446811</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M11"/>
  <sheetViews>
    <sheetView workbookViewId="0">
      <selection activeCell="B8" sqref="B8"/>
    </sheetView>
  </sheetViews>
  <sheetFormatPr defaultRowHeight="15" x14ac:dyDescent="0.25"/>
  <cols>
    <col min="1" max="1" width="28.7109375" customWidth="1"/>
    <col min="2" max="6" width="18.7109375" hidden="1" customWidth="1"/>
    <col min="7" max="8" width="18.7109375" style="45" hidden="1" customWidth="1"/>
    <col min="9" max="9" width="18.7109375" style="45" customWidth="1"/>
    <col min="10" max="10" width="18.7109375" customWidth="1"/>
    <col min="11" max="12" width="18.7109375" style="45" customWidth="1"/>
    <col min="13" max="13" width="18.7109375" style="178" customWidth="1"/>
  </cols>
  <sheetData>
    <row r="1" spans="1:13" ht="33" customHeight="1" x14ac:dyDescent="0.25">
      <c r="A1" s="18" t="s">
        <v>98</v>
      </c>
      <c r="B1" s="89" t="s">
        <v>86</v>
      </c>
      <c r="C1" s="89" t="s">
        <v>87</v>
      </c>
      <c r="D1" s="89" t="s">
        <v>88</v>
      </c>
      <c r="E1" s="89" t="s">
        <v>89</v>
      </c>
      <c r="F1" s="89" t="s">
        <v>90</v>
      </c>
      <c r="G1" s="89" t="s">
        <v>611</v>
      </c>
      <c r="H1" s="89" t="s">
        <v>658</v>
      </c>
      <c r="I1" s="89" t="s">
        <v>664</v>
      </c>
      <c r="J1" s="89" t="s">
        <v>681</v>
      </c>
      <c r="K1" s="89" t="s">
        <v>700</v>
      </c>
      <c r="L1" s="89" t="s">
        <v>714</v>
      </c>
      <c r="M1" s="89" t="s">
        <v>729</v>
      </c>
    </row>
    <row r="2" spans="1:13" x14ac:dyDescent="0.25">
      <c r="A2" s="2" t="s">
        <v>85</v>
      </c>
      <c r="B2" s="3">
        <v>5990790670.081769</v>
      </c>
      <c r="C2" s="3">
        <v>6615527185.3218651</v>
      </c>
      <c r="D2" s="3">
        <v>6362712708.2785177</v>
      </c>
      <c r="E2" s="3">
        <v>7415571407.8555861</v>
      </c>
      <c r="F2" s="3">
        <v>7861558035.7228899</v>
      </c>
      <c r="G2" s="3">
        <v>8201128463.1704054</v>
      </c>
      <c r="H2" s="3">
        <v>8670438789.748724</v>
      </c>
      <c r="I2" s="3">
        <v>9218133404.3094463</v>
      </c>
      <c r="J2" s="3">
        <v>9764709584.5343208</v>
      </c>
      <c r="K2" s="3">
        <v>10822091678.818169</v>
      </c>
      <c r="L2" s="3">
        <v>13113820164.645578</v>
      </c>
      <c r="M2" s="3">
        <v>14820790420.05106</v>
      </c>
    </row>
    <row r="3" spans="1:13" x14ac:dyDescent="0.25">
      <c r="A3" s="128" t="s">
        <v>71</v>
      </c>
      <c r="B3" s="128">
        <v>1573781884.2640388</v>
      </c>
      <c r="C3" s="128">
        <v>1730334182.6047409</v>
      </c>
      <c r="D3" s="128">
        <v>1657988458.1628852</v>
      </c>
      <c r="E3" s="128">
        <v>1924500239.7022126</v>
      </c>
      <c r="F3" s="128">
        <v>2029548567.7371337</v>
      </c>
      <c r="G3" s="128">
        <v>2127403408.8054044</v>
      </c>
      <c r="H3" s="128">
        <v>2228155281.8690386</v>
      </c>
      <c r="I3" s="128">
        <v>2368760710.4398255</v>
      </c>
      <c r="J3" s="128">
        <v>2523363769.1278782</v>
      </c>
      <c r="K3" s="128">
        <v>2829100191.8263006</v>
      </c>
      <c r="L3" s="128">
        <v>3462964101.8054934</v>
      </c>
      <c r="M3" s="128">
        <v>3910397682.7858491</v>
      </c>
    </row>
    <row r="4" spans="1:13" x14ac:dyDescent="0.25">
      <c r="A4" s="128" t="s">
        <v>716</v>
      </c>
      <c r="B4" s="128">
        <v>846157065.58669305</v>
      </c>
      <c r="C4" s="128">
        <v>927828709.15612662</v>
      </c>
      <c r="D4" s="128">
        <v>883302679.04638159</v>
      </c>
      <c r="E4" s="128">
        <v>1041034770.3249466</v>
      </c>
      <c r="F4" s="128">
        <v>1097669458.9437718</v>
      </c>
      <c r="G4" s="128">
        <v>1127791441.3821683</v>
      </c>
      <c r="H4" s="128">
        <v>1189537283.7730615</v>
      </c>
      <c r="I4" s="128">
        <v>1250606878.7848644</v>
      </c>
      <c r="J4" s="128">
        <v>1302478511.3851078</v>
      </c>
      <c r="K4" s="128">
        <v>1426744736.7393782</v>
      </c>
      <c r="L4" s="128">
        <v>1687044660.9149659</v>
      </c>
      <c r="M4" s="128">
        <v>1941846236.8568079</v>
      </c>
    </row>
    <row r="5" spans="1:13" x14ac:dyDescent="0.25">
      <c r="A5" s="128" t="s">
        <v>717</v>
      </c>
      <c r="B5" s="128">
        <v>1094540217.8057249</v>
      </c>
      <c r="C5" s="128">
        <v>1242040685.5554037</v>
      </c>
      <c r="D5" s="128">
        <v>1200017193.5043263</v>
      </c>
      <c r="E5" s="128">
        <v>1422577251.8260667</v>
      </c>
      <c r="F5" s="128">
        <v>1509212484.5008411</v>
      </c>
      <c r="G5" s="128">
        <v>1607278704.9529912</v>
      </c>
      <c r="H5" s="128">
        <v>1713211423.9634271</v>
      </c>
      <c r="I5" s="128">
        <v>1862423775.4472191</v>
      </c>
      <c r="J5" s="128">
        <v>1972537464.3760459</v>
      </c>
      <c r="K5" s="128">
        <v>2154508328.1962457</v>
      </c>
      <c r="L5" s="128">
        <v>2624554140.8728781</v>
      </c>
      <c r="M5" s="128">
        <v>3015183833.5218797</v>
      </c>
    </row>
    <row r="6" spans="1:13" x14ac:dyDescent="0.25">
      <c r="A6" s="128" t="s">
        <v>718</v>
      </c>
      <c r="B6" s="128">
        <v>682727487.41209757</v>
      </c>
      <c r="C6" s="128">
        <v>752420354.36690748</v>
      </c>
      <c r="D6" s="128">
        <v>719322220.62717307</v>
      </c>
      <c r="E6" s="128">
        <v>826975865.62288988</v>
      </c>
      <c r="F6" s="128">
        <v>878329285.68848085</v>
      </c>
      <c r="G6" s="128">
        <v>907976349.39028168</v>
      </c>
      <c r="H6" s="128">
        <v>972372310.21890211</v>
      </c>
      <c r="I6" s="128">
        <v>1033559479.2445616</v>
      </c>
      <c r="J6" s="128">
        <v>1085798380.4352088</v>
      </c>
      <c r="K6" s="128">
        <v>1215601175.2749918</v>
      </c>
      <c r="L6" s="128">
        <v>1469643504.5954862</v>
      </c>
      <c r="M6" s="128">
        <v>1632728406.9536033</v>
      </c>
    </row>
    <row r="7" spans="1:13" x14ac:dyDescent="0.25">
      <c r="A7" s="128" t="s">
        <v>77</v>
      </c>
      <c r="B7" s="128">
        <v>466126557.48802328</v>
      </c>
      <c r="C7" s="128">
        <v>483811869.74809939</v>
      </c>
      <c r="D7" s="128">
        <v>477406375.47793978</v>
      </c>
      <c r="E7" s="128">
        <v>556482409.8418411</v>
      </c>
      <c r="F7" s="128">
        <v>585384421.5465138</v>
      </c>
      <c r="G7" s="128">
        <v>604647663.80727041</v>
      </c>
      <c r="H7" s="128">
        <v>636447031.18671858</v>
      </c>
      <c r="I7" s="128">
        <v>670352207.12755358</v>
      </c>
      <c r="J7" s="128">
        <v>706313160.87445343</v>
      </c>
      <c r="K7" s="128">
        <v>793289374.08495557</v>
      </c>
      <c r="L7" s="128">
        <v>911701286.78222525</v>
      </c>
      <c r="M7" s="128">
        <v>1029686149.6822207</v>
      </c>
    </row>
    <row r="8" spans="1:13" x14ac:dyDescent="0.25">
      <c r="A8" s="128" t="s">
        <v>719</v>
      </c>
      <c r="B8" s="128">
        <v>1327457457.5149815</v>
      </c>
      <c r="C8" s="128">
        <v>1479091383.8832331</v>
      </c>
      <c r="D8" s="128">
        <v>1424675781.464179</v>
      </c>
      <c r="E8" s="128">
        <v>1644000870.5421226</v>
      </c>
      <c r="F8" s="128">
        <v>1761413817.3368351</v>
      </c>
      <c r="G8" s="128">
        <v>1826031010.4356635</v>
      </c>
      <c r="H8" s="128">
        <v>1930715458.7464428</v>
      </c>
      <c r="I8" s="128">
        <v>2032430353.2880409</v>
      </c>
      <c r="J8" s="128">
        <v>2174218298.3392305</v>
      </c>
      <c r="K8" s="128">
        <v>2402847872.7209444</v>
      </c>
      <c r="L8" s="128">
        <v>2957912469.6546383</v>
      </c>
      <c r="M8" s="128">
        <v>3290948110.2480035</v>
      </c>
    </row>
    <row r="9" spans="1:13" x14ac:dyDescent="0.25">
      <c r="A9" s="10"/>
      <c r="B9" s="10"/>
      <c r="C9" s="10"/>
      <c r="D9" s="10"/>
      <c r="E9" s="10"/>
      <c r="F9" s="10"/>
      <c r="G9" s="10"/>
      <c r="H9" s="10"/>
      <c r="I9" s="10"/>
    </row>
    <row r="10" spans="1:13" x14ac:dyDescent="0.25">
      <c r="A10" s="10"/>
      <c r="B10" s="10"/>
      <c r="C10" s="10"/>
      <c r="D10" s="10"/>
      <c r="E10" s="10"/>
      <c r="F10" s="10"/>
      <c r="G10" s="10"/>
      <c r="H10" s="10"/>
      <c r="I10" s="10"/>
    </row>
    <row r="11" spans="1:13" x14ac:dyDescent="0.25">
      <c r="A11" s="10"/>
      <c r="B11" s="10"/>
      <c r="C11" s="10"/>
      <c r="D11" s="10"/>
      <c r="E11" s="10"/>
      <c r="F11" s="10"/>
      <c r="G11" s="10"/>
      <c r="H11" s="10"/>
      <c r="I11" s="10"/>
    </row>
  </sheetData>
  <printOptions horizontalCentered="1"/>
  <pageMargins left="0.25" right="0.25" top="0.5" bottom="0.5" header="0.3" footer="0.3"/>
  <pageSetup scale="83" fitToHeight="0" orientation="portrait" r:id="rId1"/>
  <headerFooter differentFirst="1" scaleWithDoc="0">
    <oddFooter>&amp;L&amp;9 2021 DMAS Data Book &amp;A&amp;R&amp;9Page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314"/>
  <sheetViews>
    <sheetView zoomScaleNormal="100" zoomScaleSheetLayoutView="80" workbookViewId="0">
      <selection activeCell="B8" sqref="B8"/>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121</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c r="N2" s="3">
        <v>14820790420.050898</v>
      </c>
    </row>
    <row r="3" spans="1:14" x14ac:dyDescent="0.25">
      <c r="A3" s="8" t="s">
        <v>71</v>
      </c>
      <c r="B3" s="8" t="s">
        <v>0</v>
      </c>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c r="N3" s="9">
        <v>3910397682.7858572</v>
      </c>
    </row>
    <row r="4" spans="1:14" x14ac:dyDescent="0.25">
      <c r="A4" s="23" t="s">
        <v>71</v>
      </c>
      <c r="B4" s="90" t="s">
        <v>3</v>
      </c>
      <c r="C4" s="128">
        <v>320374342.68853384</v>
      </c>
      <c r="D4" s="128">
        <v>395240026.5378204</v>
      </c>
      <c r="E4" s="128">
        <v>327875381.9883498</v>
      </c>
      <c r="F4" s="128">
        <v>389021121.22835708</v>
      </c>
      <c r="G4" s="128">
        <v>418695019.01783013</v>
      </c>
      <c r="H4" s="128">
        <v>454854465.42765683</v>
      </c>
      <c r="I4" s="128">
        <v>471937380.65753126</v>
      </c>
      <c r="J4" s="128">
        <v>483426377.64780301</v>
      </c>
      <c r="K4" s="128">
        <v>527223072.51738119</v>
      </c>
      <c r="L4" s="128">
        <v>810542129.37561035</v>
      </c>
      <c r="M4" s="10">
        <v>1284573613.0130136</v>
      </c>
      <c r="N4" s="10">
        <v>1541480686.1897893</v>
      </c>
    </row>
    <row r="5" spans="1:14" x14ac:dyDescent="0.25">
      <c r="A5" s="23" t="s">
        <v>71</v>
      </c>
      <c r="B5" s="90" t="s">
        <v>4</v>
      </c>
      <c r="C5" s="128">
        <v>172328031.92915043</v>
      </c>
      <c r="D5" s="128">
        <v>218697268.78871411</v>
      </c>
      <c r="E5" s="128">
        <v>200921679.79899722</v>
      </c>
      <c r="F5" s="128">
        <v>241952216.20896593</v>
      </c>
      <c r="G5" s="128">
        <v>279884249.98877239</v>
      </c>
      <c r="H5" s="128">
        <v>304420747.45837587</v>
      </c>
      <c r="I5" s="128">
        <v>333974694.61864066</v>
      </c>
      <c r="J5" s="128">
        <v>353045178.60870332</v>
      </c>
      <c r="K5" s="128">
        <v>200436173.83894846</v>
      </c>
      <c r="L5" s="128">
        <v>19166567.049917445</v>
      </c>
      <c r="M5" s="10">
        <v>21286404.589877404</v>
      </c>
      <c r="N5" s="10">
        <v>21941087.009890232</v>
      </c>
    </row>
    <row r="6" spans="1:14" x14ac:dyDescent="0.25">
      <c r="A6" s="23" t="s">
        <v>71</v>
      </c>
      <c r="B6" s="90" t="s">
        <v>5</v>
      </c>
      <c r="C6" s="128">
        <v>0</v>
      </c>
      <c r="D6" s="128">
        <v>0</v>
      </c>
      <c r="E6" s="128">
        <v>0</v>
      </c>
      <c r="F6" s="128">
        <v>0</v>
      </c>
      <c r="G6" s="128">
        <v>1487317.5999935381</v>
      </c>
      <c r="H6" s="128">
        <v>91273983.849568099</v>
      </c>
      <c r="I6" s="128">
        <v>104657743.85945527</v>
      </c>
      <c r="J6" s="128">
        <v>108922752.05947822</v>
      </c>
      <c r="K6" s="128">
        <v>59234910.339773938</v>
      </c>
      <c r="L6" s="128">
        <v>-25910.949999943376</v>
      </c>
      <c r="M6" s="10">
        <v>0</v>
      </c>
      <c r="N6" s="10">
        <v>-2286.9499999973923</v>
      </c>
    </row>
    <row r="7" spans="1:14" x14ac:dyDescent="0.25">
      <c r="A7" s="23"/>
      <c r="B7" s="90" t="s">
        <v>682</v>
      </c>
      <c r="C7" s="128">
        <v>0</v>
      </c>
      <c r="D7" s="128">
        <v>0</v>
      </c>
      <c r="E7" s="128">
        <v>0</v>
      </c>
      <c r="F7" s="128">
        <v>0</v>
      </c>
      <c r="G7" s="128">
        <v>0</v>
      </c>
      <c r="H7" s="128">
        <v>0</v>
      </c>
      <c r="I7" s="128">
        <v>0</v>
      </c>
      <c r="J7" s="128">
        <v>0</v>
      </c>
      <c r="K7" s="128">
        <v>593853009.347983</v>
      </c>
      <c r="L7" s="128">
        <v>1143174193.4149826</v>
      </c>
      <c r="M7" s="10">
        <v>1333019037.7145417</v>
      </c>
      <c r="N7" s="10">
        <v>1563653004.9025836</v>
      </c>
    </row>
    <row r="8" spans="1:14" x14ac:dyDescent="0.25">
      <c r="A8" s="23" t="s">
        <v>71</v>
      </c>
      <c r="B8" s="90" t="s">
        <v>6</v>
      </c>
      <c r="C8" s="128">
        <v>2907401.5699825697</v>
      </c>
      <c r="D8" s="128">
        <v>5518694.3799775243</v>
      </c>
      <c r="E8" s="128">
        <v>6661912.5799500793</v>
      </c>
      <c r="F8" s="128">
        <v>8412213.509942323</v>
      </c>
      <c r="G8" s="128">
        <v>12743193.789970115</v>
      </c>
      <c r="H8" s="128">
        <v>13227661.789958254</v>
      </c>
      <c r="I8" s="128">
        <v>13466417.489937752</v>
      </c>
      <c r="J8" s="128">
        <v>11761770.149917662</v>
      </c>
      <c r="K8" s="128">
        <v>11942102.169948027</v>
      </c>
      <c r="L8" s="128">
        <v>10755118.349977553</v>
      </c>
      <c r="M8" s="10">
        <v>15211874.489975691</v>
      </c>
      <c r="N8" s="10">
        <v>16420726.929912567</v>
      </c>
    </row>
    <row r="9" spans="1:14" x14ac:dyDescent="0.25">
      <c r="A9" s="23" t="s">
        <v>71</v>
      </c>
      <c r="B9" s="90" t="s">
        <v>9</v>
      </c>
      <c r="C9" s="128">
        <v>128334680.30938047</v>
      </c>
      <c r="D9" s="128">
        <v>126799734.88939613</v>
      </c>
      <c r="E9" s="128">
        <v>116662821.4794483</v>
      </c>
      <c r="F9" s="128">
        <v>125132040.87939449</v>
      </c>
      <c r="G9" s="128">
        <v>119484995.34943061</v>
      </c>
      <c r="H9" s="128">
        <v>115443395.14944413</v>
      </c>
      <c r="I9" s="128">
        <v>107946190.91948223</v>
      </c>
      <c r="J9" s="128">
        <v>115098937.58943754</v>
      </c>
      <c r="K9" s="128">
        <v>98174195.179509446</v>
      </c>
      <c r="L9" s="128">
        <v>101694994.49951664</v>
      </c>
      <c r="M9" s="10">
        <v>116549287.58942994</v>
      </c>
      <c r="N9" s="10">
        <v>97860411.889487237</v>
      </c>
    </row>
    <row r="10" spans="1:14" x14ac:dyDescent="0.25">
      <c r="A10" s="23" t="s">
        <v>71</v>
      </c>
      <c r="B10" s="90" t="s">
        <v>10</v>
      </c>
      <c r="C10" s="128">
        <v>30703561.989846714</v>
      </c>
      <c r="D10" s="128">
        <v>32504083.709839873</v>
      </c>
      <c r="E10" s="128">
        <v>31457908.549843553</v>
      </c>
      <c r="F10" s="128">
        <v>34848379.909825079</v>
      </c>
      <c r="G10" s="128">
        <v>33168981.039846811</v>
      </c>
      <c r="H10" s="128">
        <v>31067640.089845542</v>
      </c>
      <c r="I10" s="128">
        <v>26463806.729866948</v>
      </c>
      <c r="J10" s="128">
        <v>32558164.989839491</v>
      </c>
      <c r="K10" s="128">
        <v>25715759.969873045</v>
      </c>
      <c r="L10" s="128">
        <v>25855284.029872462</v>
      </c>
      <c r="M10" s="10">
        <v>26178677.909871049</v>
      </c>
      <c r="N10" s="10">
        <v>14900623.179925207</v>
      </c>
    </row>
    <row r="11" spans="1:14" x14ac:dyDescent="0.25">
      <c r="A11" s="23" t="s">
        <v>71</v>
      </c>
      <c r="B11" s="90" t="s">
        <v>11</v>
      </c>
      <c r="C11" s="128">
        <v>35141284.629830949</v>
      </c>
      <c r="D11" s="128">
        <v>35952915.809827611</v>
      </c>
      <c r="E11" s="128">
        <v>34116546.289827727</v>
      </c>
      <c r="F11" s="128">
        <v>29522583.289854612</v>
      </c>
      <c r="G11" s="128">
        <v>29710281.159849215</v>
      </c>
      <c r="H11" s="128">
        <v>25335692.239868488</v>
      </c>
      <c r="I11" s="128">
        <v>25757946.179864649</v>
      </c>
      <c r="J11" s="128">
        <v>27443722.409858387</v>
      </c>
      <c r="K11" s="128">
        <v>18117985.50991061</v>
      </c>
      <c r="L11" s="128">
        <v>11830545.539936118</v>
      </c>
      <c r="M11" s="10">
        <v>5937413.5699695433</v>
      </c>
      <c r="N11" s="10">
        <v>4446242.1799779451</v>
      </c>
    </row>
    <row r="12" spans="1:14" x14ac:dyDescent="0.25">
      <c r="A12" s="23" t="s">
        <v>71</v>
      </c>
      <c r="B12" s="90" t="s">
        <v>12</v>
      </c>
      <c r="C12" s="128">
        <v>4232690.8799794959</v>
      </c>
      <c r="D12" s="128">
        <v>4418417.9399780631</v>
      </c>
      <c r="E12" s="128">
        <v>4381951.9399792086</v>
      </c>
      <c r="F12" s="128">
        <v>4276377.1199793899</v>
      </c>
      <c r="G12" s="128">
        <v>3590959.5899823271</v>
      </c>
      <c r="H12" s="128">
        <v>2359273.1299916883</v>
      </c>
      <c r="I12" s="128">
        <v>2163051.7899917066</v>
      </c>
      <c r="J12" s="128">
        <v>2149556.169992236</v>
      </c>
      <c r="K12" s="128">
        <v>2286863.0199902421</v>
      </c>
      <c r="L12" s="128">
        <v>1826582.9099898383</v>
      </c>
      <c r="M12" s="10">
        <v>1381113.2699924037</v>
      </c>
      <c r="N12" s="10">
        <v>1127054.0799944589</v>
      </c>
    </row>
    <row r="13" spans="1:14" x14ac:dyDescent="0.25">
      <c r="A13" s="23" t="s">
        <v>71</v>
      </c>
      <c r="B13" s="90" t="s">
        <v>13</v>
      </c>
      <c r="C13" s="128">
        <v>33909375.44983568</v>
      </c>
      <c r="D13" s="128">
        <v>35263345.0098207</v>
      </c>
      <c r="E13" s="128">
        <v>34823001.469817556</v>
      </c>
      <c r="F13" s="128">
        <v>35906342.719820775</v>
      </c>
      <c r="G13" s="128">
        <v>42415928.709829651</v>
      </c>
      <c r="H13" s="128">
        <v>35429553.21986144</v>
      </c>
      <c r="I13" s="128">
        <v>29899733.929858696</v>
      </c>
      <c r="J13" s="128">
        <v>30928230.61985755</v>
      </c>
      <c r="K13" s="128">
        <v>23452823.599895727</v>
      </c>
      <c r="L13" s="128">
        <v>20702341.68989937</v>
      </c>
      <c r="M13" s="10">
        <v>21089416.859880313</v>
      </c>
      <c r="N13" s="10">
        <v>15327320.909914564</v>
      </c>
    </row>
    <row r="14" spans="1:14" x14ac:dyDescent="0.25">
      <c r="A14" s="23" t="s">
        <v>71</v>
      </c>
      <c r="B14" s="90" t="s">
        <v>14</v>
      </c>
      <c r="C14" s="128">
        <v>3193037.4399856012</v>
      </c>
      <c r="D14" s="128">
        <v>3514647.929985554</v>
      </c>
      <c r="E14" s="128">
        <v>3731553.8099819939</v>
      </c>
      <c r="F14" s="128">
        <v>3965492.0499812742</v>
      </c>
      <c r="G14" s="128">
        <v>3685664.6799794063</v>
      </c>
      <c r="H14" s="128">
        <v>2269965.8099884577</v>
      </c>
      <c r="I14" s="128">
        <v>1905951.4699903952</v>
      </c>
      <c r="J14" s="128">
        <v>2309928.8399894969</v>
      </c>
      <c r="K14" s="128">
        <v>2009265.1199909803</v>
      </c>
      <c r="L14" s="128">
        <v>2260820.9099885649</v>
      </c>
      <c r="M14" s="10">
        <v>2093080.4699900518</v>
      </c>
      <c r="N14" s="10">
        <v>1926070.3899887942</v>
      </c>
    </row>
    <row r="15" spans="1:14" x14ac:dyDescent="0.25">
      <c r="A15" s="23" t="s">
        <v>71</v>
      </c>
      <c r="B15" s="90" t="s">
        <v>15</v>
      </c>
      <c r="C15" s="128">
        <v>10647192.199952135</v>
      </c>
      <c r="D15" s="128">
        <v>10562117.069952158</v>
      </c>
      <c r="E15" s="128">
        <v>9818125.7199543677</v>
      </c>
      <c r="F15" s="128">
        <v>10385062.869952152</v>
      </c>
      <c r="G15" s="128">
        <v>10651784.269953301</v>
      </c>
      <c r="H15" s="128">
        <v>7958274.7099640276</v>
      </c>
      <c r="I15" s="128">
        <v>9213990.8699577898</v>
      </c>
      <c r="J15" s="128">
        <v>8905497.3599590957</v>
      </c>
      <c r="K15" s="128">
        <v>6925428.5899690967</v>
      </c>
      <c r="L15" s="128">
        <v>5803534.8599771289</v>
      </c>
      <c r="M15" s="10">
        <v>4740639.9699800648</v>
      </c>
      <c r="N15" s="10">
        <v>4169596.5399839031</v>
      </c>
    </row>
    <row r="16" spans="1:14" x14ac:dyDescent="0.25">
      <c r="A16" s="23" t="s">
        <v>71</v>
      </c>
      <c r="B16" s="90" t="s">
        <v>16</v>
      </c>
      <c r="C16" s="128">
        <v>1802697.8699897025</v>
      </c>
      <c r="D16" s="128">
        <v>1823148.3699909998</v>
      </c>
      <c r="E16" s="128">
        <v>1881458.0499940866</v>
      </c>
      <c r="F16" s="128">
        <v>1771378.1699948369</v>
      </c>
      <c r="G16" s="128">
        <v>1796159.769990931</v>
      </c>
      <c r="H16" s="128">
        <v>1386692.3299911225</v>
      </c>
      <c r="I16" s="128">
        <v>1281728.7599938777</v>
      </c>
      <c r="J16" s="128">
        <v>1220431.9099933768</v>
      </c>
      <c r="K16" s="128">
        <v>1087448.4499957929</v>
      </c>
      <c r="L16" s="128">
        <v>864136.09999488702</v>
      </c>
      <c r="M16" s="10">
        <v>685891.78999577579</v>
      </c>
      <c r="N16" s="10">
        <v>449810.92999771767</v>
      </c>
    </row>
    <row r="17" spans="1:14" x14ac:dyDescent="0.25">
      <c r="A17" s="23" t="s">
        <v>71</v>
      </c>
      <c r="B17" s="90" t="s">
        <v>17</v>
      </c>
      <c r="C17" s="128">
        <v>1575327.6599996039</v>
      </c>
      <c r="D17" s="128">
        <v>3207427.3399992292</v>
      </c>
      <c r="E17" s="128">
        <v>4341222.3699992094</v>
      </c>
      <c r="F17" s="128">
        <v>4647534.3799993144</v>
      </c>
      <c r="G17" s="128">
        <v>4484600.0699995141</v>
      </c>
      <c r="H17" s="128">
        <v>4385889.2699997704</v>
      </c>
      <c r="I17" s="128">
        <v>5033345.9199997364</v>
      </c>
      <c r="J17" s="128">
        <v>5303027.549999618</v>
      </c>
      <c r="K17" s="128">
        <v>5202751.509999739</v>
      </c>
      <c r="L17" s="128">
        <v>1702665.8799998264</v>
      </c>
      <c r="M17" s="10">
        <v>220955.39999985078</v>
      </c>
      <c r="N17" s="10">
        <v>92929.919999917736</v>
      </c>
    </row>
    <row r="18" spans="1:14" x14ac:dyDescent="0.25">
      <c r="A18" s="23" t="s">
        <v>71</v>
      </c>
      <c r="B18" s="90" t="s">
        <v>18</v>
      </c>
      <c r="C18" s="128">
        <v>799065.27999833471</v>
      </c>
      <c r="D18" s="128">
        <v>1096925.549997888</v>
      </c>
      <c r="E18" s="128">
        <v>1612394.9299979347</v>
      </c>
      <c r="F18" s="128">
        <v>2537798.5099974899</v>
      </c>
      <c r="G18" s="128">
        <v>2864764.8999943323</v>
      </c>
      <c r="H18" s="128">
        <v>2761393.649995055</v>
      </c>
      <c r="I18" s="128">
        <v>4195854.2999934722</v>
      </c>
      <c r="J18" s="128">
        <v>4909959.0199912256</v>
      </c>
      <c r="K18" s="128">
        <v>5085100.7299898639</v>
      </c>
      <c r="L18" s="128">
        <v>5367325.9099884154</v>
      </c>
      <c r="M18" s="10">
        <v>4768526.7599900812</v>
      </c>
      <c r="N18" s="10">
        <v>3383435.939991625</v>
      </c>
    </row>
    <row r="19" spans="1:14" x14ac:dyDescent="0.25">
      <c r="A19" s="23" t="s">
        <v>71</v>
      </c>
      <c r="B19" s="90" t="s">
        <v>19</v>
      </c>
      <c r="C19" s="128">
        <v>659000.45999592985</v>
      </c>
      <c r="D19" s="128">
        <v>661854.47999661288</v>
      </c>
      <c r="E19" s="128">
        <v>461896.02999770618</v>
      </c>
      <c r="F19" s="128">
        <v>494617.05999787338</v>
      </c>
      <c r="G19" s="128">
        <v>675699.50999693957</v>
      </c>
      <c r="H19" s="128">
        <v>1383967.5499940189</v>
      </c>
      <c r="I19" s="128">
        <v>2513502.0699884738</v>
      </c>
      <c r="J19" s="128">
        <v>2706144.309989756</v>
      </c>
      <c r="K19" s="128">
        <v>1742691.829991275</v>
      </c>
      <c r="L19" s="128">
        <v>1063972.0999947716</v>
      </c>
      <c r="M19" s="10">
        <v>1068833.9299949226</v>
      </c>
      <c r="N19" s="10">
        <v>593640.0799970699</v>
      </c>
    </row>
    <row r="20" spans="1:14" x14ac:dyDescent="0.25">
      <c r="A20" s="23" t="s">
        <v>71</v>
      </c>
      <c r="B20" s="90" t="s">
        <v>20</v>
      </c>
      <c r="C20" s="128">
        <v>42712762.509785108</v>
      </c>
      <c r="D20" s="128">
        <v>45615009.899766013</v>
      </c>
      <c r="E20" s="128">
        <v>45059716.09976884</v>
      </c>
      <c r="F20" s="128">
        <v>44511647.699778944</v>
      </c>
      <c r="G20" s="128">
        <v>43568216.369782366</v>
      </c>
      <c r="H20" s="128">
        <v>44435072.799771465</v>
      </c>
      <c r="I20" s="128">
        <v>48364362.079751134</v>
      </c>
      <c r="J20" s="128">
        <v>51081794.239741154</v>
      </c>
      <c r="K20" s="128">
        <v>49878607.349778488</v>
      </c>
      <c r="L20" s="128">
        <v>51235659.439782858</v>
      </c>
      <c r="M20" s="10">
        <v>47477563.80980923</v>
      </c>
      <c r="N20" s="10">
        <v>51636330.379788987</v>
      </c>
    </row>
    <row r="21" spans="1:14" x14ac:dyDescent="0.25">
      <c r="A21" s="23" t="s">
        <v>71</v>
      </c>
      <c r="B21" s="90" t="s">
        <v>21</v>
      </c>
      <c r="C21" s="128">
        <v>1016391.6199935623</v>
      </c>
      <c r="D21" s="128">
        <v>1133776.7599928451</v>
      </c>
      <c r="E21" s="128">
        <v>1056397.7199935904</v>
      </c>
      <c r="F21" s="128">
        <v>951074.81999386998</v>
      </c>
      <c r="G21" s="128">
        <v>1006224.1899937519</v>
      </c>
      <c r="H21" s="128">
        <v>660227.10999604198</v>
      </c>
      <c r="I21" s="128">
        <v>416111.35999754665</v>
      </c>
      <c r="J21" s="128">
        <v>505310.33999692899</v>
      </c>
      <c r="K21" s="128">
        <v>333930.7799980829</v>
      </c>
      <c r="L21" s="128">
        <v>228590.89999892772</v>
      </c>
      <c r="M21" s="10">
        <v>261853.77999892563</v>
      </c>
      <c r="N21" s="10">
        <v>164819.50999918766</v>
      </c>
    </row>
    <row r="22" spans="1:14" x14ac:dyDescent="0.25">
      <c r="A22" s="23" t="s">
        <v>71</v>
      </c>
      <c r="B22" s="90" t="s">
        <v>22</v>
      </c>
      <c r="C22" s="128">
        <v>9345559.5899550188</v>
      </c>
      <c r="D22" s="128">
        <v>9139526.9399551339</v>
      </c>
      <c r="E22" s="128">
        <v>8590467.1199559625</v>
      </c>
      <c r="F22" s="128">
        <v>9103581.869961312</v>
      </c>
      <c r="G22" s="128">
        <v>9253703.3299530335</v>
      </c>
      <c r="H22" s="128">
        <v>9277727.3299498148</v>
      </c>
      <c r="I22" s="128">
        <v>8959240.6099531744</v>
      </c>
      <c r="J22" s="128">
        <v>10348103.23994682</v>
      </c>
      <c r="K22" s="128">
        <v>10259375.749949262</v>
      </c>
      <c r="L22" s="128">
        <v>5147583.3099731635</v>
      </c>
      <c r="M22" s="10">
        <v>5544411.5999714956</v>
      </c>
      <c r="N22" s="10">
        <v>4695107.7399767302</v>
      </c>
    </row>
    <row r="23" spans="1:14" x14ac:dyDescent="0.25">
      <c r="A23" s="23" t="s">
        <v>71</v>
      </c>
      <c r="B23" s="90" t="s">
        <v>23</v>
      </c>
      <c r="C23" s="128">
        <v>17788926.499931149</v>
      </c>
      <c r="D23" s="128">
        <v>17966743.489927553</v>
      </c>
      <c r="E23" s="128">
        <v>17732961.959927194</v>
      </c>
      <c r="F23" s="128">
        <v>19109801.439925194</v>
      </c>
      <c r="G23" s="128">
        <v>19294920.369926885</v>
      </c>
      <c r="H23" s="128">
        <v>16018235.739938192</v>
      </c>
      <c r="I23" s="128">
        <v>15040500.589939158</v>
      </c>
      <c r="J23" s="128">
        <v>14933204.81993871</v>
      </c>
      <c r="K23" s="128">
        <v>7356782.1899698293</v>
      </c>
      <c r="L23" s="128">
        <v>3280949.2999855811</v>
      </c>
      <c r="M23" s="10">
        <v>3610129.4399827421</v>
      </c>
      <c r="N23" s="10">
        <v>3414039.9499830003</v>
      </c>
    </row>
    <row r="24" spans="1:14" x14ac:dyDescent="0.25">
      <c r="A24" s="23" t="s">
        <v>71</v>
      </c>
      <c r="B24" s="90" t="s">
        <v>24</v>
      </c>
      <c r="C24" s="128">
        <v>898211.28999997082</v>
      </c>
      <c r="D24" s="128">
        <v>905398.90999996988</v>
      </c>
      <c r="E24" s="128">
        <v>794279.36999998614</v>
      </c>
      <c r="F24" s="128">
        <v>1038037.8099957342</v>
      </c>
      <c r="G24" s="128">
        <v>963066.51999528217</v>
      </c>
      <c r="H24" s="128">
        <v>810356.21999618621</v>
      </c>
      <c r="I24" s="128">
        <v>774150.48999640311</v>
      </c>
      <c r="J24" s="128">
        <v>767416.49999627634</v>
      </c>
      <c r="K24" s="128">
        <v>614965.58999703627</v>
      </c>
      <c r="L24" s="128">
        <v>682250.12999688042</v>
      </c>
      <c r="M24" s="10">
        <v>921254.99999564281</v>
      </c>
      <c r="N24" s="10">
        <v>624927.25999703456</v>
      </c>
    </row>
    <row r="25" spans="1:14" x14ac:dyDescent="0.25">
      <c r="A25" s="23" t="s">
        <v>71</v>
      </c>
      <c r="B25" s="90" t="s">
        <v>25</v>
      </c>
      <c r="C25" s="220" t="s">
        <v>92</v>
      </c>
      <c r="D25" s="221"/>
      <c r="E25" s="221"/>
      <c r="F25" s="222"/>
      <c r="G25" s="128">
        <v>17133353.880003791</v>
      </c>
      <c r="H25" s="128">
        <v>15279179.415929129</v>
      </c>
      <c r="I25" s="128">
        <v>20723158.849230375</v>
      </c>
      <c r="J25" s="128">
        <v>20743553.242490757</v>
      </c>
      <c r="K25" s="128">
        <v>15740707.625432434</v>
      </c>
      <c r="L25" s="128">
        <v>14968659.393820865</v>
      </c>
      <c r="M25" s="10">
        <v>14937867.387494287</v>
      </c>
      <c r="N25" s="10">
        <v>17104033.640006278</v>
      </c>
    </row>
    <row r="26" spans="1:14" x14ac:dyDescent="0.25">
      <c r="A26" s="23" t="s">
        <v>71</v>
      </c>
      <c r="B26" s="90" t="s">
        <v>26</v>
      </c>
      <c r="C26" s="220" t="s">
        <v>92</v>
      </c>
      <c r="D26" s="221"/>
      <c r="E26" s="222"/>
      <c r="F26" s="128">
        <v>1538855.3899999978</v>
      </c>
      <c r="G26" s="128">
        <v>1666796.5749999955</v>
      </c>
      <c r="H26" s="128">
        <v>1895304.9799999986</v>
      </c>
      <c r="I26" s="128">
        <v>1998919.3589999997</v>
      </c>
      <c r="J26" s="128">
        <v>2048930.1970000002</v>
      </c>
      <c r="K26" s="128">
        <v>2249549.3540000017</v>
      </c>
      <c r="L26" s="128">
        <v>2374342.9599999995</v>
      </c>
      <c r="M26" s="10">
        <v>2353563.31</v>
      </c>
      <c r="N26" s="10">
        <v>2312236.7000000025</v>
      </c>
    </row>
    <row r="27" spans="1:14" x14ac:dyDescent="0.25">
      <c r="A27" s="23" t="s">
        <v>71</v>
      </c>
      <c r="B27" s="90" t="s">
        <v>27</v>
      </c>
      <c r="C27" s="220" t="s">
        <v>92</v>
      </c>
      <c r="D27" s="221"/>
      <c r="E27" s="222"/>
      <c r="F27" s="128">
        <v>52411534.699979238</v>
      </c>
      <c r="G27" s="128">
        <v>53416333.999975577</v>
      </c>
      <c r="H27" s="128">
        <v>54508716.8999753</v>
      </c>
      <c r="I27" s="128">
        <v>59469081.100027099</v>
      </c>
      <c r="J27" s="128">
        <v>67219024.999999136</v>
      </c>
      <c r="K27" s="128">
        <v>69836224.599999905</v>
      </c>
      <c r="L27" s="128">
        <v>70710794.900000021</v>
      </c>
      <c r="M27" s="10">
        <v>76921657.500052959</v>
      </c>
      <c r="N27" s="10">
        <v>85874481.500000805</v>
      </c>
    </row>
    <row r="28" spans="1:14" x14ac:dyDescent="0.25">
      <c r="A28" s="23" t="s">
        <v>71</v>
      </c>
      <c r="B28" s="90" t="s">
        <v>28</v>
      </c>
      <c r="C28" s="220" t="s">
        <v>92</v>
      </c>
      <c r="D28" s="221"/>
      <c r="E28" s="222"/>
      <c r="F28" s="128">
        <v>43798355.939620078</v>
      </c>
      <c r="G28" s="128">
        <v>43995283.967578396</v>
      </c>
      <c r="H28" s="128">
        <v>43623092.157488152</v>
      </c>
      <c r="I28" s="128">
        <v>47056323.95915059</v>
      </c>
      <c r="J28" s="128">
        <v>54322049.401470497</v>
      </c>
      <c r="K28" s="128">
        <v>58637233.337823138</v>
      </c>
      <c r="L28" s="128">
        <v>60058077.626109615</v>
      </c>
      <c r="M28" s="10">
        <v>63755807.473249957</v>
      </c>
      <c r="N28" s="10">
        <v>60600762.72494112</v>
      </c>
    </row>
    <row r="29" spans="1:14" x14ac:dyDescent="0.25">
      <c r="A29" s="23" t="s">
        <v>71</v>
      </c>
      <c r="B29" s="90" t="s">
        <v>31</v>
      </c>
      <c r="C29" s="128">
        <v>57671239.669983551</v>
      </c>
      <c r="D29" s="128">
        <v>52631934.219983429</v>
      </c>
      <c r="E29" s="128">
        <v>53501453.569870599</v>
      </c>
      <c r="F29" s="128">
        <v>53846143.579988271</v>
      </c>
      <c r="G29" s="128">
        <v>23560079.559995592</v>
      </c>
      <c r="H29" s="128">
        <v>453723.94999998808</v>
      </c>
      <c r="I29" s="128">
        <v>541424.36999988556</v>
      </c>
      <c r="J29" s="128">
        <v>558241.02999901772</v>
      </c>
      <c r="K29" s="128">
        <v>589812.57999891043</v>
      </c>
      <c r="L29" s="128">
        <v>6427781.4099951386</v>
      </c>
      <c r="M29" s="10">
        <v>4489767.1399977207</v>
      </c>
      <c r="N29" s="10">
        <v>2756722.9199964851</v>
      </c>
    </row>
    <row r="30" spans="1:14" x14ac:dyDescent="0.25">
      <c r="A30" s="23" t="s">
        <v>71</v>
      </c>
      <c r="B30" s="90" t="s">
        <v>32</v>
      </c>
      <c r="C30" s="128">
        <v>4971387.7299805051</v>
      </c>
      <c r="D30" s="128">
        <v>6847206.0299744643</v>
      </c>
      <c r="E30" s="128">
        <v>8765025.9099662416</v>
      </c>
      <c r="F30" s="128">
        <v>9253348.5299544856</v>
      </c>
      <c r="G30" s="128">
        <v>9052095.1399677247</v>
      </c>
      <c r="H30" s="128">
        <v>10024603.799950598</v>
      </c>
      <c r="I30" s="128">
        <v>13545244.429943606</v>
      </c>
      <c r="J30" s="128">
        <v>12598414.209927311</v>
      </c>
      <c r="K30" s="128">
        <v>15437055.849930122</v>
      </c>
      <c r="L30" s="128">
        <v>15599213.519927332</v>
      </c>
      <c r="M30" s="10">
        <v>15804428.089935614</v>
      </c>
      <c r="N30" s="10">
        <v>16059276.519932223</v>
      </c>
    </row>
    <row r="31" spans="1:14" x14ac:dyDescent="0.25">
      <c r="A31" s="23" t="s">
        <v>71</v>
      </c>
      <c r="B31" s="90" t="s">
        <v>33</v>
      </c>
      <c r="C31" s="128">
        <v>189282040.76909488</v>
      </c>
      <c r="D31" s="128">
        <v>197714149.64906055</v>
      </c>
      <c r="E31" s="128">
        <v>198625382.38907188</v>
      </c>
      <c r="F31" s="128">
        <v>205552347.12910938</v>
      </c>
      <c r="G31" s="128">
        <v>210166239.18899938</v>
      </c>
      <c r="H31" s="128">
        <v>185717927.60905156</v>
      </c>
      <c r="I31" s="128">
        <v>179408147.69913238</v>
      </c>
      <c r="J31" s="128">
        <v>185460320.30905858</v>
      </c>
      <c r="K31" s="128">
        <v>87712911.63956359</v>
      </c>
      <c r="L31" s="128">
        <v>50106726.719766483</v>
      </c>
      <c r="M31" s="10">
        <v>44537341.029776111</v>
      </c>
      <c r="N31" s="10">
        <v>35275696.559829921</v>
      </c>
    </row>
    <row r="32" spans="1:14" x14ac:dyDescent="0.25">
      <c r="A32" s="23" t="s">
        <v>71</v>
      </c>
      <c r="B32" s="90" t="s">
        <v>35</v>
      </c>
      <c r="C32" s="128">
        <v>16944.449999999255</v>
      </c>
      <c r="D32" s="128">
        <v>35547.179999999702</v>
      </c>
      <c r="E32" s="128">
        <v>0</v>
      </c>
      <c r="F32" s="128">
        <v>0</v>
      </c>
      <c r="G32" s="128">
        <v>0</v>
      </c>
      <c r="H32" s="128">
        <v>445.5</v>
      </c>
      <c r="I32" s="128">
        <v>0</v>
      </c>
      <c r="J32" s="128">
        <v>0</v>
      </c>
      <c r="K32" s="128">
        <v>0</v>
      </c>
      <c r="L32" s="128">
        <v>0</v>
      </c>
      <c r="M32" s="10">
        <v>0</v>
      </c>
      <c r="N32" s="10">
        <v>0</v>
      </c>
    </row>
    <row r="33" spans="1:14" x14ac:dyDescent="0.25">
      <c r="A33" s="23" t="s">
        <v>71</v>
      </c>
      <c r="B33" s="90" t="s">
        <v>36</v>
      </c>
      <c r="C33" s="128">
        <v>2189363.3299902556</v>
      </c>
      <c r="D33" s="128">
        <v>2405398.3599878941</v>
      </c>
      <c r="E33" s="128">
        <v>2487128.7799907597</v>
      </c>
      <c r="F33" s="128">
        <v>2309494.4599909401</v>
      </c>
      <c r="G33" s="128">
        <v>2291320.9599925256</v>
      </c>
      <c r="H33" s="128">
        <v>1918245.4599931783</v>
      </c>
      <c r="I33" s="128">
        <v>2176224.3199922359</v>
      </c>
      <c r="J33" s="128">
        <v>2381567.8799886177</v>
      </c>
      <c r="K33" s="128">
        <v>811991.41999590071</v>
      </c>
      <c r="L33" s="128">
        <v>116978.62999945041</v>
      </c>
      <c r="M33" s="10">
        <v>65226.539999636472</v>
      </c>
      <c r="N33" s="10">
        <v>10041.629999956116</v>
      </c>
    </row>
    <row r="34" spans="1:14" x14ac:dyDescent="0.25">
      <c r="A34" s="23" t="s">
        <v>71</v>
      </c>
      <c r="B34" s="90" t="s">
        <v>37</v>
      </c>
      <c r="C34" s="128">
        <v>75081765.759647489</v>
      </c>
      <c r="D34" s="128">
        <v>83893061.759597376</v>
      </c>
      <c r="E34" s="128">
        <v>81893753.049651355</v>
      </c>
      <c r="F34" s="128">
        <v>82057575.679620579</v>
      </c>
      <c r="G34" s="128">
        <v>80391919.479629919</v>
      </c>
      <c r="H34" s="128">
        <v>68068995.199683592</v>
      </c>
      <c r="I34" s="128">
        <v>64549815.389689162</v>
      </c>
      <c r="J34" s="128">
        <v>64182335.729650557</v>
      </c>
      <c r="K34" s="128">
        <v>22836516.359870631</v>
      </c>
      <c r="L34" s="128">
        <v>7225822.2299583117</v>
      </c>
      <c r="M34" s="10">
        <v>5700097.8899738844</v>
      </c>
      <c r="N34" s="10">
        <v>4275529.7399772331</v>
      </c>
    </row>
    <row r="35" spans="1:14" x14ac:dyDescent="0.25">
      <c r="A35" s="23" t="s">
        <v>71</v>
      </c>
      <c r="B35" s="90" t="s">
        <v>38</v>
      </c>
      <c r="C35" s="128">
        <v>37211126.289870851</v>
      </c>
      <c r="D35" s="128">
        <v>47295906.952361383</v>
      </c>
      <c r="E35" s="128">
        <v>58031674.08970309</v>
      </c>
      <c r="F35" s="128">
        <v>70327423.419558078</v>
      </c>
      <c r="G35" s="128">
        <v>82513460.439476639</v>
      </c>
      <c r="H35" s="128">
        <v>89826859.789430708</v>
      </c>
      <c r="I35" s="128">
        <v>110207165.44941527</v>
      </c>
      <c r="J35" s="128">
        <v>120343448.3091979</v>
      </c>
      <c r="K35" s="128">
        <v>59355078.609604299</v>
      </c>
      <c r="L35" s="128">
        <v>33501288.679780923</v>
      </c>
      <c r="M35" s="10">
        <v>34053840.219809979</v>
      </c>
      <c r="N35" s="10">
        <v>40959276.47976891</v>
      </c>
    </row>
    <row r="36" spans="1:14" x14ac:dyDescent="0.25">
      <c r="A36" s="23" t="s">
        <v>71</v>
      </c>
      <c r="B36" s="90" t="s">
        <v>39</v>
      </c>
      <c r="C36" s="128">
        <v>861851.90999497077</v>
      </c>
      <c r="D36" s="128">
        <v>1149388.2599931813</v>
      </c>
      <c r="E36" s="128">
        <v>1487947.6799917279</v>
      </c>
      <c r="F36" s="128">
        <v>1914796.7199915452</v>
      </c>
      <c r="G36" s="128">
        <v>2377119.6499897679</v>
      </c>
      <c r="H36" s="128">
        <v>2703047.7799885906</v>
      </c>
      <c r="I36" s="128">
        <v>3219998.0199860162</v>
      </c>
      <c r="J36" s="128">
        <v>4146328.4099806305</v>
      </c>
      <c r="K36" s="128">
        <v>2330395.7199888877</v>
      </c>
      <c r="L36" s="128">
        <v>974804.95999534451</v>
      </c>
      <c r="M36" s="10">
        <v>957388.43999545649</v>
      </c>
      <c r="N36" s="10">
        <v>1106337.4999949681</v>
      </c>
    </row>
    <row r="37" spans="1:14" x14ac:dyDescent="0.25">
      <c r="A37" s="23" t="s">
        <v>71</v>
      </c>
      <c r="B37" s="90" t="s">
        <v>40</v>
      </c>
      <c r="C37" s="128">
        <v>10721091.779944561</v>
      </c>
      <c r="D37" s="128">
        <v>11142101.779942075</v>
      </c>
      <c r="E37" s="128">
        <v>12037782.659933532</v>
      </c>
      <c r="F37" s="128">
        <v>12387152.77993419</v>
      </c>
      <c r="G37" s="128">
        <v>12733788.22994123</v>
      </c>
      <c r="H37" s="128">
        <v>15082946.38993077</v>
      </c>
      <c r="I37" s="128">
        <v>14529370.629924968</v>
      </c>
      <c r="J37" s="128">
        <v>15405964.329924501</v>
      </c>
      <c r="K37" s="128">
        <v>9941543.4699452128</v>
      </c>
      <c r="L37" s="128">
        <v>8833139.8299496807</v>
      </c>
      <c r="M37" s="10">
        <v>8941046.7299477067</v>
      </c>
      <c r="N37" s="10">
        <v>8619896.4199515954</v>
      </c>
    </row>
    <row r="38" spans="1:14" x14ac:dyDescent="0.25">
      <c r="A38" s="23" t="s">
        <v>71</v>
      </c>
      <c r="B38" s="90" t="s">
        <v>41</v>
      </c>
      <c r="C38" s="128">
        <v>1656722.9799916598</v>
      </c>
      <c r="D38" s="128">
        <v>2411722.7399879051</v>
      </c>
      <c r="E38" s="128">
        <v>2894917.9299835972</v>
      </c>
      <c r="F38" s="128">
        <v>2762929.0999837047</v>
      </c>
      <c r="G38" s="128">
        <v>3182671.329981558</v>
      </c>
      <c r="H38" s="128">
        <v>3455428.5499783619</v>
      </c>
      <c r="I38" s="128">
        <v>3285799.8699863595</v>
      </c>
      <c r="J38" s="128">
        <v>2869444.5299865622</v>
      </c>
      <c r="K38" s="128">
        <v>1157372.8499946804</v>
      </c>
      <c r="L38" s="128">
        <v>706506.63999661687</v>
      </c>
      <c r="M38" s="10">
        <v>723183.84999662451</v>
      </c>
      <c r="N38" s="10">
        <v>780019.27999639907</v>
      </c>
    </row>
    <row r="39" spans="1:14" x14ac:dyDescent="0.25">
      <c r="A39" s="23" t="s">
        <v>71</v>
      </c>
      <c r="B39" s="90" t="s">
        <v>42</v>
      </c>
      <c r="C39" s="128">
        <v>124529660.35948808</v>
      </c>
      <c r="D39" s="128">
        <v>130150779.14945756</v>
      </c>
      <c r="E39" s="128">
        <v>139403460.14939508</v>
      </c>
      <c r="F39" s="128">
        <v>150392128.22934517</v>
      </c>
      <c r="G39" s="128">
        <v>159549915.05930206</v>
      </c>
      <c r="H39" s="128">
        <v>169985095.02925253</v>
      </c>
      <c r="I39" s="128">
        <v>182474991.30920202</v>
      </c>
      <c r="J39" s="128">
        <v>198053982.36917222</v>
      </c>
      <c r="K39" s="128">
        <v>210659733.09914935</v>
      </c>
      <c r="L39" s="128">
        <v>218027696.81909961</v>
      </c>
      <c r="M39" s="10">
        <v>228995065.78903651</v>
      </c>
      <c r="N39" s="10">
        <v>225094850.09897071</v>
      </c>
    </row>
    <row r="40" spans="1:14" x14ac:dyDescent="0.25">
      <c r="A40" s="23" t="s">
        <v>71</v>
      </c>
      <c r="B40" s="90" t="s">
        <v>43</v>
      </c>
      <c r="C40" s="128">
        <v>1862259.5399979632</v>
      </c>
      <c r="D40" s="128">
        <v>1158720.8799987826</v>
      </c>
      <c r="E40" s="128">
        <v>824372.08999861253</v>
      </c>
      <c r="F40" s="128">
        <v>1081592.0499975614</v>
      </c>
      <c r="G40" s="128">
        <v>787672.02999915206</v>
      </c>
      <c r="H40" s="128">
        <v>972663.59999879159</v>
      </c>
      <c r="I40" s="128">
        <v>881954.30999887688</v>
      </c>
      <c r="J40" s="128">
        <v>998153.26999848813</v>
      </c>
      <c r="K40" s="128">
        <v>597652.55999918829</v>
      </c>
      <c r="L40" s="128">
        <v>368598.36999973306</v>
      </c>
      <c r="M40" s="10">
        <v>388098.18999941181</v>
      </c>
      <c r="N40" s="10">
        <v>394755.15999950422</v>
      </c>
    </row>
    <row r="41" spans="1:14" x14ac:dyDescent="0.25">
      <c r="A41" s="23" t="s">
        <v>71</v>
      </c>
      <c r="B41" s="90" t="s">
        <v>45</v>
      </c>
      <c r="C41" s="128">
        <v>247840.19999789447</v>
      </c>
      <c r="D41" s="128">
        <v>269370.54999771342</v>
      </c>
      <c r="E41" s="128">
        <v>343484.69999708235</v>
      </c>
      <c r="F41" s="128">
        <v>365459.32999689574</v>
      </c>
      <c r="G41" s="128">
        <v>453520.85999614745</v>
      </c>
      <c r="H41" s="128">
        <v>476091.28999595577</v>
      </c>
      <c r="I41" s="128">
        <v>529357.19999550283</v>
      </c>
      <c r="J41" s="128">
        <v>686572.21999570355</v>
      </c>
      <c r="K41" s="128">
        <v>873342.53999490663</v>
      </c>
      <c r="L41" s="128">
        <v>1041554.4299939256</v>
      </c>
      <c r="M41" s="10">
        <v>1268264.2499926034</v>
      </c>
      <c r="N41" s="10">
        <v>1418271.3899917286</v>
      </c>
    </row>
    <row r="42" spans="1:14" x14ac:dyDescent="0.25">
      <c r="A42" s="23" t="s">
        <v>71</v>
      </c>
      <c r="B42" s="90" t="s">
        <v>46</v>
      </c>
      <c r="C42" s="128">
        <v>12712159.25</v>
      </c>
      <c r="D42" s="128">
        <v>12988822.5</v>
      </c>
      <c r="E42" s="128">
        <v>12865732</v>
      </c>
      <c r="F42" s="128">
        <v>13823558.5</v>
      </c>
      <c r="G42" s="128">
        <v>14675848.5</v>
      </c>
      <c r="H42" s="128">
        <v>15485374</v>
      </c>
      <c r="I42" s="128">
        <v>15885857.5</v>
      </c>
      <c r="J42" s="128">
        <v>16015151.5</v>
      </c>
      <c r="K42" s="128">
        <v>16152281.5</v>
      </c>
      <c r="L42" s="128">
        <v>16589782.919999994</v>
      </c>
      <c r="M42" s="10">
        <v>17037027.859999955</v>
      </c>
      <c r="N42" s="10">
        <v>16672043.759999983</v>
      </c>
    </row>
    <row r="43" spans="1:14" x14ac:dyDescent="0.25">
      <c r="A43" s="23" t="s">
        <v>71</v>
      </c>
      <c r="B43" s="90" t="s">
        <v>47</v>
      </c>
      <c r="C43" s="128">
        <v>16716957</v>
      </c>
      <c r="D43" s="128">
        <v>16634848.199999999</v>
      </c>
      <c r="E43" s="128">
        <v>15473161</v>
      </c>
      <c r="F43" s="128">
        <v>17727083.369999997</v>
      </c>
      <c r="G43" s="128">
        <v>16567916</v>
      </c>
      <c r="H43" s="128">
        <v>16121409.599999649</v>
      </c>
      <c r="I43" s="128">
        <v>17059531.199995071</v>
      </c>
      <c r="J43" s="128">
        <v>18190852.899993397</v>
      </c>
      <c r="K43" s="128">
        <v>12405350.999993429</v>
      </c>
      <c r="L43" s="128">
        <v>3249433.6999946516</v>
      </c>
      <c r="M43" s="10">
        <v>645981.89999999106</v>
      </c>
      <c r="N43" s="10">
        <v>528930</v>
      </c>
    </row>
    <row r="44" spans="1:14" x14ac:dyDescent="0.25">
      <c r="A44" s="23" t="s">
        <v>71</v>
      </c>
      <c r="B44" s="90" t="s">
        <v>48</v>
      </c>
      <c r="C44" s="128">
        <v>8820.9399999666639</v>
      </c>
      <c r="D44" s="128">
        <v>10354.419999949489</v>
      </c>
      <c r="E44" s="128">
        <v>10153.279999941115</v>
      </c>
      <c r="F44" s="128">
        <v>7810.6299999682233</v>
      </c>
      <c r="G44" s="128">
        <v>8865.4299999701761</v>
      </c>
      <c r="H44" s="128">
        <v>5041.1899999834277</v>
      </c>
      <c r="I44" s="128">
        <v>4271.4099999829195</v>
      </c>
      <c r="J44" s="128">
        <v>4956.7499999753636</v>
      </c>
      <c r="K44" s="128">
        <v>5390.8199999825592</v>
      </c>
      <c r="L44" s="128">
        <v>5692.8899999740388</v>
      </c>
      <c r="M44" s="10">
        <v>3414.1899999887537</v>
      </c>
      <c r="N44" s="10">
        <v>182.3999999982625</v>
      </c>
    </row>
    <row r="45" spans="1:14" s="45" customFormat="1" x14ac:dyDescent="0.25">
      <c r="A45" s="23" t="s">
        <v>71</v>
      </c>
      <c r="B45" s="90" t="s">
        <v>49</v>
      </c>
      <c r="C45" s="128">
        <v>709127.76999996474</v>
      </c>
      <c r="D45" s="128">
        <v>766383.33999933815</v>
      </c>
      <c r="E45" s="128">
        <v>687706.05999991135</v>
      </c>
      <c r="F45" s="128">
        <v>711584.75999990152</v>
      </c>
      <c r="G45" s="128">
        <v>760106.1199999298</v>
      </c>
      <c r="H45" s="128">
        <v>942867.87999995495</v>
      </c>
      <c r="I45" s="128">
        <v>1084428.4899999425</v>
      </c>
      <c r="J45" s="128">
        <v>1125327.2299999595</v>
      </c>
      <c r="K45" s="128">
        <v>996770.57999995491</v>
      </c>
      <c r="L45" s="128">
        <v>1088636.3899999266</v>
      </c>
      <c r="M45" s="10">
        <v>1118865.0999999372</v>
      </c>
      <c r="N45" s="10">
        <v>1013019.6199999176</v>
      </c>
    </row>
    <row r="46" spans="1:14" s="45" customFormat="1" x14ac:dyDescent="0.25">
      <c r="A46" s="23" t="s">
        <v>71</v>
      </c>
      <c r="B46" s="90" t="s">
        <v>51</v>
      </c>
      <c r="C46" s="128">
        <v>21383585.329982691</v>
      </c>
      <c r="D46" s="128">
        <v>19482620.92998429</v>
      </c>
      <c r="E46" s="128">
        <v>20909501.03998784</v>
      </c>
      <c r="F46" s="128">
        <v>21753494.589986768</v>
      </c>
      <c r="G46" s="128">
        <v>25138111.959981494</v>
      </c>
      <c r="H46" s="128">
        <v>26171410.579977978</v>
      </c>
      <c r="I46" s="128">
        <v>25981287.179973684</v>
      </c>
      <c r="J46" s="128">
        <v>21472190.92998698</v>
      </c>
      <c r="K46" s="128">
        <v>18573929.669986315</v>
      </c>
      <c r="L46" s="128">
        <v>17971417.709985759</v>
      </c>
      <c r="M46" s="10">
        <v>10404014.589993015</v>
      </c>
      <c r="N46" s="10">
        <v>8746342.639994001</v>
      </c>
    </row>
    <row r="47" spans="1:14" s="45" customFormat="1" x14ac:dyDescent="0.25">
      <c r="A47" s="23" t="s">
        <v>71</v>
      </c>
      <c r="B47" s="90" t="s">
        <v>52</v>
      </c>
      <c r="C47" s="128">
        <v>515294.34999736026</v>
      </c>
      <c r="D47" s="128">
        <v>408285.939997904</v>
      </c>
      <c r="E47" s="128">
        <v>267112.92999847978</v>
      </c>
      <c r="F47" s="128">
        <v>358312.31999802589</v>
      </c>
      <c r="G47" s="128">
        <v>845397.51999564283</v>
      </c>
      <c r="H47" s="128">
        <v>581384.47999680229</v>
      </c>
      <c r="I47" s="128">
        <v>484127.27999687381</v>
      </c>
      <c r="J47" s="128">
        <v>404276.69999787025</v>
      </c>
      <c r="K47" s="128">
        <v>367477.79999807384</v>
      </c>
      <c r="L47" s="128">
        <v>275494.31999858469</v>
      </c>
      <c r="M47" s="10">
        <v>282258.51999890804</v>
      </c>
      <c r="N47" s="10">
        <v>317289.99999880046</v>
      </c>
    </row>
    <row r="48" spans="1:14" s="45" customFormat="1" x14ac:dyDescent="0.25">
      <c r="A48" s="23" t="s">
        <v>71</v>
      </c>
      <c r="B48" s="90" t="s">
        <v>53</v>
      </c>
      <c r="C48" s="128">
        <v>20719485.939915072</v>
      </c>
      <c r="D48" s="128">
        <v>21834485.959910929</v>
      </c>
      <c r="E48" s="128">
        <v>23280880.789967954</v>
      </c>
      <c r="F48" s="128">
        <v>26962358.289969742</v>
      </c>
      <c r="G48" s="128">
        <v>24976573.399974175</v>
      </c>
      <c r="H48" s="128">
        <v>33856950.119962543</v>
      </c>
      <c r="I48" s="128">
        <v>32725631.399966158</v>
      </c>
      <c r="J48" s="128">
        <v>29398248.799965639</v>
      </c>
      <c r="K48" s="128">
        <v>24425758.249981713</v>
      </c>
      <c r="L48" s="128">
        <v>25338037.379979458</v>
      </c>
      <c r="M48" s="10">
        <v>20703608.449986976</v>
      </c>
      <c r="N48" s="10">
        <v>20403316.879989382</v>
      </c>
    </row>
    <row r="49" spans="1:14" s="45" customFormat="1" x14ac:dyDescent="0.25">
      <c r="A49" s="23" t="s">
        <v>71</v>
      </c>
      <c r="B49" s="90" t="s">
        <v>54</v>
      </c>
      <c r="C49" s="128">
        <v>72738371.929999977</v>
      </c>
      <c r="D49" s="128">
        <v>50884259.119999982</v>
      </c>
      <c r="E49" s="128">
        <v>38894154.609999999</v>
      </c>
      <c r="F49" s="128">
        <v>36344603</v>
      </c>
      <c r="G49" s="128">
        <v>43259820.009999998</v>
      </c>
      <c r="H49" s="128">
        <v>45947926.699999988</v>
      </c>
      <c r="I49" s="128">
        <v>41531931.719999984</v>
      </c>
      <c r="J49" s="128">
        <v>51184040.409999996</v>
      </c>
      <c r="K49" s="128">
        <v>60270256.929999992</v>
      </c>
      <c r="L49" s="128">
        <v>14485637.019999996</v>
      </c>
      <c r="M49" s="10">
        <v>378036.65999999829</v>
      </c>
      <c r="N49" s="10">
        <v>162129</v>
      </c>
    </row>
    <row r="50" spans="1:14" s="45" customFormat="1" x14ac:dyDescent="0.25">
      <c r="A50" s="23" t="s">
        <v>71</v>
      </c>
      <c r="B50" s="90" t="s">
        <v>55</v>
      </c>
      <c r="C50" s="128">
        <v>53828189.489809021</v>
      </c>
      <c r="D50" s="128">
        <v>54032419.209784314</v>
      </c>
      <c r="E50" s="128">
        <v>42943572.06983082</v>
      </c>
      <c r="F50" s="128">
        <v>40193617.009843767</v>
      </c>
      <c r="G50" s="128">
        <v>38915423.609846383</v>
      </c>
      <c r="H50" s="128">
        <v>46615521.089825392</v>
      </c>
      <c r="I50" s="128">
        <v>45087121.419839822</v>
      </c>
      <c r="J50" s="128">
        <v>45820182.239848465</v>
      </c>
      <c r="K50" s="128">
        <v>38886123.179875672</v>
      </c>
      <c r="L50" s="128">
        <v>8850971.849972317</v>
      </c>
      <c r="M50" s="10">
        <v>197442.07999949763</v>
      </c>
      <c r="N50" s="10">
        <v>27324.439999865368</v>
      </c>
    </row>
    <row r="51" spans="1:14" s="45" customFormat="1" x14ac:dyDescent="0.25">
      <c r="A51" s="23" t="s">
        <v>71</v>
      </c>
      <c r="B51" s="90" t="s">
        <v>56</v>
      </c>
      <c r="C51" s="128">
        <v>20566707.319999982</v>
      </c>
      <c r="D51" s="128">
        <v>36126887.390000001</v>
      </c>
      <c r="E51" s="128">
        <v>57676238.279999986</v>
      </c>
      <c r="F51" s="128">
        <v>73760292</v>
      </c>
      <c r="G51" s="128">
        <v>84841769.099999994</v>
      </c>
      <c r="H51" s="128">
        <v>73936989.319999978</v>
      </c>
      <c r="I51" s="128">
        <v>83084606.87999998</v>
      </c>
      <c r="J51" s="128">
        <v>106115161.36</v>
      </c>
      <c r="K51" s="128">
        <v>90260723.120000005</v>
      </c>
      <c r="L51" s="128">
        <v>9424810.7399999946</v>
      </c>
      <c r="M51" s="10">
        <v>1164679.6899999995</v>
      </c>
      <c r="N51" s="10">
        <v>988457.31999999937</v>
      </c>
    </row>
    <row r="52" spans="1:14" s="45" customFormat="1" x14ac:dyDescent="0.25">
      <c r="A52" s="23" t="s">
        <v>71</v>
      </c>
      <c r="B52" s="90" t="s">
        <v>57</v>
      </c>
      <c r="C52" s="128">
        <v>18021335.879947588</v>
      </c>
      <c r="D52" s="128">
        <v>19652913.239948519</v>
      </c>
      <c r="E52" s="128">
        <v>23140190.969942182</v>
      </c>
      <c r="F52" s="128">
        <v>24673143.819925182</v>
      </c>
      <c r="G52" s="128">
        <v>21337378.159924097</v>
      </c>
      <c r="H52" s="128">
        <v>18281819.599936575</v>
      </c>
      <c r="I52" s="128">
        <v>19681667.149935603</v>
      </c>
      <c r="J52" s="128">
        <v>24836374.979929607</v>
      </c>
      <c r="K52" s="128">
        <v>20933576.709955338</v>
      </c>
      <c r="L52" s="128">
        <v>7284918.3599954722</v>
      </c>
      <c r="M52" s="10">
        <v>4126999.2699965751</v>
      </c>
      <c r="N52" s="10">
        <v>4288788.6999954293</v>
      </c>
    </row>
    <row r="53" spans="1:14" s="45" customFormat="1" x14ac:dyDescent="0.25">
      <c r="A53" s="23" t="s">
        <v>71</v>
      </c>
      <c r="B53" s="90" t="s">
        <v>58</v>
      </c>
      <c r="C53" s="128">
        <v>9423266.8899630625</v>
      </c>
      <c r="D53" s="128">
        <v>7786993.0999748763</v>
      </c>
      <c r="E53" s="128">
        <v>5755518.1999732209</v>
      </c>
      <c r="F53" s="128">
        <v>5859435.8299713768</v>
      </c>
      <c r="G53" s="128">
        <v>6644151.8499690546</v>
      </c>
      <c r="H53" s="128">
        <v>6982804.36996812</v>
      </c>
      <c r="I53" s="128">
        <v>6125907.6299715657</v>
      </c>
      <c r="J53" s="128">
        <v>5280806.3899749517</v>
      </c>
      <c r="K53" s="128">
        <v>4481563.1999768801</v>
      </c>
      <c r="L53" s="128">
        <v>3601422.9599814583</v>
      </c>
      <c r="M53" s="10">
        <v>4081703.2499782089</v>
      </c>
      <c r="N53" s="10">
        <v>3591522.1399795888</v>
      </c>
    </row>
    <row r="54" spans="1:14" s="45" customFormat="1" x14ac:dyDescent="0.25">
      <c r="A54" s="23" t="s">
        <v>71</v>
      </c>
      <c r="B54" s="90" t="s">
        <v>59</v>
      </c>
      <c r="C54" s="128">
        <v>1765745.5399913192</v>
      </c>
      <c r="D54" s="128">
        <v>2598557.939994283</v>
      </c>
      <c r="E54" s="128">
        <v>3806476.6599999368</v>
      </c>
      <c r="F54" s="128">
        <v>4738507</v>
      </c>
      <c r="G54" s="128">
        <v>8879905.5</v>
      </c>
      <c r="H54" s="128">
        <v>13721327.600000024</v>
      </c>
      <c r="I54" s="128">
        <v>20856231.649999999</v>
      </c>
      <c r="J54" s="128">
        <v>28569301.43999999</v>
      </c>
      <c r="K54" s="128">
        <v>25904201.369998679</v>
      </c>
      <c r="L54" s="128">
        <v>6732613.7199995769</v>
      </c>
      <c r="M54" s="10">
        <v>2307445.4599989597</v>
      </c>
      <c r="N54" s="10">
        <v>2710568.6599989533</v>
      </c>
    </row>
    <row r="55" spans="1:14" x14ac:dyDescent="0.25">
      <c r="A55" s="8" t="s">
        <v>716</v>
      </c>
      <c r="B55" s="8"/>
      <c r="C55" s="9">
        <v>846157065.58669305</v>
      </c>
      <c r="D55" s="9">
        <v>927828709.15612662</v>
      </c>
      <c r="E55" s="9">
        <v>883302679.04638159</v>
      </c>
      <c r="F55" s="9">
        <v>1041034770.3249466</v>
      </c>
      <c r="G55" s="9">
        <v>1097669458.9437718</v>
      </c>
      <c r="H55" s="9">
        <v>1127791441.3821683</v>
      </c>
      <c r="I55" s="9">
        <v>1189537283.7730615</v>
      </c>
      <c r="J55" s="9">
        <v>1250606878.7848644</v>
      </c>
      <c r="K55" s="9">
        <v>1302478511.3851078</v>
      </c>
      <c r="L55" s="9">
        <v>1426744736.7393782</v>
      </c>
      <c r="M55" s="9">
        <v>1687044660.9149659</v>
      </c>
      <c r="N55" s="9">
        <v>1941846236.8568156</v>
      </c>
    </row>
    <row r="56" spans="1:14" x14ac:dyDescent="0.25">
      <c r="A56" s="23" t="s">
        <v>72</v>
      </c>
      <c r="B56" s="90" t="s">
        <v>3</v>
      </c>
      <c r="C56" s="128">
        <v>158386979.39927638</v>
      </c>
      <c r="D56" s="128">
        <v>191889362.61897999</v>
      </c>
      <c r="E56" s="128">
        <v>156185847.12927604</v>
      </c>
      <c r="F56" s="128">
        <v>186396980.67905629</v>
      </c>
      <c r="G56" s="128">
        <v>198365562.49881718</v>
      </c>
      <c r="H56" s="128">
        <v>205514697.46898001</v>
      </c>
      <c r="I56" s="128">
        <v>215815528.60878009</v>
      </c>
      <c r="J56" s="128">
        <v>226620088.09859774</v>
      </c>
      <c r="K56" s="128">
        <v>248113696.01853201</v>
      </c>
      <c r="L56" s="128">
        <v>356752078.65817195</v>
      </c>
      <c r="M56" s="10">
        <v>573093989.64706039</v>
      </c>
      <c r="N56" s="10">
        <v>704654926.45716286</v>
      </c>
    </row>
    <row r="57" spans="1:14" x14ac:dyDescent="0.25">
      <c r="A57" s="23" t="s">
        <v>72</v>
      </c>
      <c r="B57" s="90" t="s">
        <v>4</v>
      </c>
      <c r="C57" s="128">
        <v>89258615.97956413</v>
      </c>
      <c r="D57" s="128">
        <v>115711014.07942875</v>
      </c>
      <c r="E57" s="128">
        <v>102591211.21946688</v>
      </c>
      <c r="F57" s="128">
        <v>125823335.18953229</v>
      </c>
      <c r="G57" s="128">
        <v>144636351.47934487</v>
      </c>
      <c r="H57" s="128">
        <v>161071867.77927876</v>
      </c>
      <c r="I57" s="128">
        <v>179067254.80914408</v>
      </c>
      <c r="J57" s="128">
        <v>190110863.18907601</v>
      </c>
      <c r="K57" s="128">
        <v>109394788.60936561</v>
      </c>
      <c r="L57" s="128">
        <v>13105113.849940624</v>
      </c>
      <c r="M57" s="10">
        <v>16707635.079906359</v>
      </c>
      <c r="N57" s="10">
        <v>17634070.729910385</v>
      </c>
    </row>
    <row r="58" spans="1:14" x14ac:dyDescent="0.25">
      <c r="A58" s="23" t="s">
        <v>72</v>
      </c>
      <c r="B58" s="90" t="s">
        <v>5</v>
      </c>
      <c r="C58" s="128">
        <v>0</v>
      </c>
      <c r="D58" s="128">
        <v>0</v>
      </c>
      <c r="E58" s="128">
        <v>0</v>
      </c>
      <c r="F58" s="128">
        <v>0</v>
      </c>
      <c r="G58" s="128">
        <v>0</v>
      </c>
      <c r="H58" s="128">
        <v>22546120.199892327</v>
      </c>
      <c r="I58" s="128">
        <v>30453761.119862679</v>
      </c>
      <c r="J58" s="128">
        <v>30458999.109854266</v>
      </c>
      <c r="K58" s="128">
        <v>14313355.759922011</v>
      </c>
      <c r="L58" s="128">
        <v>0</v>
      </c>
      <c r="M58" s="10">
        <v>0</v>
      </c>
      <c r="N58" s="10">
        <v>-3156.9199999850243</v>
      </c>
    </row>
    <row r="59" spans="1:14" x14ac:dyDescent="0.25">
      <c r="A59" s="23"/>
      <c r="B59" s="90" t="s">
        <v>682</v>
      </c>
      <c r="C59" s="128">
        <v>0</v>
      </c>
      <c r="D59" s="128">
        <v>0</v>
      </c>
      <c r="E59" s="128">
        <v>0</v>
      </c>
      <c r="F59" s="128">
        <v>0</v>
      </c>
      <c r="G59" s="128">
        <v>0</v>
      </c>
      <c r="H59" s="128">
        <v>0</v>
      </c>
      <c r="I59" s="128">
        <v>0</v>
      </c>
      <c r="J59" s="128">
        <v>0</v>
      </c>
      <c r="K59" s="128">
        <v>305699998.40752017</v>
      </c>
      <c r="L59" s="128">
        <v>585296921.38666022</v>
      </c>
      <c r="M59" s="10">
        <v>660837256.35664797</v>
      </c>
      <c r="N59" s="10">
        <v>804858651.53548217</v>
      </c>
    </row>
    <row r="60" spans="1:14" x14ac:dyDescent="0.25">
      <c r="A60" s="23" t="s">
        <v>72</v>
      </c>
      <c r="B60" s="90" t="s">
        <v>6</v>
      </c>
      <c r="C60" s="128">
        <v>1103918.239993766</v>
      </c>
      <c r="D60" s="128">
        <v>2062773.269990474</v>
      </c>
      <c r="E60" s="128">
        <v>3236299.4199798256</v>
      </c>
      <c r="F60" s="128">
        <v>3279511.3499764204</v>
      </c>
      <c r="G60" s="128">
        <v>3887168.5899769217</v>
      </c>
      <c r="H60" s="128">
        <v>6060568.4699844122</v>
      </c>
      <c r="I60" s="128">
        <v>8307731.3199555278</v>
      </c>
      <c r="J60" s="128">
        <v>10601476.939947665</v>
      </c>
      <c r="K60" s="128">
        <v>12391625.499941826</v>
      </c>
      <c r="L60" s="128">
        <v>13076129.539927453</v>
      </c>
      <c r="M60" s="10">
        <v>17528296.469908543</v>
      </c>
      <c r="N60" s="10">
        <v>21827448.649867803</v>
      </c>
    </row>
    <row r="61" spans="1:14" x14ac:dyDescent="0.25">
      <c r="A61" s="23" t="s">
        <v>72</v>
      </c>
      <c r="B61" s="90" t="s">
        <v>9</v>
      </c>
      <c r="C61" s="128">
        <v>58743494.429742463</v>
      </c>
      <c r="D61" s="128">
        <v>58573175.939727165</v>
      </c>
      <c r="E61" s="128">
        <v>54499357.419729352</v>
      </c>
      <c r="F61" s="128">
        <v>57572740.579704016</v>
      </c>
      <c r="G61" s="128">
        <v>57180217.809716709</v>
      </c>
      <c r="H61" s="128">
        <v>49844452.769761577</v>
      </c>
      <c r="I61" s="128">
        <v>44778459.169779703</v>
      </c>
      <c r="J61" s="128">
        <v>45339882.609774418</v>
      </c>
      <c r="K61" s="128">
        <v>40707322.009799249</v>
      </c>
      <c r="L61" s="128">
        <v>44185328.739768326</v>
      </c>
      <c r="M61" s="10">
        <v>44942073.879777357</v>
      </c>
      <c r="N61" s="10">
        <v>39714218.359804966</v>
      </c>
    </row>
    <row r="62" spans="1:14" x14ac:dyDescent="0.25">
      <c r="A62" s="23" t="s">
        <v>72</v>
      </c>
      <c r="B62" s="90" t="s">
        <v>10</v>
      </c>
      <c r="C62" s="128">
        <v>18761776.349906094</v>
      </c>
      <c r="D62" s="128">
        <v>19564819.209901709</v>
      </c>
      <c r="E62" s="128">
        <v>21309269.769893762</v>
      </c>
      <c r="F62" s="128">
        <v>21332650.509894732</v>
      </c>
      <c r="G62" s="128">
        <v>22564261.499888081</v>
      </c>
      <c r="H62" s="128">
        <v>21763458.159889944</v>
      </c>
      <c r="I62" s="128">
        <v>19854951.989902053</v>
      </c>
      <c r="J62" s="128">
        <v>20378997.969895385</v>
      </c>
      <c r="K62" s="128">
        <v>18335493.679909505</v>
      </c>
      <c r="L62" s="128">
        <v>18315305.709908374</v>
      </c>
      <c r="M62" s="10">
        <v>14266913.219927803</v>
      </c>
      <c r="N62" s="10">
        <v>10576380.189947831</v>
      </c>
    </row>
    <row r="63" spans="1:14" x14ac:dyDescent="0.25">
      <c r="A63" s="23" t="s">
        <v>72</v>
      </c>
      <c r="B63" s="90" t="s">
        <v>11</v>
      </c>
      <c r="C63" s="128">
        <v>20218311.339903425</v>
      </c>
      <c r="D63" s="128">
        <v>23105902.909897979</v>
      </c>
      <c r="E63" s="128">
        <v>22166644.239891231</v>
      </c>
      <c r="F63" s="128">
        <v>22557852.329907708</v>
      </c>
      <c r="G63" s="128">
        <v>19062375.579903819</v>
      </c>
      <c r="H63" s="128">
        <v>13262437.329932259</v>
      </c>
      <c r="I63" s="128">
        <v>13202704.029932136</v>
      </c>
      <c r="J63" s="128">
        <v>14009742.419927778</v>
      </c>
      <c r="K63" s="128">
        <v>9531898.829951603</v>
      </c>
      <c r="L63" s="128">
        <v>6055340.4999669995</v>
      </c>
      <c r="M63" s="10">
        <v>2953129.7399846083</v>
      </c>
      <c r="N63" s="10">
        <v>1741783.1099909081</v>
      </c>
    </row>
    <row r="64" spans="1:14" x14ac:dyDescent="0.25">
      <c r="A64" s="23" t="s">
        <v>72</v>
      </c>
      <c r="B64" s="90" t="s">
        <v>12</v>
      </c>
      <c r="C64" s="128">
        <v>2310247.3299891395</v>
      </c>
      <c r="D64" s="128">
        <v>2385023.7299885871</v>
      </c>
      <c r="E64" s="128">
        <v>2511196.2599887135</v>
      </c>
      <c r="F64" s="128">
        <v>2397802.749988771</v>
      </c>
      <c r="G64" s="128">
        <v>1831004.8099908461</v>
      </c>
      <c r="H64" s="128">
        <v>839697.9699969393</v>
      </c>
      <c r="I64" s="128">
        <v>656595.61999730731</v>
      </c>
      <c r="J64" s="128">
        <v>861952.99999650195</v>
      </c>
      <c r="K64" s="128">
        <v>821438.35999654967</v>
      </c>
      <c r="L64" s="128">
        <v>553790.20999716152</v>
      </c>
      <c r="M64" s="10">
        <v>548280.36999704887</v>
      </c>
      <c r="N64" s="10">
        <v>385003.66999818053</v>
      </c>
    </row>
    <row r="65" spans="1:14" x14ac:dyDescent="0.25">
      <c r="A65" s="23" t="s">
        <v>72</v>
      </c>
      <c r="B65" s="90" t="s">
        <v>13</v>
      </c>
      <c r="C65" s="128">
        <v>18980642.309908371</v>
      </c>
      <c r="D65" s="128">
        <v>19757499.089901596</v>
      </c>
      <c r="E65" s="128">
        <v>20132732.679894876</v>
      </c>
      <c r="F65" s="128">
        <v>20186906.9598995</v>
      </c>
      <c r="G65" s="128">
        <v>24527691.769894194</v>
      </c>
      <c r="H65" s="128">
        <v>21169366.389909469</v>
      </c>
      <c r="I65" s="128">
        <v>16654550.04992089</v>
      </c>
      <c r="J65" s="128">
        <v>17054400.869922556</v>
      </c>
      <c r="K65" s="128">
        <v>12096211.699944928</v>
      </c>
      <c r="L65" s="128">
        <v>10906816.209947694</v>
      </c>
      <c r="M65" s="10">
        <v>9198420.8099466152</v>
      </c>
      <c r="N65" s="10">
        <v>7578346.3299593627</v>
      </c>
    </row>
    <row r="66" spans="1:14" x14ac:dyDescent="0.25">
      <c r="A66" s="23" t="s">
        <v>72</v>
      </c>
      <c r="B66" s="90" t="s">
        <v>14</v>
      </c>
      <c r="C66" s="128">
        <v>2562726.5199872791</v>
      </c>
      <c r="D66" s="128">
        <v>2443003.4099903647</v>
      </c>
      <c r="E66" s="128">
        <v>2552588.0499875415</v>
      </c>
      <c r="F66" s="128">
        <v>2676037.7199873626</v>
      </c>
      <c r="G66" s="128">
        <v>2523326.669985909</v>
      </c>
      <c r="H66" s="128">
        <v>1557716.2399922442</v>
      </c>
      <c r="I66" s="128">
        <v>1242497.8999936008</v>
      </c>
      <c r="J66" s="128">
        <v>1423226.5399935427</v>
      </c>
      <c r="K66" s="128">
        <v>1149788.4499952332</v>
      </c>
      <c r="L66" s="128">
        <v>1238730.3499941058</v>
      </c>
      <c r="M66" s="10">
        <v>1525972.5099932523</v>
      </c>
      <c r="N66" s="10">
        <v>1326357.5399926659</v>
      </c>
    </row>
    <row r="67" spans="1:14" x14ac:dyDescent="0.25">
      <c r="A67" s="23" t="s">
        <v>72</v>
      </c>
      <c r="B67" s="90" t="s">
        <v>15</v>
      </c>
      <c r="C67" s="128">
        <v>4393969.9099783897</v>
      </c>
      <c r="D67" s="128">
        <v>4847557.1199765457</v>
      </c>
      <c r="E67" s="128">
        <v>4332844.7299795477</v>
      </c>
      <c r="F67" s="128">
        <v>4774653.3099765182</v>
      </c>
      <c r="G67" s="128">
        <v>4945422.0499768965</v>
      </c>
      <c r="H67" s="128">
        <v>3704199.7499823514</v>
      </c>
      <c r="I67" s="128">
        <v>3969650.6199809029</v>
      </c>
      <c r="J67" s="128">
        <v>3996643.6099804649</v>
      </c>
      <c r="K67" s="128">
        <v>3220887.8099843399</v>
      </c>
      <c r="L67" s="128">
        <v>2253092.2499908209</v>
      </c>
      <c r="M67" s="10">
        <v>1933310.5699922976</v>
      </c>
      <c r="N67" s="10">
        <v>1474695.41999327</v>
      </c>
    </row>
    <row r="68" spans="1:14" x14ac:dyDescent="0.25">
      <c r="A68" s="23" t="s">
        <v>72</v>
      </c>
      <c r="B68" s="90" t="s">
        <v>16</v>
      </c>
      <c r="C68" s="128">
        <v>889189.02999513014</v>
      </c>
      <c r="D68" s="128">
        <v>903507.07999562379</v>
      </c>
      <c r="E68" s="128">
        <v>866130.02999736986</v>
      </c>
      <c r="F68" s="128">
        <v>851780.34999759984</v>
      </c>
      <c r="G68" s="128">
        <v>885992.92999533215</v>
      </c>
      <c r="H68" s="128">
        <v>689002.57999551739</v>
      </c>
      <c r="I68" s="128">
        <v>601214.46999716421</v>
      </c>
      <c r="J68" s="128">
        <v>574808.15999696264</v>
      </c>
      <c r="K68" s="128">
        <v>473553.67999808042</v>
      </c>
      <c r="L68" s="128">
        <v>430723.99999736506</v>
      </c>
      <c r="M68" s="10">
        <v>325569.02999800158</v>
      </c>
      <c r="N68" s="10">
        <v>245331.82999873604</v>
      </c>
    </row>
    <row r="69" spans="1:14" x14ac:dyDescent="0.25">
      <c r="A69" s="23" t="s">
        <v>72</v>
      </c>
      <c r="B69" s="90" t="s">
        <v>17</v>
      </c>
      <c r="C69" s="128">
        <v>513963.50999987306</v>
      </c>
      <c r="D69" s="128">
        <v>1422196.3199996841</v>
      </c>
      <c r="E69" s="128">
        <v>2427175.8099995712</v>
      </c>
      <c r="F69" s="128">
        <v>2693366.5999995912</v>
      </c>
      <c r="G69" s="128">
        <v>2747381.8199996697</v>
      </c>
      <c r="H69" s="128">
        <v>2797600.3899996304</v>
      </c>
      <c r="I69" s="128">
        <v>2988771.0699997665</v>
      </c>
      <c r="J69" s="128">
        <v>3196078.7999997335</v>
      </c>
      <c r="K69" s="128">
        <v>3386764.7999997442</v>
      </c>
      <c r="L69" s="128">
        <v>1487094.60999992</v>
      </c>
      <c r="M69" s="10">
        <v>102239.1799999458</v>
      </c>
      <c r="N69" s="10">
        <v>53735.809999986319</v>
      </c>
    </row>
    <row r="70" spans="1:14" x14ac:dyDescent="0.25">
      <c r="A70" s="23" t="s">
        <v>72</v>
      </c>
      <c r="B70" s="90" t="s">
        <v>18</v>
      </c>
      <c r="C70" s="128">
        <v>926869.96999749367</v>
      </c>
      <c r="D70" s="128">
        <v>1166847.7699971213</v>
      </c>
      <c r="E70" s="128">
        <v>1667642.1999965764</v>
      </c>
      <c r="F70" s="128">
        <v>1607093.7999967174</v>
      </c>
      <c r="G70" s="128">
        <v>1817758.5699933271</v>
      </c>
      <c r="H70" s="128">
        <v>2116600.1299913838</v>
      </c>
      <c r="I70" s="128">
        <v>1959640.809992363</v>
      </c>
      <c r="J70" s="128">
        <v>2536416.7399899005</v>
      </c>
      <c r="K70" s="128">
        <v>2584357.9799907841</v>
      </c>
      <c r="L70" s="128">
        <v>2309422.0199929453</v>
      </c>
      <c r="M70" s="10">
        <v>2066315.6699932544</v>
      </c>
      <c r="N70" s="10">
        <v>1777122.559993444</v>
      </c>
    </row>
    <row r="71" spans="1:14" x14ac:dyDescent="0.25">
      <c r="A71" s="23" t="s">
        <v>72</v>
      </c>
      <c r="B71" s="90" t="s">
        <v>19</v>
      </c>
      <c r="C71" s="128">
        <v>470900.86999706499</v>
      </c>
      <c r="D71" s="128">
        <v>594828.90999700048</v>
      </c>
      <c r="E71" s="128">
        <v>583521.66999702854</v>
      </c>
      <c r="F71" s="128">
        <v>552136.06999754882</v>
      </c>
      <c r="G71" s="128">
        <v>722348.76999670034</v>
      </c>
      <c r="H71" s="128">
        <v>995456.75999526563</v>
      </c>
      <c r="I71" s="128">
        <v>1983774.6899907114</v>
      </c>
      <c r="J71" s="128">
        <v>2458730.3999883085</v>
      </c>
      <c r="K71" s="128">
        <v>1834704.3299898643</v>
      </c>
      <c r="L71" s="128">
        <v>1224724.639993873</v>
      </c>
      <c r="M71" s="10">
        <v>1167616.0899947218</v>
      </c>
      <c r="N71" s="10">
        <v>726076.19999655266</v>
      </c>
    </row>
    <row r="72" spans="1:14" x14ac:dyDescent="0.25">
      <c r="A72" s="23" t="s">
        <v>72</v>
      </c>
      <c r="B72" s="90" t="s">
        <v>20</v>
      </c>
      <c r="C72" s="128">
        <v>18045164.439909942</v>
      </c>
      <c r="D72" s="128">
        <v>19233633.759903103</v>
      </c>
      <c r="E72" s="128">
        <v>20831417.549896609</v>
      </c>
      <c r="F72" s="128">
        <v>19835672.02990064</v>
      </c>
      <c r="G72" s="128">
        <v>20263538.259898201</v>
      </c>
      <c r="H72" s="128">
        <v>21574180.569895286</v>
      </c>
      <c r="I72" s="128">
        <v>23389601.58988791</v>
      </c>
      <c r="J72" s="128">
        <v>23735124.179884695</v>
      </c>
      <c r="K72" s="128">
        <v>22177274.769903991</v>
      </c>
      <c r="L72" s="128">
        <v>22729060.469905127</v>
      </c>
      <c r="M72" s="10">
        <v>21039602.819918621</v>
      </c>
      <c r="N72" s="10">
        <v>21092309.309915882</v>
      </c>
    </row>
    <row r="73" spans="1:14" x14ac:dyDescent="0.25">
      <c r="A73" s="23" t="s">
        <v>72</v>
      </c>
      <c r="B73" s="90" t="s">
        <v>21</v>
      </c>
      <c r="C73" s="128">
        <v>534206.10999665095</v>
      </c>
      <c r="D73" s="128">
        <v>675824.57999613555</v>
      </c>
      <c r="E73" s="128">
        <v>713696.61999586259</v>
      </c>
      <c r="F73" s="128">
        <v>759674.99999560684</v>
      </c>
      <c r="G73" s="128">
        <v>652325.37999613083</v>
      </c>
      <c r="H73" s="128">
        <v>369034.36999784003</v>
      </c>
      <c r="I73" s="128">
        <v>266399.22999847261</v>
      </c>
      <c r="J73" s="128">
        <v>254020.80999857443</v>
      </c>
      <c r="K73" s="128">
        <v>221939.2499987979</v>
      </c>
      <c r="L73" s="128">
        <v>162666.21999912767</v>
      </c>
      <c r="M73" s="10">
        <v>133933.31999939936</v>
      </c>
      <c r="N73" s="10">
        <v>93713.079999464564</v>
      </c>
    </row>
    <row r="74" spans="1:14" x14ac:dyDescent="0.25">
      <c r="A74" s="23" t="s">
        <v>72</v>
      </c>
      <c r="B74" s="90" t="s">
        <v>22</v>
      </c>
      <c r="C74" s="128">
        <v>4607292.3499758784</v>
      </c>
      <c r="D74" s="128">
        <v>5413587.5099735027</v>
      </c>
      <c r="E74" s="128">
        <v>5085642.5199741954</v>
      </c>
      <c r="F74" s="128">
        <v>4768251.6699772598</v>
      </c>
      <c r="G74" s="128">
        <v>5305938.1799735036</v>
      </c>
      <c r="H74" s="128">
        <v>4552022.3099754909</v>
      </c>
      <c r="I74" s="128">
        <v>4962058.459975142</v>
      </c>
      <c r="J74" s="128">
        <v>7157791.3899628874</v>
      </c>
      <c r="K74" s="128">
        <v>6794205.8299649777</v>
      </c>
      <c r="L74" s="128">
        <v>3588042.0599805396</v>
      </c>
      <c r="M74" s="10">
        <v>2546080.2499860544</v>
      </c>
      <c r="N74" s="10">
        <v>1844573.3899910387</v>
      </c>
    </row>
    <row r="75" spans="1:14" x14ac:dyDescent="0.25">
      <c r="A75" s="23" t="s">
        <v>72</v>
      </c>
      <c r="B75" s="90" t="s">
        <v>23</v>
      </c>
      <c r="C75" s="128">
        <v>8919576.3899648003</v>
      </c>
      <c r="D75" s="128">
        <v>8548975.5399653129</v>
      </c>
      <c r="E75" s="128">
        <v>8293640.4599651834</v>
      </c>
      <c r="F75" s="128">
        <v>9498257.9599621594</v>
      </c>
      <c r="G75" s="128">
        <v>8782742.4399660919</v>
      </c>
      <c r="H75" s="128">
        <v>7021508.6299722809</v>
      </c>
      <c r="I75" s="128">
        <v>6291228.6999726091</v>
      </c>
      <c r="J75" s="128">
        <v>6202478.9599729348</v>
      </c>
      <c r="K75" s="128">
        <v>3137601.4499865989</v>
      </c>
      <c r="L75" s="128">
        <v>1043081.2099954358</v>
      </c>
      <c r="M75" s="10">
        <v>876102.12999611301</v>
      </c>
      <c r="N75" s="10">
        <v>632770.86999712698</v>
      </c>
    </row>
    <row r="76" spans="1:14" x14ac:dyDescent="0.25">
      <c r="A76" s="23" t="s">
        <v>72</v>
      </c>
      <c r="B76" s="90" t="s">
        <v>24</v>
      </c>
      <c r="C76" s="128">
        <v>394859.4499999265</v>
      </c>
      <c r="D76" s="128">
        <v>511028.48999996367</v>
      </c>
      <c r="E76" s="128">
        <v>492608.75999990356</v>
      </c>
      <c r="F76" s="128">
        <v>636164.53999737522</v>
      </c>
      <c r="G76" s="128">
        <v>720376.75999637612</v>
      </c>
      <c r="H76" s="128">
        <v>546364.43999726838</v>
      </c>
      <c r="I76" s="128">
        <v>664154.35999658052</v>
      </c>
      <c r="J76" s="128">
        <v>542523.02999718045</v>
      </c>
      <c r="K76" s="128">
        <v>480074.2999975023</v>
      </c>
      <c r="L76" s="128">
        <v>362398.08999822265</v>
      </c>
      <c r="M76" s="10">
        <v>486373.46999758575</v>
      </c>
      <c r="N76" s="10">
        <v>328091.46999837022</v>
      </c>
    </row>
    <row r="77" spans="1:14" x14ac:dyDescent="0.25">
      <c r="A77" s="23" t="s">
        <v>72</v>
      </c>
      <c r="B77" s="90" t="s">
        <v>25</v>
      </c>
      <c r="C77" s="220" t="s">
        <v>92</v>
      </c>
      <c r="D77" s="221"/>
      <c r="E77" s="221"/>
      <c r="F77" s="222"/>
      <c r="G77" s="128">
        <v>10510147.52999969</v>
      </c>
      <c r="H77" s="128">
        <v>9615594.3336753044</v>
      </c>
      <c r="I77" s="128">
        <v>13394884.482551847</v>
      </c>
      <c r="J77" s="128">
        <v>13477722.204984926</v>
      </c>
      <c r="K77" s="128">
        <v>9671683.191116821</v>
      </c>
      <c r="L77" s="128">
        <v>7966936.3630747898</v>
      </c>
      <c r="M77" s="10">
        <v>7734265.1225017589</v>
      </c>
      <c r="N77" s="10">
        <v>8715146.9100024924</v>
      </c>
    </row>
    <row r="78" spans="1:14" x14ac:dyDescent="0.25">
      <c r="A78" s="23" t="s">
        <v>72</v>
      </c>
      <c r="B78" s="90" t="s">
        <v>26</v>
      </c>
      <c r="C78" s="220" t="s">
        <v>92</v>
      </c>
      <c r="D78" s="221"/>
      <c r="E78" s="222"/>
      <c r="F78" s="128">
        <v>686459.14999999979</v>
      </c>
      <c r="G78" s="128">
        <v>684501.02999999991</v>
      </c>
      <c r="H78" s="128">
        <v>730961.67999999947</v>
      </c>
      <c r="I78" s="128">
        <v>760233.79000000015</v>
      </c>
      <c r="J78" s="128">
        <v>780229.71000000054</v>
      </c>
      <c r="K78" s="128">
        <v>874106.69363636349</v>
      </c>
      <c r="L78" s="128">
        <v>1001433.5927272732</v>
      </c>
      <c r="M78" s="10">
        <v>1015202.4427272727</v>
      </c>
      <c r="N78" s="10">
        <v>998863.77189393947</v>
      </c>
    </row>
    <row r="79" spans="1:14" x14ac:dyDescent="0.25">
      <c r="A79" s="23" t="s">
        <v>72</v>
      </c>
      <c r="B79" s="90" t="s">
        <v>27</v>
      </c>
      <c r="C79" s="220" t="s">
        <v>92</v>
      </c>
      <c r="D79" s="221"/>
      <c r="E79" s="222"/>
      <c r="F79" s="128">
        <v>35767734.700006001</v>
      </c>
      <c r="G79" s="128">
        <v>36664583.600004598</v>
      </c>
      <c r="H79" s="128">
        <v>36971736.400003515</v>
      </c>
      <c r="I79" s="128">
        <v>39776957.200015768</v>
      </c>
      <c r="J79" s="128">
        <v>44684690.800000109</v>
      </c>
      <c r="K79" s="128">
        <v>46700630.299999967</v>
      </c>
      <c r="L79" s="128">
        <v>46788195.099999994</v>
      </c>
      <c r="M79" s="10">
        <v>49828668.500015907</v>
      </c>
      <c r="N79" s="10">
        <v>54372922.700000599</v>
      </c>
    </row>
    <row r="80" spans="1:14" x14ac:dyDescent="0.25">
      <c r="A80" s="23" t="s">
        <v>72</v>
      </c>
      <c r="B80" s="90" t="s">
        <v>28</v>
      </c>
      <c r="C80" s="220" t="s">
        <v>92</v>
      </c>
      <c r="D80" s="221"/>
      <c r="E80" s="222"/>
      <c r="F80" s="128">
        <v>28736553.088936731</v>
      </c>
      <c r="G80" s="128">
        <v>28500779.898140002</v>
      </c>
      <c r="H80" s="128">
        <v>27905343.313071791</v>
      </c>
      <c r="I80" s="128">
        <v>29714477.285098828</v>
      </c>
      <c r="J80" s="128">
        <v>33765147.835283458</v>
      </c>
      <c r="K80" s="128">
        <v>36461833.006299756</v>
      </c>
      <c r="L80" s="128">
        <v>37285726.289954618</v>
      </c>
      <c r="M80" s="10">
        <v>38764820.447258696</v>
      </c>
      <c r="N80" s="10">
        <v>36555311.239777841</v>
      </c>
    </row>
    <row r="81" spans="1:14" x14ac:dyDescent="0.25">
      <c r="A81" s="23" t="s">
        <v>72</v>
      </c>
      <c r="B81" s="90" t="s">
        <v>31</v>
      </c>
      <c r="C81" s="128">
        <v>68201627.649979234</v>
      </c>
      <c r="D81" s="128">
        <v>62572635.999979131</v>
      </c>
      <c r="E81" s="128">
        <v>58435581.649958074</v>
      </c>
      <c r="F81" s="128">
        <v>68001290.609977335</v>
      </c>
      <c r="G81" s="128">
        <v>64720071.479973771</v>
      </c>
      <c r="H81" s="128">
        <v>58190759.909971178</v>
      </c>
      <c r="I81" s="128">
        <v>57033679.719962031</v>
      </c>
      <c r="J81" s="128">
        <v>46751262.509967454</v>
      </c>
      <c r="K81" s="128">
        <v>29633981.549971223</v>
      </c>
      <c r="L81" s="128">
        <v>21656768.51998955</v>
      </c>
      <c r="M81" s="10">
        <v>7601983.279996438</v>
      </c>
      <c r="N81" s="10">
        <v>704092.25</v>
      </c>
    </row>
    <row r="82" spans="1:14" x14ac:dyDescent="0.25">
      <c r="A82" s="23" t="s">
        <v>72</v>
      </c>
      <c r="B82" s="90" t="s">
        <v>32</v>
      </c>
      <c r="C82" s="128">
        <v>6400463.9699675776</v>
      </c>
      <c r="D82" s="128">
        <v>8109335.0599713661</v>
      </c>
      <c r="E82" s="128">
        <v>7956841.0999583639</v>
      </c>
      <c r="F82" s="128">
        <v>11004915.719950967</v>
      </c>
      <c r="G82" s="128">
        <v>10194356.619966617</v>
      </c>
      <c r="H82" s="128">
        <v>12504400.849935444</v>
      </c>
      <c r="I82" s="128">
        <v>13101237.659927115</v>
      </c>
      <c r="J82" s="128">
        <v>14275221.719913699</v>
      </c>
      <c r="K82" s="128">
        <v>14362482.059933767</v>
      </c>
      <c r="L82" s="128">
        <v>15771410.439926682</v>
      </c>
      <c r="M82" s="10">
        <v>16657214.909942027</v>
      </c>
      <c r="N82" s="10">
        <v>16727737.789916633</v>
      </c>
    </row>
    <row r="83" spans="1:14" x14ac:dyDescent="0.25">
      <c r="A83" s="23" t="s">
        <v>72</v>
      </c>
      <c r="B83" s="90" t="s">
        <v>33</v>
      </c>
      <c r="C83" s="128">
        <v>128454736.43938792</v>
      </c>
      <c r="D83" s="128">
        <v>134073803.01930332</v>
      </c>
      <c r="E83" s="128">
        <v>130775721.73936146</v>
      </c>
      <c r="F83" s="128">
        <v>133417934.36935389</v>
      </c>
      <c r="G83" s="128">
        <v>135146477.53929526</v>
      </c>
      <c r="H83" s="128">
        <v>132585528.03934935</v>
      </c>
      <c r="I83" s="128">
        <v>134135623.68931793</v>
      </c>
      <c r="J83" s="128">
        <v>138171805.42931268</v>
      </c>
      <c r="K83" s="128">
        <v>61208173.479694627</v>
      </c>
      <c r="L83" s="128">
        <v>19073058.539906759</v>
      </c>
      <c r="M83" s="10">
        <v>18102357.869914416</v>
      </c>
      <c r="N83" s="10">
        <v>12404566.059941303</v>
      </c>
    </row>
    <row r="84" spans="1:14" x14ac:dyDescent="0.25">
      <c r="A84" s="23" t="s">
        <v>72</v>
      </c>
      <c r="B84" s="90" t="s">
        <v>35</v>
      </c>
      <c r="C84" s="128">
        <v>4470</v>
      </c>
      <c r="D84" s="128">
        <v>16374.629999998957</v>
      </c>
      <c r="E84" s="128">
        <v>0</v>
      </c>
      <c r="F84" s="128">
        <v>0</v>
      </c>
      <c r="G84" s="128">
        <v>0</v>
      </c>
      <c r="H84" s="128">
        <v>0</v>
      </c>
      <c r="I84" s="128">
        <v>0</v>
      </c>
      <c r="J84" s="128">
        <v>0</v>
      </c>
      <c r="K84" s="128">
        <v>0</v>
      </c>
      <c r="L84" s="128">
        <v>0</v>
      </c>
      <c r="M84" s="10">
        <v>0</v>
      </c>
      <c r="N84" s="10">
        <v>0</v>
      </c>
    </row>
    <row r="85" spans="1:14" x14ac:dyDescent="0.25">
      <c r="A85" s="23" t="s">
        <v>72</v>
      </c>
      <c r="B85" s="90" t="s">
        <v>36</v>
      </c>
      <c r="C85" s="128">
        <v>549790.13999730023</v>
      </c>
      <c r="D85" s="128">
        <v>571338.99999747798</v>
      </c>
      <c r="E85" s="128">
        <v>562032.84999800939</v>
      </c>
      <c r="F85" s="128">
        <v>632583.26999764517</v>
      </c>
      <c r="G85" s="128">
        <v>659534.29999766359</v>
      </c>
      <c r="H85" s="128">
        <v>473829.28999828082</v>
      </c>
      <c r="I85" s="128">
        <v>482563.22999802604</v>
      </c>
      <c r="J85" s="128">
        <v>421108.08999808086</v>
      </c>
      <c r="K85" s="128">
        <v>176197.09999915143</v>
      </c>
      <c r="L85" s="128">
        <v>6958.8799999579787</v>
      </c>
      <c r="M85" s="10">
        <v>13564.159999918658</v>
      </c>
      <c r="N85" s="10">
        <v>2718.0599999846891</v>
      </c>
    </row>
    <row r="86" spans="1:14" x14ac:dyDescent="0.25">
      <c r="A86" s="23" t="s">
        <v>72</v>
      </c>
      <c r="B86" s="90" t="s">
        <v>37</v>
      </c>
      <c r="C86" s="128">
        <v>29264823.849870525</v>
      </c>
      <c r="D86" s="128">
        <v>31440689.279855207</v>
      </c>
      <c r="E86" s="128">
        <v>31214837.809876807</v>
      </c>
      <c r="F86" s="128">
        <v>31733660.939860359</v>
      </c>
      <c r="G86" s="128">
        <v>31308180.159858558</v>
      </c>
      <c r="H86" s="128">
        <v>28863356.969866149</v>
      </c>
      <c r="I86" s="128">
        <v>27367474.519865934</v>
      </c>
      <c r="J86" s="128">
        <v>26285439.67985959</v>
      </c>
      <c r="K86" s="128">
        <v>11201505.119940223</v>
      </c>
      <c r="L86" s="128">
        <v>3693544.469980468</v>
      </c>
      <c r="M86" s="10">
        <v>3770296.7699863138</v>
      </c>
      <c r="N86" s="10">
        <v>2876244.7799857981</v>
      </c>
    </row>
    <row r="87" spans="1:14" x14ac:dyDescent="0.25">
      <c r="A87" s="23" t="s">
        <v>72</v>
      </c>
      <c r="B87" s="90" t="s">
        <v>38</v>
      </c>
      <c r="C87" s="128">
        <v>26637200.279916368</v>
      </c>
      <c r="D87" s="128">
        <v>33375939.779915214</v>
      </c>
      <c r="E87" s="128">
        <v>39330054.65978694</v>
      </c>
      <c r="F87" s="128">
        <v>46851568.349680245</v>
      </c>
      <c r="G87" s="128">
        <v>54992748.859619766</v>
      </c>
      <c r="H87" s="128">
        <v>60080026.369586058</v>
      </c>
      <c r="I87" s="128">
        <v>73431459.619598627</v>
      </c>
      <c r="J87" s="128">
        <v>80446167.599422857</v>
      </c>
      <c r="K87" s="128">
        <v>42199469.989692666</v>
      </c>
      <c r="L87" s="128">
        <v>21046582.509847123</v>
      </c>
      <c r="M87" s="10">
        <v>22807046.869854882</v>
      </c>
      <c r="N87" s="10">
        <v>25885311.359849758</v>
      </c>
    </row>
    <row r="88" spans="1:14" x14ac:dyDescent="0.25">
      <c r="A88" s="23" t="s">
        <v>72</v>
      </c>
      <c r="B88" s="90" t="s">
        <v>39</v>
      </c>
      <c r="C88" s="128">
        <v>580593.34999650065</v>
      </c>
      <c r="D88" s="128">
        <v>793288.01999524073</v>
      </c>
      <c r="E88" s="128">
        <v>929549.3999946845</v>
      </c>
      <c r="F88" s="128">
        <v>1134496.1799949049</v>
      </c>
      <c r="G88" s="128">
        <v>1414884.8199940652</v>
      </c>
      <c r="H88" s="128">
        <v>1734466.6799928262</v>
      </c>
      <c r="I88" s="128">
        <v>2036102.8199915364</v>
      </c>
      <c r="J88" s="128">
        <v>2495177.7799892714</v>
      </c>
      <c r="K88" s="128">
        <v>1435323.7799935499</v>
      </c>
      <c r="L88" s="128">
        <v>607895.0599972331</v>
      </c>
      <c r="M88" s="10">
        <v>690325.77999694692</v>
      </c>
      <c r="N88" s="10">
        <v>700780.5999970925</v>
      </c>
    </row>
    <row r="89" spans="1:14" x14ac:dyDescent="0.25">
      <c r="A89" s="23" t="s">
        <v>72</v>
      </c>
      <c r="B89" s="90" t="s">
        <v>40</v>
      </c>
      <c r="C89" s="128">
        <v>2804806.5699842889</v>
      </c>
      <c r="D89" s="128">
        <v>3159326.8099812502</v>
      </c>
      <c r="E89" s="128">
        <v>2871003.4099824778</v>
      </c>
      <c r="F89" s="128">
        <v>2403966.2099852832</v>
      </c>
      <c r="G89" s="128">
        <v>2426041.7499898435</v>
      </c>
      <c r="H89" s="128">
        <v>2237830.7799904263</v>
      </c>
      <c r="I89" s="128">
        <v>2265264.2899886663</v>
      </c>
      <c r="J89" s="128">
        <v>2250920.6399887167</v>
      </c>
      <c r="K89" s="128">
        <v>1365164.9999926428</v>
      </c>
      <c r="L89" s="128">
        <v>1246259.0799927274</v>
      </c>
      <c r="M89" s="10">
        <v>898198.85999496083</v>
      </c>
      <c r="N89" s="10">
        <v>927328.3399943026</v>
      </c>
    </row>
    <row r="90" spans="1:14" x14ac:dyDescent="0.25">
      <c r="A90" s="23" t="s">
        <v>72</v>
      </c>
      <c r="B90" s="90" t="s">
        <v>41</v>
      </c>
      <c r="C90" s="128">
        <v>533644.7999972268</v>
      </c>
      <c r="D90" s="128">
        <v>636293.14999630535</v>
      </c>
      <c r="E90" s="128">
        <v>637917.18999577663</v>
      </c>
      <c r="F90" s="128">
        <v>657292.98999616154</v>
      </c>
      <c r="G90" s="128">
        <v>741965.23999576154</v>
      </c>
      <c r="H90" s="128">
        <v>699091.52999614994</v>
      </c>
      <c r="I90" s="128">
        <v>428135.77999801561</v>
      </c>
      <c r="J90" s="128">
        <v>367612.79999844963</v>
      </c>
      <c r="K90" s="128">
        <v>199371.23999908729</v>
      </c>
      <c r="L90" s="128">
        <v>84781.989999692887</v>
      </c>
      <c r="M90" s="10">
        <v>131608.14999964461</v>
      </c>
      <c r="N90" s="10">
        <v>76411.159999734722</v>
      </c>
    </row>
    <row r="91" spans="1:14" x14ac:dyDescent="0.25">
      <c r="A91" s="23" t="s">
        <v>72</v>
      </c>
      <c r="B91" s="90" t="s">
        <v>42</v>
      </c>
      <c r="C91" s="128">
        <v>71752186.369708031</v>
      </c>
      <c r="D91" s="128">
        <v>72431297.239697963</v>
      </c>
      <c r="E91" s="128">
        <v>79322321.74966979</v>
      </c>
      <c r="F91" s="128">
        <v>81879675.259654403</v>
      </c>
      <c r="G91" s="128">
        <v>85155682.589639723</v>
      </c>
      <c r="H91" s="128">
        <v>86795378.839641958</v>
      </c>
      <c r="I91" s="128">
        <v>90294526.949606001</v>
      </c>
      <c r="J91" s="128">
        <v>95946879.519601107</v>
      </c>
      <c r="K91" s="128">
        <v>102217561.76959434</v>
      </c>
      <c r="L91" s="128">
        <v>105270902.51957446</v>
      </c>
      <c r="M91" s="10">
        <v>109196757.81954993</v>
      </c>
      <c r="N91" s="10">
        <v>109773589.76946783</v>
      </c>
    </row>
    <row r="92" spans="1:14" x14ac:dyDescent="0.25">
      <c r="A92" s="23" t="s">
        <v>72</v>
      </c>
      <c r="B92" s="90" t="s">
        <v>43</v>
      </c>
      <c r="C92" s="128">
        <v>1043306.5099989357</v>
      </c>
      <c r="D92" s="128">
        <v>814477.08999949507</v>
      </c>
      <c r="E92" s="128">
        <v>657249.8699992646</v>
      </c>
      <c r="F92" s="128">
        <v>731196.19999894605</v>
      </c>
      <c r="G92" s="128">
        <v>616868.15999916557</v>
      </c>
      <c r="H92" s="128">
        <v>641226.20999880787</v>
      </c>
      <c r="I92" s="128">
        <v>598953.01999904972</v>
      </c>
      <c r="J92" s="128">
        <v>639794.19999908493</v>
      </c>
      <c r="K92" s="128">
        <v>442509.29999946826</v>
      </c>
      <c r="L92" s="128">
        <v>236664.19999964512</v>
      </c>
      <c r="M92" s="10">
        <v>304400.41999945976</v>
      </c>
      <c r="N92" s="10">
        <v>238087.66999976709</v>
      </c>
    </row>
    <row r="93" spans="1:14" x14ac:dyDescent="0.25">
      <c r="A93" s="23" t="s">
        <v>72</v>
      </c>
      <c r="B93" s="90" t="s">
        <v>45</v>
      </c>
      <c r="C93" s="128">
        <v>160315.59999863803</v>
      </c>
      <c r="D93" s="128">
        <v>177952.06999851391</v>
      </c>
      <c r="E93" s="128">
        <v>194563.14999834448</v>
      </c>
      <c r="F93" s="128">
        <v>192917.24999836087</v>
      </c>
      <c r="G93" s="128">
        <v>225036.44999808818</v>
      </c>
      <c r="H93" s="128">
        <v>257487.19999781251</v>
      </c>
      <c r="I93" s="128">
        <v>326243.99999722838</v>
      </c>
      <c r="J93" s="128">
        <v>501621.5099967774</v>
      </c>
      <c r="K93" s="128">
        <v>717752.60999581404</v>
      </c>
      <c r="L93" s="128">
        <v>635709.86999629252</v>
      </c>
      <c r="M93" s="10">
        <v>789108.22999539785</v>
      </c>
      <c r="N93" s="10">
        <v>920674.88999463059</v>
      </c>
    </row>
    <row r="94" spans="1:14" x14ac:dyDescent="0.25">
      <c r="A94" s="23" t="s">
        <v>72</v>
      </c>
      <c r="B94" s="90" t="s">
        <v>46</v>
      </c>
      <c r="C94" s="128">
        <v>8348443.5</v>
      </c>
      <c r="D94" s="128">
        <v>7414129</v>
      </c>
      <c r="E94" s="128">
        <v>7373349.5</v>
      </c>
      <c r="F94" s="128">
        <v>7210752.5</v>
      </c>
      <c r="G94" s="128">
        <v>7762537.5</v>
      </c>
      <c r="H94" s="128">
        <v>7962682</v>
      </c>
      <c r="I94" s="128">
        <v>8543060.9799999986</v>
      </c>
      <c r="J94" s="128">
        <v>8386470.4199999943</v>
      </c>
      <c r="K94" s="128">
        <v>8730358.6899999958</v>
      </c>
      <c r="L94" s="128">
        <v>8707102</v>
      </c>
      <c r="M94" s="10">
        <v>8898431</v>
      </c>
      <c r="N94" s="10">
        <v>8791313.259999983</v>
      </c>
    </row>
    <row r="95" spans="1:14" x14ac:dyDescent="0.25">
      <c r="A95" s="23" t="s">
        <v>72</v>
      </c>
      <c r="B95" s="90" t="s">
        <v>47</v>
      </c>
      <c r="C95" s="128">
        <v>11160494.329999998</v>
      </c>
      <c r="D95" s="128">
        <v>14109948.170000002</v>
      </c>
      <c r="E95" s="128">
        <v>15394768.5</v>
      </c>
      <c r="F95" s="128">
        <v>15015408.5</v>
      </c>
      <c r="G95" s="128">
        <v>15313844.5</v>
      </c>
      <c r="H95" s="128">
        <v>15126264.499999836</v>
      </c>
      <c r="I95" s="128">
        <v>15641114.779995833</v>
      </c>
      <c r="J95" s="128">
        <v>15892676.299993996</v>
      </c>
      <c r="K95" s="128">
        <v>12409129.199993532</v>
      </c>
      <c r="L95" s="128">
        <v>3440989.5999959782</v>
      </c>
      <c r="M95" s="10">
        <v>454749.19999999553</v>
      </c>
      <c r="N95" s="10">
        <v>382658</v>
      </c>
    </row>
    <row r="96" spans="1:14" x14ac:dyDescent="0.25">
      <c r="A96" s="23" t="s">
        <v>72</v>
      </c>
      <c r="B96" s="90" t="s">
        <v>48</v>
      </c>
      <c r="C96" s="128">
        <v>46496.309999892226</v>
      </c>
      <c r="D96" s="128">
        <v>40047.449999906741</v>
      </c>
      <c r="E96" s="128">
        <v>34897.599999913946</v>
      </c>
      <c r="F96" s="128">
        <v>43858.519999884244</v>
      </c>
      <c r="G96" s="128">
        <v>39392.61999990468</v>
      </c>
      <c r="H96" s="128">
        <v>34947.899999924215</v>
      </c>
      <c r="I96" s="128">
        <v>20765.92999995366</v>
      </c>
      <c r="J96" s="128">
        <v>11911.269999968586</v>
      </c>
      <c r="K96" s="128">
        <v>7354.6699999782431</v>
      </c>
      <c r="L96" s="128">
        <v>7864.1999999572108</v>
      </c>
      <c r="M96" s="10">
        <v>2932.9599999892048</v>
      </c>
      <c r="N96" s="10">
        <v>838.89999999722932</v>
      </c>
    </row>
    <row r="97" spans="1:14" x14ac:dyDescent="0.25">
      <c r="A97" s="23" t="s">
        <v>72</v>
      </c>
      <c r="B97" s="90" t="s">
        <v>49</v>
      </c>
      <c r="C97" s="128">
        <v>267316.35999999754</v>
      </c>
      <c r="D97" s="128">
        <v>269114.28999990504</v>
      </c>
      <c r="E97" s="128">
        <v>305435.94999998808</v>
      </c>
      <c r="F97" s="128">
        <v>280723.6799999699</v>
      </c>
      <c r="G97" s="128">
        <v>298200.0399999884</v>
      </c>
      <c r="H97" s="128">
        <v>333018.36999998591</v>
      </c>
      <c r="I97" s="128">
        <v>557151.54999994638</v>
      </c>
      <c r="J97" s="128">
        <v>633191.52999994718</v>
      </c>
      <c r="K97" s="128">
        <v>676961.33999990625</v>
      </c>
      <c r="L97" s="128">
        <v>684304.0499999139</v>
      </c>
      <c r="M97" s="10">
        <v>755663.68999987468</v>
      </c>
      <c r="N97" s="10">
        <v>805376.09999992501</v>
      </c>
    </row>
    <row r="98" spans="1:14" x14ac:dyDescent="0.25">
      <c r="A98" s="23" t="s">
        <v>72</v>
      </c>
      <c r="B98" s="90" t="s">
        <v>51</v>
      </c>
      <c r="C98" s="128">
        <v>646846.95999793126</v>
      </c>
      <c r="D98" s="128">
        <v>748626.8099983898</v>
      </c>
      <c r="E98" s="128">
        <v>855370.83999774512</v>
      </c>
      <c r="F98" s="128">
        <v>766722.48999760416</v>
      </c>
      <c r="G98" s="128">
        <v>844515.70999728038</v>
      </c>
      <c r="H98" s="128">
        <v>1077846.7399956626</v>
      </c>
      <c r="I98" s="128">
        <v>879258.32999715954</v>
      </c>
      <c r="J98" s="128">
        <v>1099090.4799972968</v>
      </c>
      <c r="K98" s="128">
        <v>609583.53999832587</v>
      </c>
      <c r="L98" s="128">
        <v>1237107.4499977441</v>
      </c>
      <c r="M98" s="10">
        <v>279233.26999881957</v>
      </c>
      <c r="N98" s="10">
        <v>1608973.7299984356</v>
      </c>
    </row>
    <row r="99" spans="1:14" x14ac:dyDescent="0.25">
      <c r="A99" s="23" t="s">
        <v>72</v>
      </c>
      <c r="B99" s="90" t="s">
        <v>52</v>
      </c>
      <c r="C99" s="128">
        <v>92390.819999501109</v>
      </c>
      <c r="D99" s="128">
        <v>42442.949999857694</v>
      </c>
      <c r="E99" s="128">
        <v>77825.51999951154</v>
      </c>
      <c r="F99" s="128">
        <v>65576.739999689162</v>
      </c>
      <c r="G99" s="128">
        <v>385791.36999797821</v>
      </c>
      <c r="H99" s="128">
        <v>149402.58999915235</v>
      </c>
      <c r="I99" s="128">
        <v>201952.05999866128</v>
      </c>
      <c r="J99" s="128">
        <v>96623.849999465048</v>
      </c>
      <c r="K99" s="128">
        <v>98389.979999557137</v>
      </c>
      <c r="L99" s="128">
        <v>55149.80999968946</v>
      </c>
      <c r="M99" s="10">
        <v>121008.65999940038</v>
      </c>
      <c r="N99" s="10">
        <v>177448.589999035</v>
      </c>
    </row>
    <row r="100" spans="1:14" x14ac:dyDescent="0.25">
      <c r="A100" s="23" t="s">
        <v>72</v>
      </c>
      <c r="B100" s="90" t="s">
        <v>53</v>
      </c>
      <c r="C100" s="128">
        <v>14571063.059939235</v>
      </c>
      <c r="D100" s="128">
        <v>13323823.619949767</v>
      </c>
      <c r="E100" s="128">
        <v>12022746.449971704</v>
      </c>
      <c r="F100" s="128">
        <v>14225603.349975418</v>
      </c>
      <c r="G100" s="128">
        <v>12574185.359983113</v>
      </c>
      <c r="H100" s="128">
        <v>16964655.399975136</v>
      </c>
      <c r="I100" s="128">
        <v>16321810.269977728</v>
      </c>
      <c r="J100" s="128">
        <v>16076300.219982445</v>
      </c>
      <c r="K100" s="128">
        <v>12025735.419983169</v>
      </c>
      <c r="L100" s="128">
        <v>15452165.679988671</v>
      </c>
      <c r="M100" s="10">
        <v>19570061.379976936</v>
      </c>
      <c r="N100" s="10">
        <v>14787614.809986996</v>
      </c>
    </row>
    <row r="101" spans="1:14" x14ac:dyDescent="0.25">
      <c r="A101" s="23" t="s">
        <v>72</v>
      </c>
      <c r="B101" s="90" t="s">
        <v>54</v>
      </c>
      <c r="C101" s="128">
        <v>16253730</v>
      </c>
      <c r="D101" s="128">
        <v>8878047.9399999958</v>
      </c>
      <c r="E101" s="128">
        <v>6392633</v>
      </c>
      <c r="F101" s="128">
        <v>6044092.1999999806</v>
      </c>
      <c r="G101" s="128">
        <v>6473234.7799999956</v>
      </c>
      <c r="H101" s="128">
        <v>7711796.6799999997</v>
      </c>
      <c r="I101" s="128">
        <v>8391231.6399999987</v>
      </c>
      <c r="J101" s="128">
        <v>9477603.0099999867</v>
      </c>
      <c r="K101" s="128">
        <v>12022238.529999968</v>
      </c>
      <c r="L101" s="128">
        <v>4867901.1999999797</v>
      </c>
      <c r="M101" s="10">
        <v>106849.80000000075</v>
      </c>
      <c r="N101" s="10">
        <v>110205</v>
      </c>
    </row>
    <row r="102" spans="1:14" x14ac:dyDescent="0.25">
      <c r="A102" s="23" t="s">
        <v>72</v>
      </c>
      <c r="B102" s="90" t="s">
        <v>55</v>
      </c>
      <c r="C102" s="128">
        <v>26167188.459890787</v>
      </c>
      <c r="D102" s="128">
        <v>29554766.589867946</v>
      </c>
      <c r="E102" s="128">
        <v>25819430.059921484</v>
      </c>
      <c r="F102" s="128">
        <v>27387726.669920038</v>
      </c>
      <c r="G102" s="128">
        <v>29232231.409900982</v>
      </c>
      <c r="H102" s="128">
        <v>33292266.709892314</v>
      </c>
      <c r="I102" s="128">
        <v>34180499.309906788</v>
      </c>
      <c r="J102" s="128">
        <v>36592857.819898181</v>
      </c>
      <c r="K102" s="128">
        <v>36343018.039912164</v>
      </c>
      <c r="L102" s="128">
        <v>12002176.259974487</v>
      </c>
      <c r="M102" s="10">
        <v>159132.80999966478</v>
      </c>
      <c r="N102" s="10">
        <v>11176.429999974556</v>
      </c>
    </row>
    <row r="103" spans="1:14" x14ac:dyDescent="0.25">
      <c r="A103" s="23" t="s">
        <v>72</v>
      </c>
      <c r="B103" s="90" t="s">
        <v>56</v>
      </c>
      <c r="C103" s="128">
        <v>9732914</v>
      </c>
      <c r="D103" s="128">
        <v>14147091.149999999</v>
      </c>
      <c r="E103" s="128">
        <v>17591051.75</v>
      </c>
      <c r="F103" s="128">
        <v>23810737.769999996</v>
      </c>
      <c r="G103" s="128">
        <v>24771782.559999924</v>
      </c>
      <c r="H103" s="128">
        <v>20659363.379999988</v>
      </c>
      <c r="I103" s="128">
        <v>22949260.179999992</v>
      </c>
      <c r="J103" s="128">
        <v>29864610.459999997</v>
      </c>
      <c r="K103" s="128">
        <v>23400532.829999998</v>
      </c>
      <c r="L103" s="128">
        <v>3242155.69</v>
      </c>
      <c r="M103" s="10">
        <v>280368</v>
      </c>
      <c r="N103" s="10">
        <v>240455</v>
      </c>
    </row>
    <row r="104" spans="1:14" x14ac:dyDescent="0.25">
      <c r="A104" s="23" t="s">
        <v>72</v>
      </c>
      <c r="B104" s="90" t="s">
        <v>57</v>
      </c>
      <c r="C104" s="128">
        <v>7025071.619980366</v>
      </c>
      <c r="D104" s="128">
        <v>7534049.9299787991</v>
      </c>
      <c r="E104" s="128">
        <v>8949930.3999750521</v>
      </c>
      <c r="F104" s="128">
        <v>9123399.5199777447</v>
      </c>
      <c r="G104" s="128">
        <v>9168740.4399726279</v>
      </c>
      <c r="H104" s="128">
        <v>9517435.0999741014</v>
      </c>
      <c r="I104" s="128">
        <v>9888679.5399745032</v>
      </c>
      <c r="J104" s="128">
        <v>11382869.579971625</v>
      </c>
      <c r="K104" s="128">
        <v>9760370.5999822449</v>
      </c>
      <c r="L104" s="128">
        <v>3346656.1599970879</v>
      </c>
      <c r="M104" s="10">
        <v>1533140.0299986047</v>
      </c>
      <c r="N104" s="10">
        <v>957196.43999901332</v>
      </c>
    </row>
    <row r="105" spans="1:14" x14ac:dyDescent="0.25">
      <c r="A105" s="23" t="s">
        <v>72</v>
      </c>
      <c r="B105" s="90" t="s">
        <v>58</v>
      </c>
      <c r="C105" s="128">
        <v>3146761.4399877153</v>
      </c>
      <c r="D105" s="128">
        <v>2454539.9499906702</v>
      </c>
      <c r="E105" s="128">
        <v>2005972.2599893045</v>
      </c>
      <c r="F105" s="128">
        <v>1816060.1199899388</v>
      </c>
      <c r="G105" s="128">
        <v>2082494.2599883471</v>
      </c>
      <c r="H105" s="128">
        <v>2182692.9199886513</v>
      </c>
      <c r="I105" s="128">
        <v>1884840.7399906907</v>
      </c>
      <c r="J105" s="128">
        <v>2255552.8599891029</v>
      </c>
      <c r="K105" s="128">
        <v>1988636.9799904088</v>
      </c>
      <c r="L105" s="128">
        <v>1971256.9999899343</v>
      </c>
      <c r="M105" s="10">
        <v>1615472.6599920616</v>
      </c>
      <c r="N105" s="10">
        <v>1727304.8599911779</v>
      </c>
    </row>
    <row r="106" spans="1:14" x14ac:dyDescent="0.25">
      <c r="A106" s="23" t="s">
        <v>72</v>
      </c>
      <c r="B106" s="90" t="s">
        <v>59</v>
      </c>
      <c r="C106" s="128">
        <v>2287679.2699883245</v>
      </c>
      <c r="D106" s="128">
        <v>2328768.8199967146</v>
      </c>
      <c r="E106" s="128">
        <v>3112126.0999997705</v>
      </c>
      <c r="F106" s="128">
        <v>3210994.5800000578</v>
      </c>
      <c r="G106" s="128">
        <v>3338862.5</v>
      </c>
      <c r="H106" s="128">
        <v>4495697.9899999984</v>
      </c>
      <c r="I106" s="128">
        <v>7819311.7899999972</v>
      </c>
      <c r="J106" s="128">
        <v>10062072.129999939</v>
      </c>
      <c r="K106" s="128">
        <v>8671473.8499989044</v>
      </c>
      <c r="L106" s="128">
        <v>4281219.4899990354</v>
      </c>
      <c r="M106" s="10">
        <v>2682687.2099985355</v>
      </c>
      <c r="N106" s="10">
        <v>1803438.7899994813</v>
      </c>
    </row>
    <row r="107" spans="1:14" x14ac:dyDescent="0.25">
      <c r="A107" s="8" t="s">
        <v>717</v>
      </c>
      <c r="B107" s="8" t="s">
        <v>0</v>
      </c>
      <c r="C107" s="9">
        <v>1094540217.8057249</v>
      </c>
      <c r="D107" s="9">
        <v>1242040685.5554037</v>
      </c>
      <c r="E107" s="9">
        <v>1200017193.5043263</v>
      </c>
      <c r="F107" s="9">
        <v>1422577251.8260667</v>
      </c>
      <c r="G107" s="9">
        <v>1509212484.5008411</v>
      </c>
      <c r="H107" s="9">
        <v>1607278704.9529912</v>
      </c>
      <c r="I107" s="9">
        <v>1713211423.9634271</v>
      </c>
      <c r="J107" s="9">
        <v>1862423775.4472191</v>
      </c>
      <c r="K107" s="9">
        <v>1972537464.3760459</v>
      </c>
      <c r="L107" s="9">
        <v>2154508328.1962457</v>
      </c>
      <c r="M107" s="9">
        <v>2624554140.8728781</v>
      </c>
      <c r="N107" s="9">
        <v>3015183833.5218592</v>
      </c>
    </row>
    <row r="108" spans="1:14" x14ac:dyDescent="0.25">
      <c r="A108" s="23" t="s">
        <v>73</v>
      </c>
      <c r="B108" s="90" t="s">
        <v>3</v>
      </c>
      <c r="C108" s="128">
        <v>242378469.42895201</v>
      </c>
      <c r="D108" s="128">
        <v>304151155.62902671</v>
      </c>
      <c r="E108" s="128">
        <v>251568679.53905183</v>
      </c>
      <c r="F108" s="128">
        <v>304751824.44856858</v>
      </c>
      <c r="G108" s="128">
        <v>339981035.8884294</v>
      </c>
      <c r="H108" s="128">
        <v>358664275.44795275</v>
      </c>
      <c r="I108" s="128">
        <v>379154234.718337</v>
      </c>
      <c r="J108" s="128">
        <v>391069490.20816076</v>
      </c>
      <c r="K108" s="128">
        <v>432234957.59781879</v>
      </c>
      <c r="L108" s="128">
        <v>571599932.96694255</v>
      </c>
      <c r="M108" s="10">
        <v>870794409.25530064</v>
      </c>
      <c r="N108" s="10">
        <v>1067877230.8024865</v>
      </c>
    </row>
    <row r="109" spans="1:14" x14ac:dyDescent="0.25">
      <c r="A109" s="23" t="s">
        <v>73</v>
      </c>
      <c r="B109" s="90" t="s">
        <v>4</v>
      </c>
      <c r="C109" s="128">
        <v>88888877.159379572</v>
      </c>
      <c r="D109" s="128">
        <v>114443207.36939499</v>
      </c>
      <c r="E109" s="128">
        <v>100156902.72933333</v>
      </c>
      <c r="F109" s="128">
        <v>116221616.62951262</v>
      </c>
      <c r="G109" s="128">
        <v>134996233.27954245</v>
      </c>
      <c r="H109" s="128">
        <v>156118281.55921981</v>
      </c>
      <c r="I109" s="128">
        <v>182663251.05897188</v>
      </c>
      <c r="J109" s="128">
        <v>197718752.84899592</v>
      </c>
      <c r="K109" s="128">
        <v>118144820.45928346</v>
      </c>
      <c r="L109" s="128">
        <v>10927651.409948599</v>
      </c>
      <c r="M109" s="10">
        <v>12993088.539928209</v>
      </c>
      <c r="N109" s="10">
        <v>13714035.529932728</v>
      </c>
    </row>
    <row r="110" spans="1:14" x14ac:dyDescent="0.25">
      <c r="A110" s="23" t="s">
        <v>73</v>
      </c>
      <c r="B110" s="90" t="s">
        <v>5</v>
      </c>
      <c r="C110" s="128">
        <v>0</v>
      </c>
      <c r="D110" s="128">
        <v>0</v>
      </c>
      <c r="E110" s="128">
        <v>0</v>
      </c>
      <c r="F110" s="128">
        <v>0</v>
      </c>
      <c r="G110" s="128">
        <v>0</v>
      </c>
      <c r="H110" s="128">
        <v>11087763.019941604</v>
      </c>
      <c r="I110" s="128">
        <v>37360747.199786671</v>
      </c>
      <c r="J110" s="128">
        <v>42628179.219751231</v>
      </c>
      <c r="K110" s="128">
        <v>20313617.489880893</v>
      </c>
      <c r="L110" s="128">
        <v>3820.5399999506772</v>
      </c>
      <c r="M110" s="10">
        <v>0</v>
      </c>
      <c r="N110" s="10">
        <v>-8142.5399999693036</v>
      </c>
    </row>
    <row r="111" spans="1:14" x14ac:dyDescent="0.25">
      <c r="A111" s="23"/>
      <c r="B111" s="90" t="s">
        <v>682</v>
      </c>
      <c r="C111" s="128">
        <v>0</v>
      </c>
      <c r="D111" s="128">
        <v>0</v>
      </c>
      <c r="E111" s="128">
        <v>0</v>
      </c>
      <c r="F111" s="128">
        <v>0</v>
      </c>
      <c r="G111" s="128">
        <v>0</v>
      </c>
      <c r="H111" s="128">
        <v>0</v>
      </c>
      <c r="I111" s="128">
        <v>0</v>
      </c>
      <c r="J111" s="128">
        <v>0</v>
      </c>
      <c r="K111" s="128">
        <v>384131290.22886372</v>
      </c>
      <c r="L111" s="128">
        <v>866474620.03570557</v>
      </c>
      <c r="M111" s="10">
        <v>1004256295.1545885</v>
      </c>
      <c r="N111" s="10">
        <v>1184616834.9651775</v>
      </c>
    </row>
    <row r="112" spans="1:14" x14ac:dyDescent="0.25">
      <c r="A112" s="23" t="s">
        <v>73</v>
      </c>
      <c r="B112" s="90" t="s">
        <v>6</v>
      </c>
      <c r="C112" s="128">
        <v>0</v>
      </c>
      <c r="D112" s="128">
        <v>0</v>
      </c>
      <c r="E112" s="128">
        <v>0</v>
      </c>
      <c r="F112" s="128">
        <v>671370.80999666452</v>
      </c>
      <c r="G112" s="128">
        <v>2560248.4499832988</v>
      </c>
      <c r="H112" s="128">
        <v>3821068.6999771744</v>
      </c>
      <c r="I112" s="128">
        <v>6072788.5599714667</v>
      </c>
      <c r="J112" s="128">
        <v>6847465.8299526013</v>
      </c>
      <c r="K112" s="128">
        <v>6928047.3499800777</v>
      </c>
      <c r="L112" s="128">
        <v>2021139.009993583</v>
      </c>
      <c r="M112" s="10">
        <v>48409.799999713898</v>
      </c>
      <c r="N112" s="10">
        <v>188591.75999927521</v>
      </c>
    </row>
    <row r="113" spans="1:14" x14ac:dyDescent="0.25">
      <c r="A113" s="23" t="s">
        <v>73</v>
      </c>
      <c r="B113" s="90" t="s">
        <v>9</v>
      </c>
      <c r="C113" s="128">
        <v>116083727.38941285</v>
      </c>
      <c r="D113" s="128">
        <v>122981993.84939268</v>
      </c>
      <c r="E113" s="128">
        <v>121974810.06937379</v>
      </c>
      <c r="F113" s="128">
        <v>122243763.17937057</v>
      </c>
      <c r="G113" s="128">
        <v>111806426.94944955</v>
      </c>
      <c r="H113" s="128">
        <v>115680539.24943048</v>
      </c>
      <c r="I113" s="128">
        <v>106907287.78949746</v>
      </c>
      <c r="J113" s="128">
        <v>107490406.76948814</v>
      </c>
      <c r="K113" s="128">
        <v>103115712.17950313</v>
      </c>
      <c r="L113" s="128">
        <v>87784331.199572861</v>
      </c>
      <c r="M113" s="10">
        <v>120047040.45940454</v>
      </c>
      <c r="N113" s="10">
        <v>123154853.3593778</v>
      </c>
    </row>
    <row r="114" spans="1:14" x14ac:dyDescent="0.25">
      <c r="A114" s="23" t="s">
        <v>73</v>
      </c>
      <c r="B114" s="90" t="s">
        <v>10</v>
      </c>
      <c r="C114" s="128">
        <v>17723058.699913085</v>
      </c>
      <c r="D114" s="128">
        <v>18809003.139905803</v>
      </c>
      <c r="E114" s="128">
        <v>18464971.179907545</v>
      </c>
      <c r="F114" s="128">
        <v>24048822.969878145</v>
      </c>
      <c r="G114" s="128">
        <v>22940257.649885006</v>
      </c>
      <c r="H114" s="128">
        <v>20849631.359894577</v>
      </c>
      <c r="I114" s="128">
        <v>17133168.669913046</v>
      </c>
      <c r="J114" s="128">
        <v>17308830.329912782</v>
      </c>
      <c r="K114" s="128">
        <v>14499366.529928414</v>
      </c>
      <c r="L114" s="128">
        <v>12061560.279941078</v>
      </c>
      <c r="M114" s="10">
        <v>15580488.549920708</v>
      </c>
      <c r="N114" s="10">
        <v>11369742.629941877</v>
      </c>
    </row>
    <row r="115" spans="1:14" x14ac:dyDescent="0.25">
      <c r="A115" s="23" t="s">
        <v>73</v>
      </c>
      <c r="B115" s="90" t="s">
        <v>11</v>
      </c>
      <c r="C115" s="128">
        <v>27112580.199860152</v>
      </c>
      <c r="D115" s="128">
        <v>29024294.659856621</v>
      </c>
      <c r="E115" s="128">
        <v>28013745.909858927</v>
      </c>
      <c r="F115" s="128">
        <v>26582454.609866854</v>
      </c>
      <c r="G115" s="128">
        <v>25921315.909865901</v>
      </c>
      <c r="H115" s="128">
        <v>21191599.32989011</v>
      </c>
      <c r="I115" s="128">
        <v>20035872.099895503</v>
      </c>
      <c r="J115" s="128">
        <v>20602069.319895305</v>
      </c>
      <c r="K115" s="128">
        <v>13700791.249932691</v>
      </c>
      <c r="L115" s="128">
        <v>6893637.3799639046</v>
      </c>
      <c r="M115" s="10">
        <v>4312629.9299772587</v>
      </c>
      <c r="N115" s="10">
        <v>3077329.3099845666</v>
      </c>
    </row>
    <row r="116" spans="1:14" x14ac:dyDescent="0.25">
      <c r="A116" s="23" t="s">
        <v>73</v>
      </c>
      <c r="B116" s="90" t="s">
        <v>12</v>
      </c>
      <c r="C116" s="128">
        <v>2919551.1399858012</v>
      </c>
      <c r="D116" s="128">
        <v>3059578.7599852625</v>
      </c>
      <c r="E116" s="128">
        <v>3119477.1199858729</v>
      </c>
      <c r="F116" s="128">
        <v>3408068.7999843699</v>
      </c>
      <c r="G116" s="128">
        <v>2986322.8599860081</v>
      </c>
      <c r="H116" s="128">
        <v>2083861.0999929344</v>
      </c>
      <c r="I116" s="128">
        <v>1781979.9299934229</v>
      </c>
      <c r="J116" s="128">
        <v>2048483.8899924089</v>
      </c>
      <c r="K116" s="128">
        <v>2101492.7499910947</v>
      </c>
      <c r="L116" s="128">
        <v>1587144.5699918014</v>
      </c>
      <c r="M116" s="10">
        <v>1263144.819993081</v>
      </c>
      <c r="N116" s="10">
        <v>1259013.1699935815</v>
      </c>
    </row>
    <row r="117" spans="1:14" x14ac:dyDescent="0.25">
      <c r="A117" s="23" t="s">
        <v>73</v>
      </c>
      <c r="B117" s="90" t="s">
        <v>13</v>
      </c>
      <c r="C117" s="128">
        <v>30248201.019856393</v>
      </c>
      <c r="D117" s="128">
        <v>32254661.529839434</v>
      </c>
      <c r="E117" s="128">
        <v>32833388.859827213</v>
      </c>
      <c r="F117" s="128">
        <v>33836921.759828813</v>
      </c>
      <c r="G117" s="128">
        <v>37329051.879848614</v>
      </c>
      <c r="H117" s="128">
        <v>33925439.179865785</v>
      </c>
      <c r="I117" s="128">
        <v>26416333.0498758</v>
      </c>
      <c r="J117" s="128">
        <v>27691144.32988362</v>
      </c>
      <c r="K117" s="128">
        <v>22479199.13990242</v>
      </c>
      <c r="L117" s="128">
        <v>17792884.079911768</v>
      </c>
      <c r="M117" s="10">
        <v>19636199.629885823</v>
      </c>
      <c r="N117" s="10">
        <v>16405058.22990986</v>
      </c>
    </row>
    <row r="118" spans="1:14" x14ac:dyDescent="0.25">
      <c r="A118" s="23" t="s">
        <v>73</v>
      </c>
      <c r="B118" s="90" t="s">
        <v>14</v>
      </c>
      <c r="C118" s="128">
        <v>2125287.099989539</v>
      </c>
      <c r="D118" s="128">
        <v>2330539.149990377</v>
      </c>
      <c r="E118" s="128">
        <v>2267745.4899888025</v>
      </c>
      <c r="F118" s="128">
        <v>2547412.7299877671</v>
      </c>
      <c r="G118" s="128">
        <v>2281848.6199868475</v>
      </c>
      <c r="H118" s="128">
        <v>1824720.8599905621</v>
      </c>
      <c r="I118" s="128">
        <v>1172476.7099943825</v>
      </c>
      <c r="J118" s="128">
        <v>1354771.6699945899</v>
      </c>
      <c r="K118" s="128">
        <v>1435579.719994195</v>
      </c>
      <c r="L118" s="128">
        <v>1391034.4599930695</v>
      </c>
      <c r="M118" s="10">
        <v>1546566.0599929732</v>
      </c>
      <c r="N118" s="10">
        <v>1481733.0599910882</v>
      </c>
    </row>
    <row r="119" spans="1:14" x14ac:dyDescent="0.25">
      <c r="A119" s="23" t="s">
        <v>73</v>
      </c>
      <c r="B119" s="90" t="s">
        <v>15</v>
      </c>
      <c r="C119" s="128">
        <v>8921133.939967826</v>
      </c>
      <c r="D119" s="128">
        <v>10020613.669964198</v>
      </c>
      <c r="E119" s="128">
        <v>9666902.0999652818</v>
      </c>
      <c r="F119" s="128">
        <v>10396849.569963101</v>
      </c>
      <c r="G119" s="128">
        <v>10758253.689963315</v>
      </c>
      <c r="H119" s="128">
        <v>9184068.7199702766</v>
      </c>
      <c r="I119" s="128">
        <v>9739854.2599674948</v>
      </c>
      <c r="J119" s="128">
        <v>8857420.7399710659</v>
      </c>
      <c r="K119" s="128">
        <v>7682080.4099764982</v>
      </c>
      <c r="L119" s="128">
        <v>6338587.9299849942</v>
      </c>
      <c r="M119" s="10">
        <v>5299358.7599866278</v>
      </c>
      <c r="N119" s="10">
        <v>5329369.5999895018</v>
      </c>
    </row>
    <row r="120" spans="1:14" x14ac:dyDescent="0.25">
      <c r="A120" s="23" t="s">
        <v>73</v>
      </c>
      <c r="B120" s="90" t="s">
        <v>16</v>
      </c>
      <c r="C120" s="128">
        <v>2451678.6399860056</v>
      </c>
      <c r="D120" s="128">
        <v>2525607.7999870917</v>
      </c>
      <c r="E120" s="128">
        <v>2645386.3799911761</v>
      </c>
      <c r="F120" s="128">
        <v>2726304.5999911674</v>
      </c>
      <c r="G120" s="128">
        <v>2500209.189987306</v>
      </c>
      <c r="H120" s="128">
        <v>2134681.0199854122</v>
      </c>
      <c r="I120" s="128">
        <v>1821666.0999906568</v>
      </c>
      <c r="J120" s="128">
        <v>1714701.489989351</v>
      </c>
      <c r="K120" s="128">
        <v>1460578.5599938768</v>
      </c>
      <c r="L120" s="128">
        <v>1246317.5699916573</v>
      </c>
      <c r="M120" s="10">
        <v>1124493.9299926714</v>
      </c>
      <c r="N120" s="10">
        <v>871284.89999510488</v>
      </c>
    </row>
    <row r="121" spans="1:14" x14ac:dyDescent="0.25">
      <c r="A121" s="23" t="s">
        <v>73</v>
      </c>
      <c r="B121" s="90" t="s">
        <v>17</v>
      </c>
      <c r="C121" s="128">
        <v>1151450.3799999326</v>
      </c>
      <c r="D121" s="128">
        <v>3108530.4399998393</v>
      </c>
      <c r="E121" s="128">
        <v>4649478.5899997205</v>
      </c>
      <c r="F121" s="128">
        <v>4610078.6499997843</v>
      </c>
      <c r="G121" s="128">
        <v>4478071.1199995512</v>
      </c>
      <c r="H121" s="128">
        <v>5002678.8999994183</v>
      </c>
      <c r="I121" s="128">
        <v>6032782.1799995825</v>
      </c>
      <c r="J121" s="128">
        <v>6261248.9899993213</v>
      </c>
      <c r="K121" s="128">
        <v>5765519.8499995489</v>
      </c>
      <c r="L121" s="128">
        <v>2439124.82999977</v>
      </c>
      <c r="M121" s="10">
        <v>256126.87999946857</v>
      </c>
      <c r="N121" s="10">
        <v>117404.49999986542</v>
      </c>
    </row>
    <row r="122" spans="1:14" x14ac:dyDescent="0.25">
      <c r="A122" s="23" t="s">
        <v>73</v>
      </c>
      <c r="B122" s="90" t="s">
        <v>18</v>
      </c>
      <c r="C122" s="128">
        <v>919779.21999699797</v>
      </c>
      <c r="D122" s="128">
        <v>861316.98999836785</v>
      </c>
      <c r="E122" s="128">
        <v>1066911.2599984258</v>
      </c>
      <c r="F122" s="128">
        <v>1495010.5099973495</v>
      </c>
      <c r="G122" s="128">
        <v>2084907.3599954075</v>
      </c>
      <c r="H122" s="128">
        <v>2831444.9599920637</v>
      </c>
      <c r="I122" s="128">
        <v>3708483.5499880067</v>
      </c>
      <c r="J122" s="128">
        <v>5029445.0999844298</v>
      </c>
      <c r="K122" s="128">
        <v>4055933.5999890091</v>
      </c>
      <c r="L122" s="128">
        <v>4128707.25999005</v>
      </c>
      <c r="M122" s="10">
        <v>3778786.3599921069</v>
      </c>
      <c r="N122" s="10">
        <v>3047517.7099923235</v>
      </c>
    </row>
    <row r="123" spans="1:14" x14ac:dyDescent="0.25">
      <c r="A123" s="23" t="s">
        <v>73</v>
      </c>
      <c r="B123" s="90" t="s">
        <v>19</v>
      </c>
      <c r="C123" s="128">
        <v>431581.42999718175</v>
      </c>
      <c r="D123" s="128">
        <v>447024.79999777797</v>
      </c>
      <c r="E123" s="128">
        <v>433325.05999790912</v>
      </c>
      <c r="F123" s="128">
        <v>434242.34999782674</v>
      </c>
      <c r="G123" s="128">
        <v>569474.87999741966</v>
      </c>
      <c r="H123" s="128">
        <v>1005459.6999954621</v>
      </c>
      <c r="I123" s="128">
        <v>2173331.1799902418</v>
      </c>
      <c r="J123" s="128">
        <v>2712428.0299898204</v>
      </c>
      <c r="K123" s="128">
        <v>1265587.6699936744</v>
      </c>
      <c r="L123" s="128">
        <v>1194917.0599936573</v>
      </c>
      <c r="M123" s="10">
        <v>1031221.5599948565</v>
      </c>
      <c r="N123" s="10">
        <v>724292.93999621074</v>
      </c>
    </row>
    <row r="124" spans="1:14" x14ac:dyDescent="0.25">
      <c r="A124" s="23" t="s">
        <v>73</v>
      </c>
      <c r="B124" s="90" t="s">
        <v>20</v>
      </c>
      <c r="C124" s="128">
        <v>37177559.299808107</v>
      </c>
      <c r="D124" s="128">
        <v>40121389.819792345</v>
      </c>
      <c r="E124" s="128">
        <v>44447448.499770887</v>
      </c>
      <c r="F124" s="128">
        <v>45646075.99976176</v>
      </c>
      <c r="G124" s="128">
        <v>46157113.269763224</v>
      </c>
      <c r="H124" s="128">
        <v>49321357.519744806</v>
      </c>
      <c r="I124" s="128">
        <v>54444093.879720367</v>
      </c>
      <c r="J124" s="128">
        <v>59054539.509695746</v>
      </c>
      <c r="K124" s="128">
        <v>58863630.769728795</v>
      </c>
      <c r="L124" s="128">
        <v>59325660.77973754</v>
      </c>
      <c r="M124" s="10">
        <v>55451495.05976411</v>
      </c>
      <c r="N124" s="10">
        <v>65292510.499728777</v>
      </c>
    </row>
    <row r="125" spans="1:14" x14ac:dyDescent="0.25">
      <c r="A125" s="23" t="s">
        <v>73</v>
      </c>
      <c r="B125" s="90" t="s">
        <v>21</v>
      </c>
      <c r="C125" s="128">
        <v>648564.68999622087</v>
      </c>
      <c r="D125" s="128">
        <v>785400.37999574724</v>
      </c>
      <c r="E125" s="128">
        <v>611349.14999636356</v>
      </c>
      <c r="F125" s="128">
        <v>832265.9699950153</v>
      </c>
      <c r="G125" s="128">
        <v>636772.9699960975</v>
      </c>
      <c r="H125" s="128">
        <v>417303.37999747926</v>
      </c>
      <c r="I125" s="128">
        <v>305196.96999827586</v>
      </c>
      <c r="J125" s="128">
        <v>258756.33999852836</v>
      </c>
      <c r="K125" s="128">
        <v>215225.06999876979</v>
      </c>
      <c r="L125" s="128">
        <v>128545.90999942576</v>
      </c>
      <c r="M125" s="10">
        <v>90456.54999960307</v>
      </c>
      <c r="N125" s="10">
        <v>98499.279999571852</v>
      </c>
    </row>
    <row r="126" spans="1:14" x14ac:dyDescent="0.25">
      <c r="A126" s="23" t="s">
        <v>73</v>
      </c>
      <c r="B126" s="90" t="s">
        <v>22</v>
      </c>
      <c r="C126" s="128">
        <v>10849270.209945515</v>
      </c>
      <c r="D126" s="128">
        <v>11447551.869943403</v>
      </c>
      <c r="E126" s="128">
        <v>11206237.629942035</v>
      </c>
      <c r="F126" s="128">
        <v>11194885.579937441</v>
      </c>
      <c r="G126" s="128">
        <v>10929548.929945933</v>
      </c>
      <c r="H126" s="128">
        <v>12786314.819938853</v>
      </c>
      <c r="I126" s="128">
        <v>12056623.419939583</v>
      </c>
      <c r="J126" s="128">
        <v>11282104.489940539</v>
      </c>
      <c r="K126" s="128">
        <v>10514042.739949951</v>
      </c>
      <c r="L126" s="128">
        <v>4717360.7899777405</v>
      </c>
      <c r="M126" s="10">
        <v>3332525.5899851229</v>
      </c>
      <c r="N126" s="10">
        <v>2864197.2299863901</v>
      </c>
    </row>
    <row r="127" spans="1:14" x14ac:dyDescent="0.25">
      <c r="A127" s="23" t="s">
        <v>73</v>
      </c>
      <c r="B127" s="90" t="s">
        <v>23</v>
      </c>
      <c r="C127" s="128">
        <v>11814640.669957118</v>
      </c>
      <c r="D127" s="128">
        <v>11164475.819956278</v>
      </c>
      <c r="E127" s="128">
        <v>12632035.999952143</v>
      </c>
      <c r="F127" s="128">
        <v>14219068.589948237</v>
      </c>
      <c r="G127" s="128">
        <v>13897052.60994974</v>
      </c>
      <c r="H127" s="128">
        <v>11258683.279957701</v>
      </c>
      <c r="I127" s="128">
        <v>10883325.579956224</v>
      </c>
      <c r="J127" s="128">
        <v>11492103.899952233</v>
      </c>
      <c r="K127" s="128">
        <v>7877082.0599697931</v>
      </c>
      <c r="L127" s="128">
        <v>2037442.7999928517</v>
      </c>
      <c r="M127" s="10">
        <v>1318302.3299940247</v>
      </c>
      <c r="N127" s="10">
        <v>887813.6999957033</v>
      </c>
    </row>
    <row r="128" spans="1:14" x14ac:dyDescent="0.25">
      <c r="A128" s="23" t="s">
        <v>73</v>
      </c>
      <c r="B128" s="90" t="s">
        <v>24</v>
      </c>
      <c r="C128" s="128">
        <v>371186.0600000032</v>
      </c>
      <c r="D128" s="128">
        <v>402476.18999999401</v>
      </c>
      <c r="E128" s="128">
        <v>487838.14999999735</v>
      </c>
      <c r="F128" s="128">
        <v>702607.82999719842</v>
      </c>
      <c r="G128" s="128">
        <v>774027.90999638115</v>
      </c>
      <c r="H128" s="128">
        <v>618304.70999708388</v>
      </c>
      <c r="I128" s="128">
        <v>551122.49999749358</v>
      </c>
      <c r="J128" s="128">
        <v>568627.39999735553</v>
      </c>
      <c r="K128" s="128">
        <v>455951.29999795265</v>
      </c>
      <c r="L128" s="128">
        <v>386227.42999818292</v>
      </c>
      <c r="M128" s="10">
        <v>566564.95999731938</v>
      </c>
      <c r="N128" s="10">
        <v>351964.91999836056</v>
      </c>
    </row>
    <row r="129" spans="1:14" x14ac:dyDescent="0.25">
      <c r="A129" s="23" t="s">
        <v>73</v>
      </c>
      <c r="B129" s="90" t="s">
        <v>25</v>
      </c>
      <c r="C129" s="220" t="s">
        <v>92</v>
      </c>
      <c r="D129" s="221"/>
      <c r="E129" s="221"/>
      <c r="F129" s="222"/>
      <c r="G129" s="128">
        <v>13962225.839997375</v>
      </c>
      <c r="H129" s="128">
        <v>13086522.823026596</v>
      </c>
      <c r="I129" s="128">
        <v>18071914.03441269</v>
      </c>
      <c r="J129" s="128">
        <v>17971365.672486834</v>
      </c>
      <c r="K129" s="128">
        <v>14464686.483256623</v>
      </c>
      <c r="L129" s="128">
        <v>10649375.050695864</v>
      </c>
      <c r="M129" s="10">
        <v>10992651.602491379</v>
      </c>
      <c r="N129" s="10">
        <v>13096776.277523438</v>
      </c>
    </row>
    <row r="130" spans="1:14" x14ac:dyDescent="0.25">
      <c r="A130" s="23" t="s">
        <v>73</v>
      </c>
      <c r="B130" s="90" t="s">
        <v>26</v>
      </c>
      <c r="C130" s="220" t="s">
        <v>92</v>
      </c>
      <c r="D130" s="221"/>
      <c r="E130" s="222"/>
      <c r="F130" s="128">
        <v>2194053.3600000013</v>
      </c>
      <c r="G130" s="128">
        <v>2301472.8199999989</v>
      </c>
      <c r="H130" s="128">
        <v>2508484.1899999976</v>
      </c>
      <c r="I130" s="128">
        <v>2846701.4110000003</v>
      </c>
      <c r="J130" s="128">
        <v>3260168.5030000047</v>
      </c>
      <c r="K130" s="128">
        <v>3887245.3010000018</v>
      </c>
      <c r="L130" s="128">
        <v>4148365.9999999972</v>
      </c>
      <c r="M130" s="10">
        <v>4225640.9700000016</v>
      </c>
      <c r="N130" s="10">
        <v>4292561.7099999962</v>
      </c>
    </row>
    <row r="131" spans="1:14" x14ac:dyDescent="0.25">
      <c r="A131" s="23" t="s">
        <v>73</v>
      </c>
      <c r="B131" s="90" t="s">
        <v>27</v>
      </c>
      <c r="C131" s="220" t="s">
        <v>92</v>
      </c>
      <c r="D131" s="221"/>
      <c r="E131" s="222"/>
      <c r="F131" s="128">
        <v>57719280.899980359</v>
      </c>
      <c r="G131" s="128">
        <v>55915874.299986169</v>
      </c>
      <c r="H131" s="128">
        <v>58421850.199980982</v>
      </c>
      <c r="I131" s="128">
        <v>61391008.700020842</v>
      </c>
      <c r="J131" s="128">
        <v>67709790.899999708</v>
      </c>
      <c r="K131" s="128">
        <v>71464041.099999517</v>
      </c>
      <c r="L131" s="128">
        <v>72492004.899999484</v>
      </c>
      <c r="M131" s="10">
        <v>77366971.60004963</v>
      </c>
      <c r="N131" s="10">
        <v>84967943.299999475</v>
      </c>
    </row>
    <row r="132" spans="1:14" x14ac:dyDescent="0.25">
      <c r="A132" s="23" t="s">
        <v>73</v>
      </c>
      <c r="B132" s="90" t="s">
        <v>28</v>
      </c>
      <c r="C132" s="220" t="s">
        <v>92</v>
      </c>
      <c r="D132" s="221"/>
      <c r="E132" s="222"/>
      <c r="F132" s="128">
        <v>36807000.652304709</v>
      </c>
      <c r="G132" s="128">
        <v>36734332.32504423</v>
      </c>
      <c r="H132" s="128">
        <v>36183239.086910777</v>
      </c>
      <c r="I132" s="128">
        <v>39848828.335076012</v>
      </c>
      <c r="J132" s="128">
        <v>46286921.849911951</v>
      </c>
      <c r="K132" s="128">
        <v>51391210.454869293</v>
      </c>
      <c r="L132" s="128">
        <v>53275488.686035506</v>
      </c>
      <c r="M132" s="10">
        <v>56033796.912343577</v>
      </c>
      <c r="N132" s="10">
        <v>52793814.475815594</v>
      </c>
    </row>
    <row r="133" spans="1:14" x14ac:dyDescent="0.25">
      <c r="A133" s="23" t="s">
        <v>73</v>
      </c>
      <c r="B133" s="90" t="s">
        <v>31</v>
      </c>
      <c r="C133" s="128">
        <v>36198789.309962757</v>
      </c>
      <c r="D133" s="128">
        <v>35526820.989953235</v>
      </c>
      <c r="E133" s="128">
        <v>31258144.889911596</v>
      </c>
      <c r="F133" s="128">
        <v>38289774.489939757</v>
      </c>
      <c r="G133" s="128">
        <v>29776802.759969674</v>
      </c>
      <c r="H133" s="128">
        <v>22654489.869969249</v>
      </c>
      <c r="I133" s="128">
        <v>11185701.699984334</v>
      </c>
      <c r="J133" s="128">
        <v>-43756.789999246597</v>
      </c>
      <c r="K133" s="128">
        <v>0</v>
      </c>
      <c r="L133" s="128">
        <v>45095</v>
      </c>
      <c r="M133" s="10">
        <v>0</v>
      </c>
      <c r="N133" s="10">
        <v>1312359</v>
      </c>
    </row>
    <row r="134" spans="1:14" x14ac:dyDescent="0.25">
      <c r="A134" s="23" t="s">
        <v>73</v>
      </c>
      <c r="B134" s="90" t="s">
        <v>32</v>
      </c>
      <c r="C134" s="128">
        <v>13849623.999948349</v>
      </c>
      <c r="D134" s="128">
        <v>14218373.319944061</v>
      </c>
      <c r="E134" s="128">
        <v>16506957.589922924</v>
      </c>
      <c r="F134" s="128">
        <v>18460603.509940773</v>
      </c>
      <c r="G134" s="128">
        <v>18447781.819911186</v>
      </c>
      <c r="H134" s="128">
        <v>19256360.369881768</v>
      </c>
      <c r="I134" s="128">
        <v>20217824.94988342</v>
      </c>
      <c r="J134" s="128">
        <v>20794461.619899571</v>
      </c>
      <c r="K134" s="128">
        <v>19563164.429888088</v>
      </c>
      <c r="L134" s="128">
        <v>20597707.019931689</v>
      </c>
      <c r="M134" s="10">
        <v>20684889.349906079</v>
      </c>
      <c r="N134" s="10">
        <v>19359998.069908489</v>
      </c>
    </row>
    <row r="135" spans="1:14" x14ac:dyDescent="0.25">
      <c r="A135" s="23" t="s">
        <v>73</v>
      </c>
      <c r="B135" s="90" t="s">
        <v>33</v>
      </c>
      <c r="C135" s="128">
        <v>141893608.66931069</v>
      </c>
      <c r="D135" s="128">
        <v>145608433.72930479</v>
      </c>
      <c r="E135" s="128">
        <v>150088873.70928669</v>
      </c>
      <c r="F135" s="128">
        <v>153148590.75930765</v>
      </c>
      <c r="G135" s="128">
        <v>155167564.26930612</v>
      </c>
      <c r="H135" s="128">
        <v>162398263.81922537</v>
      </c>
      <c r="I135" s="128">
        <v>152145012.4192735</v>
      </c>
      <c r="J135" s="128">
        <v>160018526.79923692</v>
      </c>
      <c r="K135" s="128">
        <v>100370578.58951785</v>
      </c>
      <c r="L135" s="128">
        <v>30698473.28985225</v>
      </c>
      <c r="M135" s="10">
        <v>28486632.489878125</v>
      </c>
      <c r="N135" s="10">
        <v>20418458.099900398</v>
      </c>
    </row>
    <row r="136" spans="1:14" x14ac:dyDescent="0.25">
      <c r="A136" s="23" t="s">
        <v>73</v>
      </c>
      <c r="B136" s="90" t="s">
        <v>35</v>
      </c>
      <c r="C136" s="128">
        <v>3588</v>
      </c>
      <c r="D136" s="128">
        <v>14184</v>
      </c>
      <c r="E136" s="128">
        <v>0</v>
      </c>
      <c r="F136" s="128">
        <v>0</v>
      </c>
      <c r="G136" s="128">
        <v>0</v>
      </c>
      <c r="H136" s="128">
        <v>0</v>
      </c>
      <c r="I136" s="128">
        <v>0</v>
      </c>
      <c r="J136" s="128">
        <v>0</v>
      </c>
      <c r="K136" s="128">
        <v>0</v>
      </c>
      <c r="L136" s="128">
        <v>0</v>
      </c>
      <c r="M136" s="10">
        <v>0</v>
      </c>
      <c r="N136" s="10">
        <v>0</v>
      </c>
    </row>
    <row r="137" spans="1:14" x14ac:dyDescent="0.25">
      <c r="A137" s="23" t="s">
        <v>73</v>
      </c>
      <c r="B137" s="90" t="s">
        <v>36</v>
      </c>
      <c r="C137" s="128">
        <v>1958959.5499929567</v>
      </c>
      <c r="D137" s="128">
        <v>2081328.539989661</v>
      </c>
      <c r="E137" s="128">
        <v>2160288.1499863751</v>
      </c>
      <c r="F137" s="128">
        <v>2542772.979982534</v>
      </c>
      <c r="G137" s="128">
        <v>3828982.8199803345</v>
      </c>
      <c r="H137" s="128">
        <v>4522817.0599762602</v>
      </c>
      <c r="I137" s="128">
        <v>5245755.4299734095</v>
      </c>
      <c r="J137" s="128">
        <v>8798596.6899600141</v>
      </c>
      <c r="K137" s="128">
        <v>5628502.9499748051</v>
      </c>
      <c r="L137" s="128">
        <v>145126.31999927189</v>
      </c>
      <c r="M137" s="10">
        <v>125658.96999945323</v>
      </c>
      <c r="N137" s="10">
        <v>20370.859999894747</v>
      </c>
    </row>
    <row r="138" spans="1:14" x14ac:dyDescent="0.25">
      <c r="A138" s="23" t="s">
        <v>73</v>
      </c>
      <c r="B138" s="90" t="s">
        <v>37</v>
      </c>
      <c r="C138" s="128">
        <v>55314193.369810104</v>
      </c>
      <c r="D138" s="128">
        <v>68087034.729734585</v>
      </c>
      <c r="E138" s="128">
        <v>80717466.409727126</v>
      </c>
      <c r="F138" s="128">
        <v>99093017.989650071</v>
      </c>
      <c r="G138" s="128">
        <v>115806988.3395839</v>
      </c>
      <c r="H138" s="128">
        <v>140396045.52948287</v>
      </c>
      <c r="I138" s="128">
        <v>165572310.44988111</v>
      </c>
      <c r="J138" s="128">
        <v>212860253.72916499</v>
      </c>
      <c r="K138" s="128">
        <v>134844811.34938332</v>
      </c>
      <c r="L138" s="128">
        <v>29569166.029861849</v>
      </c>
      <c r="M138" s="10">
        <v>31557832.549829893</v>
      </c>
      <c r="N138" s="10">
        <v>33765243.419829883</v>
      </c>
    </row>
    <row r="139" spans="1:14" x14ac:dyDescent="0.25">
      <c r="A139" s="23" t="s">
        <v>73</v>
      </c>
      <c r="B139" s="90" t="s">
        <v>38</v>
      </c>
      <c r="C139" s="128">
        <v>44745821.219823785</v>
      </c>
      <c r="D139" s="128">
        <v>53900461.199788041</v>
      </c>
      <c r="E139" s="128">
        <v>59679940.449723206</v>
      </c>
      <c r="F139" s="128">
        <v>66121566.339684047</v>
      </c>
      <c r="G139" s="128">
        <v>72116903.059650436</v>
      </c>
      <c r="H139" s="128">
        <v>77484780.829621017</v>
      </c>
      <c r="I139" s="128">
        <v>89369250.259585857</v>
      </c>
      <c r="J139" s="128">
        <v>96421863.209529653</v>
      </c>
      <c r="K139" s="128">
        <v>64318664.909687147</v>
      </c>
      <c r="L139" s="128">
        <v>30509094.069851719</v>
      </c>
      <c r="M139" s="10">
        <v>33940018.65985845</v>
      </c>
      <c r="N139" s="10">
        <v>46030309.849779576</v>
      </c>
    </row>
    <row r="140" spans="1:14" x14ac:dyDescent="0.25">
      <c r="A140" s="23" t="s">
        <v>73</v>
      </c>
      <c r="B140" s="90" t="s">
        <v>39</v>
      </c>
      <c r="C140" s="128">
        <v>1054127.109993625</v>
      </c>
      <c r="D140" s="128">
        <v>1337435.8799906275</v>
      </c>
      <c r="E140" s="128">
        <v>1538377.2499914677</v>
      </c>
      <c r="F140" s="128">
        <v>1622552.9399914434</v>
      </c>
      <c r="G140" s="128">
        <v>1630116.7999918018</v>
      </c>
      <c r="H140" s="128">
        <v>1895935.4199901368</v>
      </c>
      <c r="I140" s="128">
        <v>2017292.8699897528</v>
      </c>
      <c r="J140" s="128">
        <v>2317653.7799883527</v>
      </c>
      <c r="K140" s="128">
        <v>1791117.4299907815</v>
      </c>
      <c r="L140" s="128">
        <v>876851.72999506001</v>
      </c>
      <c r="M140" s="10">
        <v>1028586.3999938634</v>
      </c>
      <c r="N140" s="10">
        <v>1192681.5399925387</v>
      </c>
    </row>
    <row r="141" spans="1:14" x14ac:dyDescent="0.25">
      <c r="A141" s="23" t="s">
        <v>73</v>
      </c>
      <c r="B141" s="90" t="s">
        <v>40</v>
      </c>
      <c r="C141" s="128">
        <v>11873703.119954459</v>
      </c>
      <c r="D141" s="128">
        <v>13365532.809945524</v>
      </c>
      <c r="E141" s="128">
        <v>12784014.589945214</v>
      </c>
      <c r="F141" s="128">
        <v>14081261.059936279</v>
      </c>
      <c r="G141" s="128">
        <v>15092632.599933872</v>
      </c>
      <c r="H141" s="128">
        <v>16243282.459928952</v>
      </c>
      <c r="I141" s="128">
        <v>19416469.589915168</v>
      </c>
      <c r="J141" s="128">
        <v>24580200.779891077</v>
      </c>
      <c r="K141" s="128">
        <v>19890385.019910701</v>
      </c>
      <c r="L141" s="128">
        <v>15706055.439918268</v>
      </c>
      <c r="M141" s="10">
        <v>18896448.439912628</v>
      </c>
      <c r="N141" s="10">
        <v>19862977.429910209</v>
      </c>
    </row>
    <row r="142" spans="1:14" x14ac:dyDescent="0.25">
      <c r="A142" s="23" t="s">
        <v>73</v>
      </c>
      <c r="B142" s="90" t="s">
        <v>41</v>
      </c>
      <c r="C142" s="128">
        <v>5749122.0199792953</v>
      </c>
      <c r="D142" s="128">
        <v>7815514.7299676863</v>
      </c>
      <c r="E142" s="128">
        <v>10044528.919946548</v>
      </c>
      <c r="F142" s="128">
        <v>11160553.699937819</v>
      </c>
      <c r="G142" s="128">
        <v>12734961.429928659</v>
      </c>
      <c r="H142" s="128">
        <v>13148237.2999248</v>
      </c>
      <c r="I142" s="128">
        <v>12500610.119938273</v>
      </c>
      <c r="J142" s="128">
        <v>13833304.909941681</v>
      </c>
      <c r="K142" s="128">
        <v>8060937.4099648753</v>
      </c>
      <c r="L142" s="128">
        <v>2895824.3099867627</v>
      </c>
      <c r="M142" s="10">
        <v>2158884.6399908997</v>
      </c>
      <c r="N142" s="10">
        <v>1870927.6599922969</v>
      </c>
    </row>
    <row r="143" spans="1:14" x14ac:dyDescent="0.25">
      <c r="A143" s="23" t="s">
        <v>73</v>
      </c>
      <c r="B143" s="90" t="s">
        <v>42</v>
      </c>
      <c r="C143" s="128">
        <v>92218674.309570298</v>
      </c>
      <c r="D143" s="128">
        <v>98675163.449540332</v>
      </c>
      <c r="E143" s="128">
        <v>101862310.65950726</v>
      </c>
      <c r="F143" s="128">
        <v>104655047.32949078</v>
      </c>
      <c r="G143" s="128">
        <v>112509584.20945741</v>
      </c>
      <c r="H143" s="128">
        <v>119437984.65941992</v>
      </c>
      <c r="I143" s="128">
        <v>126471406.48940691</v>
      </c>
      <c r="J143" s="128">
        <v>144862056.37930086</v>
      </c>
      <c r="K143" s="128">
        <v>157480039.36922979</v>
      </c>
      <c r="L143" s="128">
        <v>167212953.03916761</v>
      </c>
      <c r="M143" s="10">
        <v>177688537.92912367</v>
      </c>
      <c r="N143" s="10">
        <v>175309300.60915756</v>
      </c>
    </row>
    <row r="144" spans="1:14" x14ac:dyDescent="0.25">
      <c r="A144" s="23" t="s">
        <v>73</v>
      </c>
      <c r="B144" s="90" t="s">
        <v>43</v>
      </c>
      <c r="C144" s="128">
        <v>928037.70999875467</v>
      </c>
      <c r="D144" s="128">
        <v>515629.28999911499</v>
      </c>
      <c r="E144" s="128">
        <v>537473.01999889081</v>
      </c>
      <c r="F144" s="128">
        <v>537223.61999898916</v>
      </c>
      <c r="G144" s="128">
        <v>447977.59999915236</v>
      </c>
      <c r="H144" s="128">
        <v>395068.6299992007</v>
      </c>
      <c r="I144" s="128">
        <v>304271.77999950817</v>
      </c>
      <c r="J144" s="128">
        <v>360172.45999921393</v>
      </c>
      <c r="K144" s="128">
        <v>340253.80999933369</v>
      </c>
      <c r="L144" s="128">
        <v>307206.75999961095</v>
      </c>
      <c r="M144" s="10">
        <v>523985.6999988663</v>
      </c>
      <c r="N144" s="10">
        <v>596966.79999855859</v>
      </c>
    </row>
    <row r="145" spans="1:14" x14ac:dyDescent="0.25">
      <c r="A145" s="23" t="s">
        <v>73</v>
      </c>
      <c r="B145" s="90" t="s">
        <v>45</v>
      </c>
      <c r="C145" s="128">
        <v>315648.72999732057</v>
      </c>
      <c r="D145" s="128">
        <v>333674.76999716507</v>
      </c>
      <c r="E145" s="128">
        <v>427037.6099963719</v>
      </c>
      <c r="F145" s="128">
        <v>570472.70999515895</v>
      </c>
      <c r="G145" s="128">
        <v>583248.84999504499</v>
      </c>
      <c r="H145" s="128">
        <v>651786.39999446273</v>
      </c>
      <c r="I145" s="128">
        <v>720016.99999388307</v>
      </c>
      <c r="J145" s="128">
        <v>856409.14999476634</v>
      </c>
      <c r="K145" s="128">
        <v>880597.84999486245</v>
      </c>
      <c r="L145" s="128">
        <v>1115829.8099934924</v>
      </c>
      <c r="M145" s="10">
        <v>1211222.6999929361</v>
      </c>
      <c r="N145" s="10">
        <v>1433077.9199916422</v>
      </c>
    </row>
    <row r="146" spans="1:14" x14ac:dyDescent="0.25">
      <c r="A146" s="23" t="s">
        <v>73</v>
      </c>
      <c r="B146" s="90" t="s">
        <v>46</v>
      </c>
      <c r="C146" s="128">
        <v>8601336.0899999999</v>
      </c>
      <c r="D146" s="128">
        <v>9133892</v>
      </c>
      <c r="E146" s="128">
        <v>8539281</v>
      </c>
      <c r="F146" s="128">
        <v>8225841</v>
      </c>
      <c r="G146" s="128">
        <v>8375702.5</v>
      </c>
      <c r="H146" s="128">
        <v>9129624.709999999</v>
      </c>
      <c r="I146" s="128">
        <v>9426380.5</v>
      </c>
      <c r="J146" s="128">
        <v>9859344.2099999618</v>
      </c>
      <c r="K146" s="128">
        <v>10066318.319999244</v>
      </c>
      <c r="L146" s="128">
        <v>9971391.5499990303</v>
      </c>
      <c r="M146" s="10">
        <v>11204604.189998722</v>
      </c>
      <c r="N146" s="10">
        <v>11501169.609998574</v>
      </c>
    </row>
    <row r="147" spans="1:14" x14ac:dyDescent="0.25">
      <c r="A147" s="23" t="s">
        <v>73</v>
      </c>
      <c r="B147" s="90" t="s">
        <v>47</v>
      </c>
      <c r="C147" s="128">
        <v>8058344.5</v>
      </c>
      <c r="D147" s="128">
        <v>8677390.5</v>
      </c>
      <c r="E147" s="128">
        <v>7969212</v>
      </c>
      <c r="F147" s="128">
        <v>8387194.5899999999</v>
      </c>
      <c r="G147" s="128">
        <v>7774011.04</v>
      </c>
      <c r="H147" s="128">
        <v>8415025.4499998633</v>
      </c>
      <c r="I147" s="128">
        <v>8260369.4999964554</v>
      </c>
      <c r="J147" s="128">
        <v>9902951.499995593</v>
      </c>
      <c r="K147" s="128">
        <v>6690697.0999958906</v>
      </c>
      <c r="L147" s="128">
        <v>1610885.0999961495</v>
      </c>
      <c r="M147" s="10">
        <v>211058.99999993853</v>
      </c>
      <c r="N147" s="10">
        <v>287646.5</v>
      </c>
    </row>
    <row r="148" spans="1:14" x14ac:dyDescent="0.25">
      <c r="A148" s="23" t="s">
        <v>73</v>
      </c>
      <c r="B148" s="90" t="s">
        <v>48</v>
      </c>
      <c r="C148" s="128">
        <v>11838.73999994609</v>
      </c>
      <c r="D148" s="128">
        <v>7133.2099999657657</v>
      </c>
      <c r="E148" s="128">
        <v>17317.839999905889</v>
      </c>
      <c r="F148" s="128">
        <v>16042.609999934401</v>
      </c>
      <c r="G148" s="128">
        <v>14460.539999941037</v>
      </c>
      <c r="H148" s="128">
        <v>11690.479999948759</v>
      </c>
      <c r="I148" s="128">
        <v>13837.209999935367</v>
      </c>
      <c r="J148" s="128">
        <v>14849.299999949828</v>
      </c>
      <c r="K148" s="128">
        <v>13451.679999967833</v>
      </c>
      <c r="L148" s="128">
        <v>15147.839999944525</v>
      </c>
      <c r="M148" s="10">
        <v>13473.229999947682</v>
      </c>
      <c r="N148" s="10">
        <v>4812.2099999866332</v>
      </c>
    </row>
    <row r="149" spans="1:14" x14ac:dyDescent="0.25">
      <c r="A149" s="23" t="s">
        <v>73</v>
      </c>
      <c r="B149" s="90" t="s">
        <v>49</v>
      </c>
      <c r="C149" s="128">
        <v>567919.25999999407</v>
      </c>
      <c r="D149" s="128">
        <v>484119.30999997258</v>
      </c>
      <c r="E149" s="128">
        <v>423812.02999998443</v>
      </c>
      <c r="F149" s="128">
        <v>412175.88999997964</v>
      </c>
      <c r="G149" s="128">
        <v>315835.68999997526</v>
      </c>
      <c r="H149" s="128">
        <v>334858.16999998328</v>
      </c>
      <c r="I149" s="128">
        <v>371572.14999997057</v>
      </c>
      <c r="J149" s="128">
        <v>490332.22999995016</v>
      </c>
      <c r="K149" s="128">
        <v>385659.40999996709</v>
      </c>
      <c r="L149" s="128">
        <v>371124.52999995812</v>
      </c>
      <c r="M149" s="10">
        <v>393344.96999996062</v>
      </c>
      <c r="N149" s="10">
        <v>352739.76999996207</v>
      </c>
    </row>
    <row r="150" spans="1:14" x14ac:dyDescent="0.25">
      <c r="A150" s="23" t="s">
        <v>73</v>
      </c>
      <c r="B150" s="90" t="s">
        <v>51</v>
      </c>
      <c r="C150" s="128">
        <v>321626.14999913669</v>
      </c>
      <c r="D150" s="128">
        <v>527316.60999820661</v>
      </c>
      <c r="E150" s="128">
        <v>474216.9099979531</v>
      </c>
      <c r="F150" s="128">
        <v>471538.49999760708</v>
      </c>
      <c r="G150" s="128">
        <v>700216.52999682154</v>
      </c>
      <c r="H150" s="128">
        <v>827488.26999702048</v>
      </c>
      <c r="I150" s="128">
        <v>775110.9099977985</v>
      </c>
      <c r="J150" s="128">
        <v>543176.85999704269</v>
      </c>
      <c r="K150" s="128">
        <v>700250.27999759116</v>
      </c>
      <c r="L150" s="128">
        <v>926984.40999870002</v>
      </c>
      <c r="M150" s="10">
        <v>462267.39999896288</v>
      </c>
      <c r="N150" s="10">
        <v>415527.63999997079</v>
      </c>
    </row>
    <row r="151" spans="1:14" x14ac:dyDescent="0.25">
      <c r="A151" s="23" t="s">
        <v>73</v>
      </c>
      <c r="B151" s="90" t="s">
        <v>52</v>
      </c>
      <c r="C151" s="128">
        <v>351366.64999848232</v>
      </c>
      <c r="D151" s="128">
        <v>389189.66999792308</v>
      </c>
      <c r="E151" s="128">
        <v>472608.33999761194</v>
      </c>
      <c r="F151" s="128">
        <v>506550.52999711683</v>
      </c>
      <c r="G151" s="128">
        <v>500340.00999711116</v>
      </c>
      <c r="H151" s="128">
        <v>484494.99999685585</v>
      </c>
      <c r="I151" s="128">
        <v>562641.62999686401</v>
      </c>
      <c r="J151" s="128">
        <v>496419.02999724075</v>
      </c>
      <c r="K151" s="128">
        <v>654571.32999689365</v>
      </c>
      <c r="L151" s="128">
        <v>449428.03999790549</v>
      </c>
      <c r="M151" s="10">
        <v>582394.4499976933</v>
      </c>
      <c r="N151" s="10">
        <v>367512.94999784231</v>
      </c>
    </row>
    <row r="152" spans="1:14" x14ac:dyDescent="0.25">
      <c r="A152" s="23" t="s">
        <v>73</v>
      </c>
      <c r="B152" s="90" t="s">
        <v>53</v>
      </c>
      <c r="C152" s="128">
        <v>20225021.62991558</v>
      </c>
      <c r="D152" s="128">
        <v>19410711.589924317</v>
      </c>
      <c r="E152" s="128">
        <v>18589311.999975711</v>
      </c>
      <c r="F152" s="128">
        <v>18772873.539982367</v>
      </c>
      <c r="G152" s="128">
        <v>15686035.929987941</v>
      </c>
      <c r="H152" s="128">
        <v>20603706.439978238</v>
      </c>
      <c r="I152" s="128">
        <v>19332586.979980525</v>
      </c>
      <c r="J152" s="128">
        <v>19762956.199986834</v>
      </c>
      <c r="K152" s="128">
        <v>15883425.999992214</v>
      </c>
      <c r="L152" s="128">
        <v>17537323.739991706</v>
      </c>
      <c r="M152" s="10">
        <v>15763779.339992933</v>
      </c>
      <c r="N152" s="10">
        <v>15206428.199994866</v>
      </c>
    </row>
    <row r="153" spans="1:14" x14ac:dyDescent="0.25">
      <c r="A153" s="23" t="s">
        <v>73</v>
      </c>
      <c r="B153" s="90" t="s">
        <v>54</v>
      </c>
      <c r="C153" s="128">
        <v>17584808.649999999</v>
      </c>
      <c r="D153" s="128">
        <v>15569613.599999998</v>
      </c>
      <c r="E153" s="128">
        <v>10752107.749999985</v>
      </c>
      <c r="F153" s="128">
        <v>9729615</v>
      </c>
      <c r="G153" s="128">
        <v>9711693.4399999864</v>
      </c>
      <c r="H153" s="128">
        <v>10295790.18</v>
      </c>
      <c r="I153" s="128">
        <v>11260824.299999999</v>
      </c>
      <c r="J153" s="128">
        <v>13889369</v>
      </c>
      <c r="K153" s="128">
        <v>13576894</v>
      </c>
      <c r="L153" s="128">
        <v>4410054</v>
      </c>
      <c r="M153" s="10">
        <v>141178.89999999944</v>
      </c>
      <c r="N153" s="10">
        <v>110940</v>
      </c>
    </row>
    <row r="154" spans="1:14" x14ac:dyDescent="0.25">
      <c r="A154" s="23" t="s">
        <v>73</v>
      </c>
      <c r="B154" s="90" t="s">
        <v>55</v>
      </c>
      <c r="C154" s="128">
        <v>6821436.1599719189</v>
      </c>
      <c r="D154" s="128">
        <v>10096436.619957235</v>
      </c>
      <c r="E154" s="128">
        <v>8333068.1199670155</v>
      </c>
      <c r="F154" s="128">
        <v>9640012.3799587749</v>
      </c>
      <c r="G154" s="128">
        <v>10351397.589956546</v>
      </c>
      <c r="H154" s="128">
        <v>14669302.669943217</v>
      </c>
      <c r="I154" s="128">
        <v>18052447.189943384</v>
      </c>
      <c r="J154" s="128">
        <v>18893915.959945228</v>
      </c>
      <c r="K154" s="128">
        <v>14763413.629960774</v>
      </c>
      <c r="L154" s="128">
        <v>3637321.9499918497</v>
      </c>
      <c r="M154" s="10">
        <v>91968.959999742918</v>
      </c>
      <c r="N154" s="10">
        <v>15019.289999934379</v>
      </c>
    </row>
    <row r="155" spans="1:14" x14ac:dyDescent="0.25">
      <c r="A155" s="23" t="s">
        <v>73</v>
      </c>
      <c r="B155" s="90" t="s">
        <v>56</v>
      </c>
      <c r="C155" s="128">
        <v>10063535.419999991</v>
      </c>
      <c r="D155" s="128">
        <v>14254498.319999998</v>
      </c>
      <c r="E155" s="128">
        <v>15292219.279999997</v>
      </c>
      <c r="F155" s="128">
        <v>16538406.729999999</v>
      </c>
      <c r="G155" s="128">
        <v>15422137.359999986</v>
      </c>
      <c r="H155" s="128">
        <v>11225755</v>
      </c>
      <c r="I155" s="128">
        <v>10699885.33</v>
      </c>
      <c r="J155" s="128">
        <v>10840758.719999999</v>
      </c>
      <c r="K155" s="128">
        <v>8627769.8499999996</v>
      </c>
      <c r="L155" s="128">
        <v>1112578.75</v>
      </c>
      <c r="M155" s="10">
        <v>84515</v>
      </c>
      <c r="N155" s="10">
        <v>56815</v>
      </c>
    </row>
    <row r="156" spans="1:14" x14ac:dyDescent="0.25">
      <c r="A156" s="23" t="s">
        <v>73</v>
      </c>
      <c r="B156" s="90" t="s">
        <v>57</v>
      </c>
      <c r="C156" s="128">
        <v>5116847.4899867093</v>
      </c>
      <c r="D156" s="128">
        <v>5816608.7599850157</v>
      </c>
      <c r="E156" s="128">
        <v>5749961.4999852525</v>
      </c>
      <c r="F156" s="128">
        <v>5556641.4499851959</v>
      </c>
      <c r="G156" s="128">
        <v>5206776.9099868825</v>
      </c>
      <c r="H156" s="128">
        <v>5733936.4699905384</v>
      </c>
      <c r="I156" s="128">
        <v>5522312.8699906133</v>
      </c>
      <c r="J156" s="128">
        <v>6329080.1299906019</v>
      </c>
      <c r="K156" s="128">
        <v>4378208.7199936425</v>
      </c>
      <c r="L156" s="128">
        <v>1836354.5499982103</v>
      </c>
      <c r="M156" s="10">
        <v>892276.78999830363</v>
      </c>
      <c r="N156" s="10">
        <v>665708.56999908108</v>
      </c>
    </row>
    <row r="157" spans="1:14" x14ac:dyDescent="0.25">
      <c r="A157" s="23" t="s">
        <v>73</v>
      </c>
      <c r="B157" s="90" t="s">
        <v>58</v>
      </c>
      <c r="C157" s="128">
        <v>3184934.0799873397</v>
      </c>
      <c r="D157" s="128">
        <v>2867210.9999894854</v>
      </c>
      <c r="E157" s="128">
        <v>2673358.9999866243</v>
      </c>
      <c r="F157" s="128">
        <v>2161723.8799888715</v>
      </c>
      <c r="G157" s="128">
        <v>1369011.059993295</v>
      </c>
      <c r="H157" s="128">
        <v>1234082.1399947274</v>
      </c>
      <c r="I157" s="128">
        <v>1381014.0999935195</v>
      </c>
      <c r="J157" s="128">
        <v>1217335.7199942749</v>
      </c>
      <c r="K157" s="128">
        <v>1182914.7199938716</v>
      </c>
      <c r="L157" s="128">
        <v>1121030.5599939609</v>
      </c>
      <c r="M157" s="10">
        <v>1015465.7999943197</v>
      </c>
      <c r="N157" s="10">
        <v>841597.11999569833</v>
      </c>
    </row>
    <row r="158" spans="1:14" x14ac:dyDescent="0.25">
      <c r="A158" s="23" t="s">
        <v>73</v>
      </c>
      <c r="B158" s="90" t="s">
        <v>59</v>
      </c>
      <c r="C158" s="128">
        <v>5310709.1899730489</v>
      </c>
      <c r="D158" s="128">
        <v>5388155.0599867553</v>
      </c>
      <c r="E158" s="128">
        <v>6878670.7699988838</v>
      </c>
      <c r="F158" s="128">
        <v>8585217.7999999113</v>
      </c>
      <c r="G158" s="128">
        <v>13139242.639999948</v>
      </c>
      <c r="H158" s="128">
        <v>15820324.509999996</v>
      </c>
      <c r="I158" s="128">
        <v>19813446.350000005</v>
      </c>
      <c r="J158" s="128">
        <v>27304326.53999985</v>
      </c>
      <c r="K158" s="128">
        <v>23997146.149999108</v>
      </c>
      <c r="L158" s="128">
        <v>10783437.42999899</v>
      </c>
      <c r="M158" s="10">
        <v>6048449.7499986794</v>
      </c>
      <c r="N158" s="10">
        <v>6313014.0799982622</v>
      </c>
    </row>
    <row r="159" spans="1:14" x14ac:dyDescent="0.25">
      <c r="A159" s="8" t="s">
        <v>718</v>
      </c>
      <c r="B159" s="8"/>
      <c r="C159" s="9">
        <v>682727487.41209757</v>
      </c>
      <c r="D159" s="9">
        <v>752420354.36690748</v>
      </c>
      <c r="E159" s="9">
        <v>719322220.62717307</v>
      </c>
      <c r="F159" s="9">
        <v>826975865.62288988</v>
      </c>
      <c r="G159" s="9">
        <v>878329285.68848085</v>
      </c>
      <c r="H159" s="9">
        <v>907976349.39028168</v>
      </c>
      <c r="I159" s="9">
        <v>972372310.21890211</v>
      </c>
      <c r="J159" s="9">
        <v>1033559479.2445616</v>
      </c>
      <c r="K159" s="9">
        <v>1085798380.4352088</v>
      </c>
      <c r="L159" s="9">
        <v>1215601175.2749918</v>
      </c>
      <c r="M159" s="9">
        <v>1469643504.5954862</v>
      </c>
      <c r="N159" s="9">
        <v>1632728406.9536178</v>
      </c>
    </row>
    <row r="160" spans="1:14" x14ac:dyDescent="0.25">
      <c r="A160" s="23" t="s">
        <v>74</v>
      </c>
      <c r="B160" s="90" t="s">
        <v>3</v>
      </c>
      <c r="C160" s="128">
        <v>115370180.11944437</v>
      </c>
      <c r="D160" s="128">
        <v>131995656.83934902</v>
      </c>
      <c r="E160" s="128">
        <v>104768544.1096414</v>
      </c>
      <c r="F160" s="128">
        <v>158084706.35892135</v>
      </c>
      <c r="G160" s="128">
        <v>171259729.64891717</v>
      </c>
      <c r="H160" s="128">
        <v>173663651.68900645</v>
      </c>
      <c r="I160" s="128">
        <v>189147323.35902765</v>
      </c>
      <c r="J160" s="128">
        <v>202151538.02925044</v>
      </c>
      <c r="K160" s="128">
        <v>223506980.95857722</v>
      </c>
      <c r="L160" s="128">
        <v>310902876.05844027</v>
      </c>
      <c r="M160" s="10">
        <v>507963773.77730048</v>
      </c>
      <c r="N160" s="10">
        <v>610806770.77736533</v>
      </c>
    </row>
    <row r="161" spans="1:14" x14ac:dyDescent="0.25">
      <c r="A161" s="23" t="s">
        <v>74</v>
      </c>
      <c r="B161" s="90" t="s">
        <v>4</v>
      </c>
      <c r="C161" s="128">
        <v>55572018.749704957</v>
      </c>
      <c r="D161" s="128">
        <v>71761445.649643302</v>
      </c>
      <c r="E161" s="128">
        <v>73189816.54960911</v>
      </c>
      <c r="F161" s="128">
        <v>113518989.88958584</v>
      </c>
      <c r="G161" s="128">
        <v>125947310.58934286</v>
      </c>
      <c r="H161" s="128">
        <v>145674050.24920169</v>
      </c>
      <c r="I161" s="128">
        <v>166708571.85934418</v>
      </c>
      <c r="J161" s="128">
        <v>179415001.09913883</v>
      </c>
      <c r="K161" s="128">
        <v>109887152.68930674</v>
      </c>
      <c r="L161" s="128">
        <v>11250393.039945006</v>
      </c>
      <c r="M161" s="10">
        <v>14998236.749912465</v>
      </c>
      <c r="N161" s="10">
        <v>16847341.469914224</v>
      </c>
    </row>
    <row r="162" spans="1:14" x14ac:dyDescent="0.25">
      <c r="A162" s="23" t="s">
        <v>74</v>
      </c>
      <c r="B162" s="90" t="s">
        <v>5</v>
      </c>
      <c r="C162" s="128">
        <v>0</v>
      </c>
      <c r="D162" s="128">
        <v>0</v>
      </c>
      <c r="E162" s="128">
        <v>0</v>
      </c>
      <c r="F162" s="128">
        <v>0</v>
      </c>
      <c r="G162" s="128">
        <v>0</v>
      </c>
      <c r="H162" s="128">
        <v>39475317.209805042</v>
      </c>
      <c r="I162" s="128">
        <v>55921196.889696486</v>
      </c>
      <c r="J162" s="128">
        <v>65423105.929697663</v>
      </c>
      <c r="K162" s="128">
        <v>31412036.569860119</v>
      </c>
      <c r="L162" s="128">
        <v>2133.1199999861419</v>
      </c>
      <c r="M162" s="10">
        <v>0</v>
      </c>
      <c r="N162" s="10">
        <v>-49396.919999632984</v>
      </c>
    </row>
    <row r="163" spans="1:14" x14ac:dyDescent="0.25">
      <c r="A163" s="23"/>
      <c r="B163" s="90" t="s">
        <v>682</v>
      </c>
      <c r="C163" s="128">
        <v>0</v>
      </c>
      <c r="D163" s="128">
        <v>0</v>
      </c>
      <c r="E163" s="128">
        <v>0</v>
      </c>
      <c r="F163" s="128">
        <v>0</v>
      </c>
      <c r="G163" s="128">
        <v>0</v>
      </c>
      <c r="H163" s="128">
        <v>0</v>
      </c>
      <c r="I163" s="128">
        <v>0</v>
      </c>
      <c r="J163" s="128">
        <v>0</v>
      </c>
      <c r="K163" s="128">
        <v>243429406.92880303</v>
      </c>
      <c r="L163" s="128">
        <v>546967015.07756352</v>
      </c>
      <c r="M163" s="10">
        <v>623697866.03708601</v>
      </c>
      <c r="N163" s="10">
        <v>703993431.6169827</v>
      </c>
    </row>
    <row r="164" spans="1:14" x14ac:dyDescent="0.25">
      <c r="A164" s="23" t="s">
        <v>74</v>
      </c>
      <c r="B164" s="90" t="s">
        <v>6</v>
      </c>
      <c r="C164" s="128">
        <v>33517.679999828339</v>
      </c>
      <c r="D164" s="128">
        <v>45134.849999785423</v>
      </c>
      <c r="E164" s="128">
        <v>34831.059999763966</v>
      </c>
      <c r="F164" s="128">
        <v>58769.989999592304</v>
      </c>
      <c r="G164" s="128">
        <v>834655.35999424756</v>
      </c>
      <c r="H164" s="128">
        <v>2613896.3299941719</v>
      </c>
      <c r="I164" s="128">
        <v>3457089.4399790317</v>
      </c>
      <c r="J164" s="128">
        <v>4232096.1799861342</v>
      </c>
      <c r="K164" s="128">
        <v>5983302.7499708533</v>
      </c>
      <c r="L164" s="128">
        <v>6606322.1499739587</v>
      </c>
      <c r="M164" s="10">
        <v>8705844.6899393946</v>
      </c>
      <c r="N164" s="10">
        <v>10838373.239933819</v>
      </c>
    </row>
    <row r="165" spans="1:14" x14ac:dyDescent="0.25">
      <c r="A165" s="23" t="s">
        <v>74</v>
      </c>
      <c r="B165" s="90" t="s">
        <v>9</v>
      </c>
      <c r="C165" s="128">
        <v>63787273.0197023</v>
      </c>
      <c r="D165" s="128">
        <v>64173234.429701313</v>
      </c>
      <c r="E165" s="128">
        <v>63546283.069680929</v>
      </c>
      <c r="F165" s="128">
        <v>45306332.979777545</v>
      </c>
      <c r="G165" s="128">
        <v>44555345.049782716</v>
      </c>
      <c r="H165" s="128">
        <v>40751187.54980199</v>
      </c>
      <c r="I165" s="128">
        <v>40502678.499813229</v>
      </c>
      <c r="J165" s="128">
        <v>40157141.039806545</v>
      </c>
      <c r="K165" s="128">
        <v>37666728.879813142</v>
      </c>
      <c r="L165" s="128">
        <v>35976001.22982154</v>
      </c>
      <c r="M165" s="10">
        <v>39361041.219801068</v>
      </c>
      <c r="N165" s="10">
        <v>28708668.659862109</v>
      </c>
    </row>
    <row r="166" spans="1:14" x14ac:dyDescent="0.25">
      <c r="A166" s="23" t="s">
        <v>74</v>
      </c>
      <c r="B166" s="90" t="s">
        <v>10</v>
      </c>
      <c r="C166" s="128">
        <v>20591980.159900036</v>
      </c>
      <c r="D166" s="128">
        <v>23361273.489887033</v>
      </c>
      <c r="E166" s="128">
        <v>21275878.389896665</v>
      </c>
      <c r="F166" s="128">
        <v>14374969.509927463</v>
      </c>
      <c r="G166" s="128">
        <v>13988237.679928778</v>
      </c>
      <c r="H166" s="128">
        <v>12168610.079938421</v>
      </c>
      <c r="I166" s="128">
        <v>10889026.279944802</v>
      </c>
      <c r="J166" s="128">
        <v>11843142.029939706</v>
      </c>
      <c r="K166" s="128">
        <v>9585776.4099532869</v>
      </c>
      <c r="L166" s="128">
        <v>8523308.8499565944</v>
      </c>
      <c r="M166" s="10">
        <v>9220874.2899538539</v>
      </c>
      <c r="N166" s="10">
        <v>5715288.5799715612</v>
      </c>
    </row>
    <row r="167" spans="1:14" x14ac:dyDescent="0.25">
      <c r="A167" s="23" t="s">
        <v>74</v>
      </c>
      <c r="B167" s="90" t="s">
        <v>11</v>
      </c>
      <c r="C167" s="128">
        <v>38245264.669816345</v>
      </c>
      <c r="D167" s="128">
        <v>41232210.52979859</v>
      </c>
      <c r="E167" s="128">
        <v>33202573.91983135</v>
      </c>
      <c r="F167" s="128">
        <v>16589702.209922081</v>
      </c>
      <c r="G167" s="128">
        <v>17329381.569913447</v>
      </c>
      <c r="H167" s="128">
        <v>12337630.69993782</v>
      </c>
      <c r="I167" s="128">
        <v>13368823.899930818</v>
      </c>
      <c r="J167" s="128">
        <v>16151369.129917312</v>
      </c>
      <c r="K167" s="128">
        <v>11981701.319942651</v>
      </c>
      <c r="L167" s="128">
        <v>7203581.7899635071</v>
      </c>
      <c r="M167" s="10">
        <v>2559657.0599873345</v>
      </c>
      <c r="N167" s="10">
        <v>1772782.3799906746</v>
      </c>
    </row>
    <row r="168" spans="1:14" x14ac:dyDescent="0.25">
      <c r="A168" s="23" t="s">
        <v>74</v>
      </c>
      <c r="B168" s="90" t="s">
        <v>12</v>
      </c>
      <c r="C168" s="128">
        <v>3092552.6199844847</v>
      </c>
      <c r="D168" s="128">
        <v>3515060.0799830239</v>
      </c>
      <c r="E168" s="128">
        <v>3498116.7499839826</v>
      </c>
      <c r="F168" s="128">
        <v>1860754.1099916582</v>
      </c>
      <c r="G168" s="128">
        <v>1628014.1199923344</v>
      </c>
      <c r="H168" s="128">
        <v>1158670.5099956568</v>
      </c>
      <c r="I168" s="128">
        <v>1143773.869994421</v>
      </c>
      <c r="J168" s="128">
        <v>1421169.1999930611</v>
      </c>
      <c r="K168" s="128">
        <v>1600016.0399918277</v>
      </c>
      <c r="L168" s="128">
        <v>1149820.2599924272</v>
      </c>
      <c r="M168" s="10">
        <v>869435.84999495826</v>
      </c>
      <c r="N168" s="10">
        <v>470417.19999747776</v>
      </c>
    </row>
    <row r="169" spans="1:14" x14ac:dyDescent="0.25">
      <c r="A169" s="23" t="s">
        <v>74</v>
      </c>
      <c r="B169" s="90" t="s">
        <v>13</v>
      </c>
      <c r="C169" s="128">
        <v>25222810.06988598</v>
      </c>
      <c r="D169" s="128">
        <v>27153128.909868184</v>
      </c>
      <c r="E169" s="128">
        <v>28609327.589856893</v>
      </c>
      <c r="F169" s="128">
        <v>17766597.989914488</v>
      </c>
      <c r="G169" s="128">
        <v>21151038.119913343</v>
      </c>
      <c r="H169" s="128">
        <v>17611637.56992935</v>
      </c>
      <c r="I169" s="128">
        <v>13595062.429936001</v>
      </c>
      <c r="J169" s="128">
        <v>14302305.229934685</v>
      </c>
      <c r="K169" s="128">
        <v>11535583.939948896</v>
      </c>
      <c r="L169" s="128">
        <v>9874187.3399544563</v>
      </c>
      <c r="M169" s="10">
        <v>8938026.8199492842</v>
      </c>
      <c r="N169" s="10">
        <v>6617252.2299648793</v>
      </c>
    </row>
    <row r="170" spans="1:14" x14ac:dyDescent="0.25">
      <c r="A170" s="23" t="s">
        <v>74</v>
      </c>
      <c r="B170" s="90" t="s">
        <v>14</v>
      </c>
      <c r="C170" s="128">
        <v>3075810.9599864953</v>
      </c>
      <c r="D170" s="128">
        <v>3358051.0499866544</v>
      </c>
      <c r="E170" s="128">
        <v>3440601.1099844687</v>
      </c>
      <c r="F170" s="128">
        <v>2345879.8099895576</v>
      </c>
      <c r="G170" s="128">
        <v>2242932.3199873567</v>
      </c>
      <c r="H170" s="128">
        <v>1260238.0399941218</v>
      </c>
      <c r="I170" s="128">
        <v>1126188.7899944966</v>
      </c>
      <c r="J170" s="128">
        <v>1325575.5399941462</v>
      </c>
      <c r="K170" s="128">
        <v>1020735.839995646</v>
      </c>
      <c r="L170" s="128">
        <v>1006906.739995284</v>
      </c>
      <c r="M170" s="10">
        <v>1042069.0799950773</v>
      </c>
      <c r="N170" s="10">
        <v>893764.41999481944</v>
      </c>
    </row>
    <row r="171" spans="1:14" x14ac:dyDescent="0.25">
      <c r="A171" s="23" t="s">
        <v>74</v>
      </c>
      <c r="B171" s="90" t="s">
        <v>15</v>
      </c>
      <c r="C171" s="128">
        <v>5450496.5099767474</v>
      </c>
      <c r="D171" s="128">
        <v>5874934.779973587</v>
      </c>
      <c r="E171" s="128">
        <v>5529652.6099747727</v>
      </c>
      <c r="F171" s="128">
        <v>4594283.5799790919</v>
      </c>
      <c r="G171" s="128">
        <v>4769057.1599782789</v>
      </c>
      <c r="H171" s="128">
        <v>3647426.1499843057</v>
      </c>
      <c r="I171" s="128">
        <v>3909526.1799827791</v>
      </c>
      <c r="J171" s="128">
        <v>4010681.2599826553</v>
      </c>
      <c r="K171" s="128">
        <v>3242528.0699864496</v>
      </c>
      <c r="L171" s="128">
        <v>2319104.3399906447</v>
      </c>
      <c r="M171" s="10">
        <v>1899006.2599923366</v>
      </c>
      <c r="N171" s="10">
        <v>1632634.829993776</v>
      </c>
    </row>
    <row r="172" spans="1:14" x14ac:dyDescent="0.25">
      <c r="A172" s="23" t="s">
        <v>74</v>
      </c>
      <c r="B172" s="90" t="s">
        <v>16</v>
      </c>
      <c r="C172" s="128">
        <v>1137907.3799932397</v>
      </c>
      <c r="D172" s="128">
        <v>1318238.5599939297</v>
      </c>
      <c r="E172" s="128">
        <v>1607405.2299950337</v>
      </c>
      <c r="F172" s="128">
        <v>691924.91999806871</v>
      </c>
      <c r="G172" s="128">
        <v>731659.90999629605</v>
      </c>
      <c r="H172" s="128">
        <v>583997.60999615421</v>
      </c>
      <c r="I172" s="128">
        <v>523572.77999772772</v>
      </c>
      <c r="J172" s="128">
        <v>479138.93999743438</v>
      </c>
      <c r="K172" s="128">
        <v>391644.26999844395</v>
      </c>
      <c r="L172" s="128">
        <v>302934.71999823995</v>
      </c>
      <c r="M172" s="10">
        <v>223361.63999872617</v>
      </c>
      <c r="N172" s="10">
        <v>179755.39999916303</v>
      </c>
    </row>
    <row r="173" spans="1:14" x14ac:dyDescent="0.25">
      <c r="A173" s="23" t="s">
        <v>74</v>
      </c>
      <c r="B173" s="90" t="s">
        <v>17</v>
      </c>
      <c r="C173" s="128">
        <v>540764.87999977614</v>
      </c>
      <c r="D173" s="128">
        <v>1462316.3599993652</v>
      </c>
      <c r="E173" s="128">
        <v>2082107.5199999532</v>
      </c>
      <c r="F173" s="128">
        <v>2382358.4799997741</v>
      </c>
      <c r="G173" s="128">
        <v>2398673.9199998821</v>
      </c>
      <c r="H173" s="128">
        <v>2399811.9599997895</v>
      </c>
      <c r="I173" s="128">
        <v>2394349.7999997493</v>
      </c>
      <c r="J173" s="128">
        <v>2446651.1399998446</v>
      </c>
      <c r="K173" s="128">
        <v>2159827.6899998775</v>
      </c>
      <c r="L173" s="128">
        <v>1156034.1999999657</v>
      </c>
      <c r="M173" s="10">
        <v>62310.7199999718</v>
      </c>
      <c r="N173" s="10">
        <v>52482.429999951739</v>
      </c>
    </row>
    <row r="174" spans="1:14" x14ac:dyDescent="0.25">
      <c r="A174" s="23" t="s">
        <v>74</v>
      </c>
      <c r="B174" s="90" t="s">
        <v>18</v>
      </c>
      <c r="C174" s="128">
        <v>1105369.1999978859</v>
      </c>
      <c r="D174" s="128">
        <v>1190639.0899988026</v>
      </c>
      <c r="E174" s="128">
        <v>1588945.4899988361</v>
      </c>
      <c r="F174" s="128">
        <v>1655448.8799988718</v>
      </c>
      <c r="G174" s="128">
        <v>2042781.2899961197</v>
      </c>
      <c r="H174" s="128">
        <v>1710348.6999958726</v>
      </c>
      <c r="I174" s="128">
        <v>1605089.4299959247</v>
      </c>
      <c r="J174" s="128">
        <v>1895840.4999946351</v>
      </c>
      <c r="K174" s="128">
        <v>2108856.7599940961</v>
      </c>
      <c r="L174" s="128">
        <v>2068408.0899949567</v>
      </c>
      <c r="M174" s="10">
        <v>2015770.2599942824</v>
      </c>
      <c r="N174" s="10">
        <v>1589661.2499930433</v>
      </c>
    </row>
    <row r="175" spans="1:14" x14ac:dyDescent="0.25">
      <c r="A175" s="23" t="s">
        <v>74</v>
      </c>
      <c r="B175" s="90" t="s">
        <v>19</v>
      </c>
      <c r="C175" s="128">
        <v>608612.28999610525</v>
      </c>
      <c r="D175" s="128">
        <v>659678.51999658276</v>
      </c>
      <c r="E175" s="128">
        <v>544595.92999711283</v>
      </c>
      <c r="F175" s="128">
        <v>322154.16999843792</v>
      </c>
      <c r="G175" s="128">
        <v>488224.53999736009</v>
      </c>
      <c r="H175" s="128">
        <v>685203.67999705207</v>
      </c>
      <c r="I175" s="128">
        <v>1222834.3899939558</v>
      </c>
      <c r="J175" s="128">
        <v>1517008.4999929715</v>
      </c>
      <c r="K175" s="128">
        <v>1198529.3299933353</v>
      </c>
      <c r="L175" s="128">
        <v>863343.52999587089</v>
      </c>
      <c r="M175" s="10">
        <v>610638.20999683719</v>
      </c>
      <c r="N175" s="10">
        <v>468392.39999772236</v>
      </c>
    </row>
    <row r="176" spans="1:14" x14ac:dyDescent="0.25">
      <c r="A176" s="23" t="s">
        <v>74</v>
      </c>
      <c r="B176" s="90" t="s">
        <v>20</v>
      </c>
      <c r="C176" s="128">
        <v>15136498.129922226</v>
      </c>
      <c r="D176" s="128">
        <v>16179846.939914681</v>
      </c>
      <c r="E176" s="128">
        <v>16518694.049916564</v>
      </c>
      <c r="F176" s="128">
        <v>15052151.619922308</v>
      </c>
      <c r="G176" s="128">
        <v>15031442.359922513</v>
      </c>
      <c r="H176" s="128">
        <v>15021894.41992574</v>
      </c>
      <c r="I176" s="128">
        <v>15979992.189921694</v>
      </c>
      <c r="J176" s="128">
        <v>17805643.899910655</v>
      </c>
      <c r="K176" s="128">
        <v>16961136.909923058</v>
      </c>
      <c r="L176" s="128">
        <v>16373843.429928357</v>
      </c>
      <c r="M176" s="10">
        <v>15474649.989936564</v>
      </c>
      <c r="N176" s="10">
        <v>16486905.479936976</v>
      </c>
    </row>
    <row r="177" spans="1:14" x14ac:dyDescent="0.25">
      <c r="A177" s="23" t="s">
        <v>74</v>
      </c>
      <c r="B177" s="90" t="s">
        <v>21</v>
      </c>
      <c r="C177" s="128">
        <v>1292271.8999922865</v>
      </c>
      <c r="D177" s="128">
        <v>1310043.0899921795</v>
      </c>
      <c r="E177" s="128">
        <v>1415746.8599915528</v>
      </c>
      <c r="F177" s="128">
        <v>821060.76999507053</v>
      </c>
      <c r="G177" s="128">
        <v>765993.03999536368</v>
      </c>
      <c r="H177" s="128">
        <v>632828.48999602348</v>
      </c>
      <c r="I177" s="128">
        <v>652877.76999606739</v>
      </c>
      <c r="J177" s="128">
        <v>466513.63999740058</v>
      </c>
      <c r="K177" s="128">
        <v>400753.28999763617</v>
      </c>
      <c r="L177" s="128">
        <v>327201.26999828685</v>
      </c>
      <c r="M177" s="10">
        <v>223010.95999907004</v>
      </c>
      <c r="N177" s="10">
        <v>144644.63999924064</v>
      </c>
    </row>
    <row r="178" spans="1:14" x14ac:dyDescent="0.25">
      <c r="A178" s="23" t="s">
        <v>74</v>
      </c>
      <c r="B178" s="90" t="s">
        <v>22</v>
      </c>
      <c r="C178" s="128">
        <v>3851987.7299818899</v>
      </c>
      <c r="D178" s="128">
        <v>3804261.0799830831</v>
      </c>
      <c r="E178" s="128">
        <v>3740460.7999793752</v>
      </c>
      <c r="F178" s="128">
        <v>4426679.5799769582</v>
      </c>
      <c r="G178" s="128">
        <v>3711212.3099810979</v>
      </c>
      <c r="H178" s="128">
        <v>3373810.2999825291</v>
      </c>
      <c r="I178" s="128">
        <v>3888828.7799788546</v>
      </c>
      <c r="J178" s="128">
        <v>5421643.1699721655</v>
      </c>
      <c r="K178" s="128">
        <v>4484032.7199768741</v>
      </c>
      <c r="L178" s="128">
        <v>2667853.759985609</v>
      </c>
      <c r="M178" s="10">
        <v>2327401.2399885021</v>
      </c>
      <c r="N178" s="10">
        <v>1991709.5499902845</v>
      </c>
    </row>
    <row r="179" spans="1:14" x14ac:dyDescent="0.25">
      <c r="A179" s="23" t="s">
        <v>74</v>
      </c>
      <c r="B179" s="90" t="s">
        <v>23</v>
      </c>
      <c r="C179" s="128">
        <v>8868717.9899657406</v>
      </c>
      <c r="D179" s="128">
        <v>8602709.8699643221</v>
      </c>
      <c r="E179" s="128">
        <v>8150832.8599663675</v>
      </c>
      <c r="F179" s="128">
        <v>7262905.3199699214</v>
      </c>
      <c r="G179" s="128">
        <v>7048541.4199708598</v>
      </c>
      <c r="H179" s="128">
        <v>5224663.9799787579</v>
      </c>
      <c r="I179" s="128">
        <v>4941786.4999778429</v>
      </c>
      <c r="J179" s="128">
        <v>4406498.009980402</v>
      </c>
      <c r="K179" s="128">
        <v>2742499.8599880021</v>
      </c>
      <c r="L179" s="128">
        <v>848123.46999612323</v>
      </c>
      <c r="M179" s="10">
        <v>636128.99999723188</v>
      </c>
      <c r="N179" s="10">
        <v>574495.36999751604</v>
      </c>
    </row>
    <row r="180" spans="1:14" x14ac:dyDescent="0.25">
      <c r="A180" s="23" t="s">
        <v>74</v>
      </c>
      <c r="B180" s="90" t="s">
        <v>24</v>
      </c>
      <c r="C180" s="128">
        <v>674824.8499999654</v>
      </c>
      <c r="D180" s="128">
        <v>719517.64999999804</v>
      </c>
      <c r="E180" s="128">
        <v>672669.64999997697</v>
      </c>
      <c r="F180" s="128">
        <v>500865.35999790259</v>
      </c>
      <c r="G180" s="128">
        <v>482463.16999759665</v>
      </c>
      <c r="H180" s="128">
        <v>418803.89999791601</v>
      </c>
      <c r="I180" s="128">
        <v>437034.88999776758</v>
      </c>
      <c r="J180" s="128">
        <v>479369.73999760812</v>
      </c>
      <c r="K180" s="128">
        <v>405333.47999800264</v>
      </c>
      <c r="L180" s="128">
        <v>383256.77999812877</v>
      </c>
      <c r="M180" s="10">
        <v>544808.02999733738</v>
      </c>
      <c r="N180" s="10">
        <v>342983.37999835692</v>
      </c>
    </row>
    <row r="181" spans="1:14" x14ac:dyDescent="0.25">
      <c r="A181" s="23" t="s">
        <v>74</v>
      </c>
      <c r="B181" s="90" t="s">
        <v>25</v>
      </c>
      <c r="C181" s="220" t="s">
        <v>92</v>
      </c>
      <c r="D181" s="221"/>
      <c r="E181" s="221"/>
      <c r="F181" s="222"/>
      <c r="G181" s="128">
        <v>8527359.1999998484</v>
      </c>
      <c r="H181" s="128">
        <v>7315084.3605151456</v>
      </c>
      <c r="I181" s="128">
        <v>9584763.3479479253</v>
      </c>
      <c r="J181" s="128">
        <v>9459276.7999882121</v>
      </c>
      <c r="K181" s="128">
        <v>7354221.7048991285</v>
      </c>
      <c r="L181" s="128">
        <v>6020491.3438250795</v>
      </c>
      <c r="M181" s="10">
        <v>5914097.3525013439</v>
      </c>
      <c r="N181" s="10">
        <v>6439262.2399995746</v>
      </c>
    </row>
    <row r="182" spans="1:14" x14ac:dyDescent="0.25">
      <c r="A182" s="23" t="s">
        <v>74</v>
      </c>
      <c r="B182" s="90" t="s">
        <v>26</v>
      </c>
      <c r="C182" s="220" t="s">
        <v>92</v>
      </c>
      <c r="D182" s="221"/>
      <c r="E182" s="222"/>
      <c r="F182" s="128">
        <v>598364.45333333407</v>
      </c>
      <c r="G182" s="128">
        <v>544340.97899999947</v>
      </c>
      <c r="H182" s="128">
        <v>485339.71799999953</v>
      </c>
      <c r="I182" s="128">
        <v>447868.67600000004</v>
      </c>
      <c r="J182" s="128">
        <v>470975.88600000029</v>
      </c>
      <c r="K182" s="128">
        <v>457212.73300000007</v>
      </c>
      <c r="L182" s="128">
        <v>431978.8550000001</v>
      </c>
      <c r="M182" s="10">
        <v>408746.15999999974</v>
      </c>
      <c r="N182" s="10">
        <v>404814.41000000009</v>
      </c>
    </row>
    <row r="183" spans="1:14" x14ac:dyDescent="0.25">
      <c r="A183" s="23" t="s">
        <v>74</v>
      </c>
      <c r="B183" s="90" t="s">
        <v>27</v>
      </c>
      <c r="C183" s="220" t="s">
        <v>92</v>
      </c>
      <c r="D183" s="221"/>
      <c r="E183" s="222"/>
      <c r="F183" s="128">
        <v>31664884.900008645</v>
      </c>
      <c r="G183" s="128">
        <v>32475358.100009229</v>
      </c>
      <c r="H183" s="128">
        <v>32709847.400009286</v>
      </c>
      <c r="I183" s="128">
        <v>35441494.200012267</v>
      </c>
      <c r="J183" s="128">
        <v>39480667.000000015</v>
      </c>
      <c r="K183" s="128">
        <v>41126721.699999996</v>
      </c>
      <c r="L183" s="128">
        <v>41311067.600000001</v>
      </c>
      <c r="M183" s="10">
        <v>44112477.700006753</v>
      </c>
      <c r="N183" s="10">
        <v>47712881.200000212</v>
      </c>
    </row>
    <row r="184" spans="1:14" x14ac:dyDescent="0.25">
      <c r="A184" s="23" t="s">
        <v>74</v>
      </c>
      <c r="B184" s="90" t="s">
        <v>28</v>
      </c>
      <c r="C184" s="220" t="s">
        <v>92</v>
      </c>
      <c r="D184" s="221"/>
      <c r="E184" s="222"/>
      <c r="F184" s="128">
        <v>23879325.153345093</v>
      </c>
      <c r="G184" s="128">
        <v>23900626.563429065</v>
      </c>
      <c r="H184" s="128">
        <v>23340209.945970889</v>
      </c>
      <c r="I184" s="128">
        <v>24937996.708093408</v>
      </c>
      <c r="J184" s="128">
        <v>28281706.992261913</v>
      </c>
      <c r="K184" s="128">
        <v>30721980.432139494</v>
      </c>
      <c r="L184" s="128">
        <v>31398739.25041965</v>
      </c>
      <c r="M184" s="10">
        <v>32654826.679896913</v>
      </c>
      <c r="N184" s="10">
        <v>30441297.070720438</v>
      </c>
    </row>
    <row r="185" spans="1:14" x14ac:dyDescent="0.25">
      <c r="A185" s="23" t="s">
        <v>74</v>
      </c>
      <c r="B185" s="90" t="s">
        <v>31</v>
      </c>
      <c r="C185" s="128">
        <v>173093.71999967564</v>
      </c>
      <c r="D185" s="128">
        <v>218506.64999961853</v>
      </c>
      <c r="E185" s="128">
        <v>148858.44999925792</v>
      </c>
      <c r="F185" s="128">
        <v>78195.409999907017</v>
      </c>
      <c r="G185" s="128">
        <v>98044.39999993518</v>
      </c>
      <c r="H185" s="128">
        <v>241663.22999992035</v>
      </c>
      <c r="I185" s="128">
        <v>342789</v>
      </c>
      <c r="J185" s="128">
        <v>317811.17999982834</v>
      </c>
      <c r="K185" s="128">
        <v>97502.019999861717</v>
      </c>
      <c r="L185" s="128">
        <v>581232.06999969482</v>
      </c>
      <c r="M185" s="10">
        <v>1981015.7199997902</v>
      </c>
      <c r="N185" s="10">
        <v>210384</v>
      </c>
    </row>
    <row r="186" spans="1:14" x14ac:dyDescent="0.25">
      <c r="A186" s="23" t="s">
        <v>74</v>
      </c>
      <c r="B186" s="90" t="s">
        <v>32</v>
      </c>
      <c r="C186" s="128">
        <v>885103.8299946785</v>
      </c>
      <c r="D186" s="128">
        <v>959999.3899949491</v>
      </c>
      <c r="E186" s="128">
        <v>987614.50999558717</v>
      </c>
      <c r="F186" s="128">
        <v>3350386.0799882412</v>
      </c>
      <c r="G186" s="128">
        <v>5004669.7299749628</v>
      </c>
      <c r="H186" s="128">
        <v>4712613.8499805182</v>
      </c>
      <c r="I186" s="128">
        <v>4913482.3399850372</v>
      </c>
      <c r="J186" s="128">
        <v>4780253.3099814374</v>
      </c>
      <c r="K186" s="128">
        <v>5518625.6799708921</v>
      </c>
      <c r="L186" s="128">
        <v>5887814.6899731355</v>
      </c>
      <c r="M186" s="10">
        <v>5897091.4699697085</v>
      </c>
      <c r="N186" s="10">
        <v>5937340.0299711786</v>
      </c>
    </row>
    <row r="187" spans="1:14" x14ac:dyDescent="0.25">
      <c r="A187" s="23" t="s">
        <v>74</v>
      </c>
      <c r="B187" s="90" t="s">
        <v>33</v>
      </c>
      <c r="C187" s="128">
        <v>113368503.93945462</v>
      </c>
      <c r="D187" s="128">
        <v>121553974.94943784</v>
      </c>
      <c r="E187" s="128">
        <v>122002980.28944527</v>
      </c>
      <c r="F187" s="128">
        <v>124612495.2893672</v>
      </c>
      <c r="G187" s="128">
        <v>126043161.45934771</v>
      </c>
      <c r="H187" s="128">
        <v>114151106.64944002</v>
      </c>
      <c r="I187" s="128">
        <v>112130971.53944881</v>
      </c>
      <c r="J187" s="128">
        <v>113194766.1794299</v>
      </c>
      <c r="K187" s="128">
        <v>62700726.599684998</v>
      </c>
      <c r="L187" s="128">
        <v>18798790.199905854</v>
      </c>
      <c r="M187" s="10">
        <v>17193202.419916693</v>
      </c>
      <c r="N187" s="10">
        <v>11760348.089942884</v>
      </c>
    </row>
    <row r="188" spans="1:14" x14ac:dyDescent="0.25">
      <c r="A188" s="23" t="s">
        <v>74</v>
      </c>
      <c r="B188" s="90" t="s">
        <v>35</v>
      </c>
      <c r="C188" s="128">
        <v>4389</v>
      </c>
      <c r="D188" s="128">
        <v>26653.129999991506</v>
      </c>
      <c r="E188" s="128">
        <v>0</v>
      </c>
      <c r="F188" s="128">
        <v>0</v>
      </c>
      <c r="G188" s="128">
        <v>0</v>
      </c>
      <c r="H188" s="128">
        <v>2945</v>
      </c>
      <c r="I188" s="128">
        <v>0</v>
      </c>
      <c r="J188" s="128">
        <v>0</v>
      </c>
      <c r="K188" s="128">
        <v>0</v>
      </c>
      <c r="L188" s="128">
        <v>0</v>
      </c>
      <c r="M188" s="10">
        <v>0</v>
      </c>
      <c r="N188" s="10">
        <v>0</v>
      </c>
    </row>
    <row r="189" spans="1:14" x14ac:dyDescent="0.25">
      <c r="A189" s="23" t="s">
        <v>74</v>
      </c>
      <c r="B189" s="90" t="s">
        <v>36</v>
      </c>
      <c r="C189" s="128">
        <v>274866.17999864602</v>
      </c>
      <c r="D189" s="128">
        <v>309641.54999864334</v>
      </c>
      <c r="E189" s="128">
        <v>330547.88999863807</v>
      </c>
      <c r="F189" s="128">
        <v>373450.82999847271</v>
      </c>
      <c r="G189" s="128">
        <v>412962.11999833444</v>
      </c>
      <c r="H189" s="128">
        <v>335740.15999866137</v>
      </c>
      <c r="I189" s="128">
        <v>368394.74999858299</v>
      </c>
      <c r="J189" s="128">
        <v>306561.78999842471</v>
      </c>
      <c r="K189" s="128">
        <v>195407.73999898368</v>
      </c>
      <c r="L189" s="128">
        <v>31758.849999825004</v>
      </c>
      <c r="M189" s="10">
        <v>22566.119999887887</v>
      </c>
      <c r="N189" s="10">
        <v>3102.9799999874085</v>
      </c>
    </row>
    <row r="190" spans="1:14" x14ac:dyDescent="0.25">
      <c r="A190" s="23" t="s">
        <v>74</v>
      </c>
      <c r="B190" s="90" t="s">
        <v>37</v>
      </c>
      <c r="C190" s="128">
        <v>16786243.339923859</v>
      </c>
      <c r="D190" s="128">
        <v>17165752.159917653</v>
      </c>
      <c r="E190" s="128">
        <v>16470005.309936717</v>
      </c>
      <c r="F190" s="128">
        <v>17142119.769923013</v>
      </c>
      <c r="G190" s="128">
        <v>16011261.569928627</v>
      </c>
      <c r="H190" s="128">
        <v>12969666.659940755</v>
      </c>
      <c r="I190" s="128">
        <v>11666219.429942271</v>
      </c>
      <c r="J190" s="128">
        <v>10429995.929943036</v>
      </c>
      <c r="K190" s="128">
        <v>4647766.9699738007</v>
      </c>
      <c r="L190" s="128">
        <v>1059022.289993919</v>
      </c>
      <c r="M190" s="10">
        <v>734925.76999711036</v>
      </c>
      <c r="N190" s="10">
        <v>569440.62999640824</v>
      </c>
    </row>
    <row r="191" spans="1:14" x14ac:dyDescent="0.25">
      <c r="A191" s="23" t="s">
        <v>74</v>
      </c>
      <c r="B191" s="90" t="s">
        <v>38</v>
      </c>
      <c r="C191" s="128">
        <v>16196413.624947304</v>
      </c>
      <c r="D191" s="128">
        <v>21741078.579941966</v>
      </c>
      <c r="E191" s="128">
        <v>26025957.269859288</v>
      </c>
      <c r="F191" s="128">
        <v>32276252.999780115</v>
      </c>
      <c r="G191" s="128">
        <v>39228014.669729479</v>
      </c>
      <c r="H191" s="128">
        <v>44229018.33969713</v>
      </c>
      <c r="I191" s="128">
        <v>51495201.699714787</v>
      </c>
      <c r="J191" s="128">
        <v>52396099.74962385</v>
      </c>
      <c r="K191" s="128">
        <v>28691274.539790779</v>
      </c>
      <c r="L191" s="128">
        <v>10451558.959924057</v>
      </c>
      <c r="M191" s="10">
        <v>11564689.079927158</v>
      </c>
      <c r="N191" s="10">
        <v>14080874.5799178</v>
      </c>
    </row>
    <row r="192" spans="1:14" x14ac:dyDescent="0.25">
      <c r="A192" s="23" t="s">
        <v>74</v>
      </c>
      <c r="B192" s="90" t="s">
        <v>39</v>
      </c>
      <c r="C192" s="128">
        <v>484349.24999720056</v>
      </c>
      <c r="D192" s="128">
        <v>626403.92999641655</v>
      </c>
      <c r="E192" s="128">
        <v>838626.92999522411</v>
      </c>
      <c r="F192" s="128">
        <v>960857.13999581058</v>
      </c>
      <c r="G192" s="128">
        <v>1312971.7799948438</v>
      </c>
      <c r="H192" s="128">
        <v>1500989.1099945877</v>
      </c>
      <c r="I192" s="128">
        <v>1624494.4299941042</v>
      </c>
      <c r="J192" s="128">
        <v>1744236.4299934255</v>
      </c>
      <c r="K192" s="128">
        <v>1029645.7599959187</v>
      </c>
      <c r="L192" s="128">
        <v>454107.20999790309</v>
      </c>
      <c r="M192" s="10">
        <v>439886.88999809232</v>
      </c>
      <c r="N192" s="10">
        <v>478121.23999811849</v>
      </c>
    </row>
    <row r="193" spans="1:14" x14ac:dyDescent="0.25">
      <c r="A193" s="23" t="s">
        <v>74</v>
      </c>
      <c r="B193" s="90" t="s">
        <v>40</v>
      </c>
      <c r="C193" s="128">
        <v>3166543.8599822409</v>
      </c>
      <c r="D193" s="128">
        <v>2834608.2699847068</v>
      </c>
      <c r="E193" s="128">
        <v>2834219.2099843505</v>
      </c>
      <c r="F193" s="128">
        <v>2619731.6299839709</v>
      </c>
      <c r="G193" s="128">
        <v>2559529.9599863347</v>
      </c>
      <c r="H193" s="128">
        <v>2353249.2899891897</v>
      </c>
      <c r="I193" s="128">
        <v>1951138.7799913681</v>
      </c>
      <c r="J193" s="128">
        <v>1913751.5299903895</v>
      </c>
      <c r="K193" s="128">
        <v>1003843.9099949623</v>
      </c>
      <c r="L193" s="128">
        <v>727901.56999601773</v>
      </c>
      <c r="M193" s="10">
        <v>1142673.3099934387</v>
      </c>
      <c r="N193" s="10">
        <v>694331.65999633062</v>
      </c>
    </row>
    <row r="194" spans="1:14" x14ac:dyDescent="0.25">
      <c r="A194" s="23" t="s">
        <v>74</v>
      </c>
      <c r="B194" s="90" t="s">
        <v>41</v>
      </c>
      <c r="C194" s="128">
        <v>383191.73999778647</v>
      </c>
      <c r="D194" s="128">
        <v>560884.38999713329</v>
      </c>
      <c r="E194" s="128">
        <v>709878.98999604327</v>
      </c>
      <c r="F194" s="128">
        <v>525847.40999683575</v>
      </c>
      <c r="G194" s="128">
        <v>612776.70999649819</v>
      </c>
      <c r="H194" s="128">
        <v>420045.42999738664</v>
      </c>
      <c r="I194" s="128">
        <v>300287.60999854375</v>
      </c>
      <c r="J194" s="128">
        <v>397277.96999832196</v>
      </c>
      <c r="K194" s="128">
        <v>227193.04999900912</v>
      </c>
      <c r="L194" s="128">
        <v>22449.019999901764</v>
      </c>
      <c r="M194" s="10">
        <v>44571.399999833666</v>
      </c>
      <c r="N194" s="10">
        <v>28954.259999843314</v>
      </c>
    </row>
    <row r="195" spans="1:14" x14ac:dyDescent="0.25">
      <c r="A195" s="23" t="s">
        <v>74</v>
      </c>
      <c r="B195" s="90" t="s">
        <v>42</v>
      </c>
      <c r="C195" s="128">
        <v>56884169.439768381</v>
      </c>
      <c r="D195" s="128">
        <v>58683548.459761739</v>
      </c>
      <c r="E195" s="128">
        <v>60017399.339761138</v>
      </c>
      <c r="F195" s="128">
        <v>60126886.699756727</v>
      </c>
      <c r="G195" s="128">
        <v>63812672.34974236</v>
      </c>
      <c r="H195" s="128">
        <v>64250871.379743658</v>
      </c>
      <c r="I195" s="128">
        <v>66279686.699719541</v>
      </c>
      <c r="J195" s="128">
        <v>69047517.169707686</v>
      </c>
      <c r="K195" s="128">
        <v>73456745.389687523</v>
      </c>
      <c r="L195" s="128">
        <v>79468349.589657888</v>
      </c>
      <c r="M195" s="10">
        <v>81861066.649637952</v>
      </c>
      <c r="N195" s="10">
        <v>81347775.41960676</v>
      </c>
    </row>
    <row r="196" spans="1:14" x14ac:dyDescent="0.25">
      <c r="A196" s="23" t="s">
        <v>74</v>
      </c>
      <c r="B196" s="90" t="s">
        <v>43</v>
      </c>
      <c r="C196" s="128">
        <v>1228099.9799991143</v>
      </c>
      <c r="D196" s="128">
        <v>648478.54999946675</v>
      </c>
      <c r="E196" s="128">
        <v>585319.7299993831</v>
      </c>
      <c r="F196" s="128">
        <v>600830.49999911338</v>
      </c>
      <c r="G196" s="128">
        <v>614062.9299989061</v>
      </c>
      <c r="H196" s="128">
        <v>688272.67999913986</v>
      </c>
      <c r="I196" s="128">
        <v>760120.11999901873</v>
      </c>
      <c r="J196" s="128">
        <v>680075.71999910916</v>
      </c>
      <c r="K196" s="128">
        <v>479768.33999943873</v>
      </c>
      <c r="L196" s="128">
        <v>192355.78999974928</v>
      </c>
      <c r="M196" s="10">
        <v>132914.87999980804</v>
      </c>
      <c r="N196" s="10">
        <v>70032.699999894947</v>
      </c>
    </row>
    <row r="197" spans="1:14" x14ac:dyDescent="0.25">
      <c r="A197" s="23" t="s">
        <v>74</v>
      </c>
      <c r="B197" s="90" t="s">
        <v>45</v>
      </c>
      <c r="C197" s="128">
        <v>93312.799999207258</v>
      </c>
      <c r="D197" s="128">
        <v>92979.539999239147</v>
      </c>
      <c r="E197" s="128">
        <v>93222.599999204278</v>
      </c>
      <c r="F197" s="128">
        <v>123628.99999894947</v>
      </c>
      <c r="G197" s="128">
        <v>139092.19999881834</v>
      </c>
      <c r="H197" s="128">
        <v>201534.59999828786</v>
      </c>
      <c r="I197" s="128">
        <v>333259.99999716878</v>
      </c>
      <c r="J197" s="128">
        <v>383443.41999764368</v>
      </c>
      <c r="K197" s="128">
        <v>398319.92999767698</v>
      </c>
      <c r="L197" s="128">
        <v>442662.20999741927</v>
      </c>
      <c r="M197" s="10">
        <v>539346.05999685451</v>
      </c>
      <c r="N197" s="10">
        <v>583875.92999659479</v>
      </c>
    </row>
    <row r="198" spans="1:14" x14ac:dyDescent="0.25">
      <c r="A198" s="23" t="s">
        <v>74</v>
      </c>
      <c r="B198" s="90" t="s">
        <v>46</v>
      </c>
      <c r="C198" s="128">
        <v>5789270.5</v>
      </c>
      <c r="D198" s="128">
        <v>6045474</v>
      </c>
      <c r="E198" s="128">
        <v>5910956</v>
      </c>
      <c r="F198" s="128">
        <v>5871123</v>
      </c>
      <c r="G198" s="128">
        <v>6081062.5</v>
      </c>
      <c r="H198" s="128">
        <v>6371647.5</v>
      </c>
      <c r="I198" s="128">
        <v>6341609.5</v>
      </c>
      <c r="J198" s="128">
        <v>6478191.949999908</v>
      </c>
      <c r="K198" s="128">
        <v>6557662.639999833</v>
      </c>
      <c r="L198" s="128">
        <v>6424341.1299998146</v>
      </c>
      <c r="M198" s="10">
        <v>6557455.7799998075</v>
      </c>
      <c r="N198" s="10">
        <v>6260889.2699997891</v>
      </c>
    </row>
    <row r="199" spans="1:14" x14ac:dyDescent="0.25">
      <c r="A199" s="23" t="s">
        <v>74</v>
      </c>
      <c r="B199" s="90" t="s">
        <v>47</v>
      </c>
      <c r="C199" s="128">
        <v>12352474.5</v>
      </c>
      <c r="D199" s="128">
        <v>14717962</v>
      </c>
      <c r="E199" s="128">
        <v>16145098.5</v>
      </c>
      <c r="F199" s="128">
        <v>17522275.5</v>
      </c>
      <c r="G199" s="128">
        <v>17705472</v>
      </c>
      <c r="H199" s="128">
        <v>17937773.699999802</v>
      </c>
      <c r="I199" s="128">
        <v>18998587.679995641</v>
      </c>
      <c r="J199" s="128">
        <v>20314577.409993947</v>
      </c>
      <c r="K199" s="128">
        <v>17085000.499993421</v>
      </c>
      <c r="L199" s="128">
        <v>6801285.8999951947</v>
      </c>
      <c r="M199" s="10">
        <v>406172.10000000708</v>
      </c>
      <c r="N199" s="10">
        <v>342825</v>
      </c>
    </row>
    <row r="200" spans="1:14" x14ac:dyDescent="0.25">
      <c r="A200" s="23" t="s">
        <v>74</v>
      </c>
      <c r="B200" s="90" t="s">
        <v>48</v>
      </c>
      <c r="C200" s="128">
        <v>191510.14999967982</v>
      </c>
      <c r="D200" s="128">
        <v>141472.46999975998</v>
      </c>
      <c r="E200" s="128">
        <v>241618.70999962022</v>
      </c>
      <c r="F200" s="128">
        <v>76849.299999862837</v>
      </c>
      <c r="G200" s="128">
        <v>61579.999999884931</v>
      </c>
      <c r="H200" s="128">
        <v>62081.969999881338</v>
      </c>
      <c r="I200" s="128">
        <v>51334.759999902439</v>
      </c>
      <c r="J200" s="128">
        <v>49151.949999913122</v>
      </c>
      <c r="K200" s="128">
        <v>32322.729999939347</v>
      </c>
      <c r="L200" s="128">
        <v>21599.919999957725</v>
      </c>
      <c r="M200" s="10">
        <v>7080.6799999827635</v>
      </c>
      <c r="N200" s="10">
        <v>1750.229999997362</v>
      </c>
    </row>
    <row r="201" spans="1:14" x14ac:dyDescent="0.25">
      <c r="A201" s="23" t="s">
        <v>74</v>
      </c>
      <c r="B201" s="90" t="s">
        <v>49</v>
      </c>
      <c r="C201" s="128">
        <v>558915.07999999588</v>
      </c>
      <c r="D201" s="128">
        <v>531878.37999997474</v>
      </c>
      <c r="E201" s="128">
        <v>523733.95999999857</v>
      </c>
      <c r="F201" s="128">
        <v>529314.50999999419</v>
      </c>
      <c r="G201" s="128">
        <v>578997.99999997672</v>
      </c>
      <c r="H201" s="128">
        <v>589536.51999998244</v>
      </c>
      <c r="I201" s="128">
        <v>634202.37999996124</v>
      </c>
      <c r="J201" s="128">
        <v>699839.5099999602</v>
      </c>
      <c r="K201" s="128">
        <v>636041.07999997842</v>
      </c>
      <c r="L201" s="128">
        <v>612923.85999997577</v>
      </c>
      <c r="M201" s="10">
        <v>734432.58999995713</v>
      </c>
      <c r="N201" s="10">
        <v>823484.11999993026</v>
      </c>
    </row>
    <row r="202" spans="1:14" x14ac:dyDescent="0.25">
      <c r="A202" s="23" t="s">
        <v>74</v>
      </c>
      <c r="B202" s="90" t="s">
        <v>51</v>
      </c>
      <c r="C202" s="128">
        <v>7351739.5399882738</v>
      </c>
      <c r="D202" s="128">
        <v>7462476.4099887311</v>
      </c>
      <c r="E202" s="128">
        <v>7690799.9099874245</v>
      </c>
      <c r="F202" s="128">
        <v>6633499.7999901595</v>
      </c>
      <c r="G202" s="128">
        <v>7746381.5999869304</v>
      </c>
      <c r="H202" s="128">
        <v>7873066.019986378</v>
      </c>
      <c r="I202" s="128">
        <v>6684592.8099860307</v>
      </c>
      <c r="J202" s="128">
        <v>5543217.4999910202</v>
      </c>
      <c r="K202" s="128">
        <v>3021340.4399941131</v>
      </c>
      <c r="L202" s="128">
        <v>2325649.3799973726</v>
      </c>
      <c r="M202" s="10">
        <v>895638.2199976854</v>
      </c>
      <c r="N202" s="10">
        <v>448331.2499998688</v>
      </c>
    </row>
    <row r="203" spans="1:14" x14ac:dyDescent="0.25">
      <c r="A203" s="23" t="s">
        <v>74</v>
      </c>
      <c r="B203" s="90" t="s">
        <v>52</v>
      </c>
      <c r="C203" s="128">
        <v>62357.419999621809</v>
      </c>
      <c r="D203" s="128">
        <v>23721.959999844432</v>
      </c>
      <c r="E203" s="128">
        <v>42295.349999807775</v>
      </c>
      <c r="F203" s="128">
        <v>53892.749999709427</v>
      </c>
      <c r="G203" s="128">
        <v>183911.94999973848</v>
      </c>
      <c r="H203" s="128">
        <v>70818.369999436894</v>
      </c>
      <c r="I203" s="128">
        <v>75875.24999946449</v>
      </c>
      <c r="J203" s="128">
        <v>90158.179999462795</v>
      </c>
      <c r="K203" s="128">
        <v>44105.019999742508</v>
      </c>
      <c r="L203" s="128">
        <v>24649.129999950528</v>
      </c>
      <c r="M203" s="10">
        <v>94201.799999713898</v>
      </c>
      <c r="N203" s="10">
        <v>115690.90999943018</v>
      </c>
    </row>
    <row r="204" spans="1:14" x14ac:dyDescent="0.25">
      <c r="A204" s="23" t="s">
        <v>74</v>
      </c>
      <c r="B204" s="90" t="s">
        <v>53</v>
      </c>
      <c r="C204" s="128">
        <v>12540404.289950646</v>
      </c>
      <c r="D204" s="128">
        <v>11172852.599960145</v>
      </c>
      <c r="E204" s="128">
        <v>11610275.199979128</v>
      </c>
      <c r="F204" s="128">
        <v>10580918.909984337</v>
      </c>
      <c r="G204" s="128">
        <v>8667375.219986137</v>
      </c>
      <c r="H204" s="128">
        <v>9780490.8299864549</v>
      </c>
      <c r="I204" s="128">
        <v>8610605.9399857875</v>
      </c>
      <c r="J204" s="128">
        <v>8710625.4899887796</v>
      </c>
      <c r="K204" s="128">
        <v>7451831.3999910858</v>
      </c>
      <c r="L204" s="128">
        <v>8643549.4799951799</v>
      </c>
      <c r="M204" s="10">
        <v>9533767.5899923593</v>
      </c>
      <c r="N204" s="10">
        <v>8376986.8299925569</v>
      </c>
    </row>
    <row r="205" spans="1:14" x14ac:dyDescent="0.25">
      <c r="A205" s="23" t="s">
        <v>74</v>
      </c>
      <c r="B205" s="90" t="s">
        <v>54</v>
      </c>
      <c r="C205" s="128">
        <v>10530538.539999992</v>
      </c>
      <c r="D205" s="128">
        <v>8275689.6999999983</v>
      </c>
      <c r="E205" s="128">
        <v>4681530</v>
      </c>
      <c r="F205" s="128">
        <v>4380273.3599999994</v>
      </c>
      <c r="G205" s="128">
        <v>3978991.1899999976</v>
      </c>
      <c r="H205" s="128">
        <v>4764390</v>
      </c>
      <c r="I205" s="128">
        <v>5424855</v>
      </c>
      <c r="J205" s="128">
        <v>5373936.5299999993</v>
      </c>
      <c r="K205" s="128">
        <v>5250892.7999999877</v>
      </c>
      <c r="L205" s="128">
        <v>2418143</v>
      </c>
      <c r="M205" s="10">
        <v>93971.11999999918</v>
      </c>
      <c r="N205" s="10">
        <v>100230</v>
      </c>
    </row>
    <row r="206" spans="1:14" x14ac:dyDescent="0.25">
      <c r="A206" s="23" t="s">
        <v>74</v>
      </c>
      <c r="B206" s="90" t="s">
        <v>55</v>
      </c>
      <c r="C206" s="128">
        <v>19114918.559927437</v>
      </c>
      <c r="D206" s="128">
        <v>23003003.229908183</v>
      </c>
      <c r="E206" s="128">
        <v>16985896.019918866</v>
      </c>
      <c r="F206" s="128">
        <v>18813568.429914273</v>
      </c>
      <c r="G206" s="128">
        <v>20012882.189919349</v>
      </c>
      <c r="H206" s="128">
        <v>23866516.5599171</v>
      </c>
      <c r="I206" s="128">
        <v>25009804.5099154</v>
      </c>
      <c r="J206" s="128">
        <v>28478017.579909507</v>
      </c>
      <c r="K206" s="128">
        <v>26656418.289925586</v>
      </c>
      <c r="L206" s="128">
        <v>11570642.939972028</v>
      </c>
      <c r="M206" s="10">
        <v>105462.10999968369</v>
      </c>
      <c r="N206" s="10">
        <v>18082.349999940954</v>
      </c>
    </row>
    <row r="207" spans="1:14" x14ac:dyDescent="0.25">
      <c r="A207" s="23" t="s">
        <v>74</v>
      </c>
      <c r="B207" s="90" t="s">
        <v>56</v>
      </c>
      <c r="C207" s="128">
        <v>30358726.73</v>
      </c>
      <c r="D207" s="128">
        <v>36355541.599999994</v>
      </c>
      <c r="E207" s="128">
        <v>40286998.309999987</v>
      </c>
      <c r="F207" s="128">
        <v>43457062.789999999</v>
      </c>
      <c r="G207" s="128">
        <v>41215777.199999996</v>
      </c>
      <c r="H207" s="128">
        <v>31805363.02</v>
      </c>
      <c r="I207" s="128">
        <v>31557086.169999998</v>
      </c>
      <c r="J207" s="128">
        <v>34503088.689999998</v>
      </c>
      <c r="K207" s="128">
        <v>23883598.739999998</v>
      </c>
      <c r="L207" s="128">
        <v>3170660.47</v>
      </c>
      <c r="M207" s="10">
        <v>483368</v>
      </c>
      <c r="N207" s="10">
        <v>579317</v>
      </c>
    </row>
    <row r="208" spans="1:14" x14ac:dyDescent="0.25">
      <c r="A208" s="23" t="s">
        <v>74</v>
      </c>
      <c r="B208" s="90" t="s">
        <v>57</v>
      </c>
      <c r="C208" s="128">
        <v>7202054.8599806763</v>
      </c>
      <c r="D208" s="128">
        <v>8597727.7399800587</v>
      </c>
      <c r="E208" s="128">
        <v>8646588.8299794495</v>
      </c>
      <c r="F208" s="128">
        <v>9759245.5499791596</v>
      </c>
      <c r="G208" s="128">
        <v>11295254.789974283</v>
      </c>
      <c r="H208" s="128">
        <v>11035177.139977958</v>
      </c>
      <c r="I208" s="128">
        <v>10640655.039979361</v>
      </c>
      <c r="J208" s="128">
        <v>10218064.399980672</v>
      </c>
      <c r="K208" s="128">
        <v>9913524.5199866537</v>
      </c>
      <c r="L208" s="128">
        <v>5138016.4099953417</v>
      </c>
      <c r="M208" s="10">
        <v>2304477.7499987003</v>
      </c>
      <c r="N208" s="10">
        <v>2206432.7699990105</v>
      </c>
    </row>
    <row r="209" spans="1:14" x14ac:dyDescent="0.25">
      <c r="A209" s="23" t="s">
        <v>74</v>
      </c>
      <c r="B209" s="90" t="s">
        <v>58</v>
      </c>
      <c r="C209" s="128">
        <v>1949226.0699926019</v>
      </c>
      <c r="D209" s="128">
        <v>1437148.4199953517</v>
      </c>
      <c r="E209" s="128">
        <v>1225958.7699939357</v>
      </c>
      <c r="F209" s="128">
        <v>1470286.1799926525</v>
      </c>
      <c r="G209" s="128">
        <v>1390892.7399931075</v>
      </c>
      <c r="H209" s="128">
        <v>1747724.3399916356</v>
      </c>
      <c r="I209" s="128">
        <v>2117689.9199896948</v>
      </c>
      <c r="J209" s="128">
        <v>1584840.4999923324</v>
      </c>
      <c r="K209" s="128">
        <v>1421969.2999928109</v>
      </c>
      <c r="L209" s="128">
        <v>1497986.2399924845</v>
      </c>
      <c r="M209" s="10">
        <v>1613654.4799917862</v>
      </c>
      <c r="N209" s="10">
        <v>1870655.8399909437</v>
      </c>
    </row>
    <row r="210" spans="1:14" x14ac:dyDescent="0.25">
      <c r="A210" s="23" t="s">
        <v>74</v>
      </c>
      <c r="B210" s="90" t="s">
        <v>59</v>
      </c>
      <c r="C210" s="128">
        <v>1138211.5599957556</v>
      </c>
      <c r="D210" s="128">
        <v>1515514.5399982855</v>
      </c>
      <c r="E210" s="128">
        <v>868757.00000008941</v>
      </c>
      <c r="F210" s="128">
        <v>1277762.75</v>
      </c>
      <c r="G210" s="128">
        <v>1707108.0099999979</v>
      </c>
      <c r="H210" s="128">
        <v>1749886.5</v>
      </c>
      <c r="I210" s="128">
        <v>2231613.8999999617</v>
      </c>
      <c r="J210" s="128">
        <v>2879920.289999987</v>
      </c>
      <c r="K210" s="128">
        <v>4032151.7699995115</v>
      </c>
      <c r="L210" s="128">
        <v>2898798.6699996316</v>
      </c>
      <c r="M210" s="10">
        <v>795812.82999910577</v>
      </c>
      <c r="N210" s="10">
        <v>742536.55999959609</v>
      </c>
    </row>
    <row r="211" spans="1:14" x14ac:dyDescent="0.25">
      <c r="A211" s="8" t="s">
        <v>77</v>
      </c>
      <c r="B211" s="8" t="s">
        <v>0</v>
      </c>
      <c r="C211" s="9">
        <v>466126557.48802328</v>
      </c>
      <c r="D211" s="9">
        <v>483811869.74809939</v>
      </c>
      <c r="E211" s="9">
        <v>477406375.47793978</v>
      </c>
      <c r="F211" s="9">
        <v>556482409.8418411</v>
      </c>
      <c r="G211" s="9">
        <v>585384421.5465138</v>
      </c>
      <c r="H211" s="9">
        <v>604647663.80727041</v>
      </c>
      <c r="I211" s="9">
        <v>636447031.18671858</v>
      </c>
      <c r="J211" s="9">
        <v>670352207.12755358</v>
      </c>
      <c r="K211" s="9">
        <v>706313160.87445343</v>
      </c>
      <c r="L211" s="9">
        <v>793289374.08495557</v>
      </c>
      <c r="M211" s="9">
        <v>911701286.78222525</v>
      </c>
      <c r="N211" s="9">
        <v>1029686149.6822233</v>
      </c>
    </row>
    <row r="212" spans="1:14" x14ac:dyDescent="0.25">
      <c r="A212" s="23" t="s">
        <v>75</v>
      </c>
      <c r="B212" s="90" t="s">
        <v>3</v>
      </c>
      <c r="C212" s="128">
        <v>62254.969999621622</v>
      </c>
      <c r="D212" s="128">
        <v>61222.529999676161</v>
      </c>
      <c r="E212" s="128">
        <v>56121.459999778308</v>
      </c>
      <c r="F212" s="128">
        <v>93583726.109457165</v>
      </c>
      <c r="G212" s="128">
        <v>112583728.00938076</v>
      </c>
      <c r="H212" s="128">
        <v>116784194.5994038</v>
      </c>
      <c r="I212" s="128">
        <v>131793369.96939856</v>
      </c>
      <c r="J212" s="128">
        <v>136540205.79918599</v>
      </c>
      <c r="K212" s="128">
        <v>148375098.96935788</v>
      </c>
      <c r="L212" s="128">
        <v>209891985.41889644</v>
      </c>
      <c r="M212" s="10">
        <v>331630607.11825311</v>
      </c>
      <c r="N212" s="10">
        <v>390706292.69815224</v>
      </c>
    </row>
    <row r="213" spans="1:14" x14ac:dyDescent="0.25">
      <c r="A213" s="23" t="s">
        <v>75</v>
      </c>
      <c r="B213" s="90" t="s">
        <v>4</v>
      </c>
      <c r="C213" s="128">
        <v>35951.999999795109</v>
      </c>
      <c r="D213" s="128">
        <v>44376.589999835938</v>
      </c>
      <c r="E213" s="128">
        <v>40746.189999837428</v>
      </c>
      <c r="F213" s="128">
        <v>98235311.038976997</v>
      </c>
      <c r="G213" s="128">
        <v>112962593.23932765</v>
      </c>
      <c r="H213" s="128">
        <v>126029979.15923829</v>
      </c>
      <c r="I213" s="128">
        <v>135604989.1794374</v>
      </c>
      <c r="J213" s="128">
        <v>141971203.26950622</v>
      </c>
      <c r="K213" s="128">
        <v>86014125.499469578</v>
      </c>
      <c r="L213" s="128">
        <v>8997639.1499568</v>
      </c>
      <c r="M213" s="10">
        <v>11621105.979932152</v>
      </c>
      <c r="N213" s="10">
        <v>12665627.229935324</v>
      </c>
    </row>
    <row r="214" spans="1:14" x14ac:dyDescent="0.25">
      <c r="A214" s="23"/>
      <c r="B214" s="90" t="s">
        <v>682</v>
      </c>
      <c r="C214" s="128">
        <v>0</v>
      </c>
      <c r="D214" s="128">
        <v>0</v>
      </c>
      <c r="E214" s="128">
        <v>0</v>
      </c>
      <c r="F214" s="128">
        <v>0</v>
      </c>
      <c r="G214" s="128">
        <v>0</v>
      </c>
      <c r="H214" s="128">
        <v>0</v>
      </c>
      <c r="I214" s="128">
        <v>0</v>
      </c>
      <c r="J214" s="128">
        <v>0</v>
      </c>
      <c r="K214" s="128">
        <v>143995889.74919519</v>
      </c>
      <c r="L214" s="128">
        <v>323858829.11837363</v>
      </c>
      <c r="M214" s="10">
        <v>373968549.5179075</v>
      </c>
      <c r="N214" s="10">
        <v>440357711.83777475</v>
      </c>
    </row>
    <row r="215" spans="1:14" x14ac:dyDescent="0.25">
      <c r="A215" s="23" t="s">
        <v>75</v>
      </c>
      <c r="B215" s="90" t="s">
        <v>6</v>
      </c>
      <c r="C215" s="128">
        <v>3021516.2599722743</v>
      </c>
      <c r="D215" s="128">
        <v>3903993.5099725127</v>
      </c>
      <c r="E215" s="128">
        <v>5045762.5299658328</v>
      </c>
      <c r="F215" s="128">
        <v>5573948.6699556112</v>
      </c>
      <c r="G215" s="128">
        <v>5783358.8899605572</v>
      </c>
      <c r="H215" s="128">
        <v>6836289.3899894208</v>
      </c>
      <c r="I215" s="128">
        <v>7304750.2999391779</v>
      </c>
      <c r="J215" s="128">
        <v>7209075.3399489373</v>
      </c>
      <c r="K215" s="128">
        <v>7487551.259979248</v>
      </c>
      <c r="L215" s="128">
        <v>7683045.469979465</v>
      </c>
      <c r="M215" s="10">
        <v>8385918.4699601978</v>
      </c>
      <c r="N215" s="10">
        <v>9466074.7099259794</v>
      </c>
    </row>
    <row r="216" spans="1:14" x14ac:dyDescent="0.25">
      <c r="A216" s="23" t="s">
        <v>75</v>
      </c>
      <c r="B216" s="90" t="s">
        <v>9</v>
      </c>
      <c r="C216" s="128">
        <v>69163420.939675018</v>
      </c>
      <c r="D216" s="128">
        <v>68378208.869668663</v>
      </c>
      <c r="E216" s="128">
        <v>63322599.739681162</v>
      </c>
      <c r="F216" s="128">
        <v>33104887.439845312</v>
      </c>
      <c r="G216" s="128">
        <v>24318700.889898956</v>
      </c>
      <c r="H216" s="128">
        <v>23657546.459895469</v>
      </c>
      <c r="I216" s="128">
        <v>18033046.109921493</v>
      </c>
      <c r="J216" s="128">
        <v>18402038.279921576</v>
      </c>
      <c r="K216" s="128">
        <v>16571950.769925077</v>
      </c>
      <c r="L216" s="128">
        <v>13847890.389931504</v>
      </c>
      <c r="M216" s="10">
        <v>12892688.309934605</v>
      </c>
      <c r="N216" s="10">
        <v>11606987.629942123</v>
      </c>
    </row>
    <row r="217" spans="1:14" x14ac:dyDescent="0.25">
      <c r="A217" s="23" t="s">
        <v>75</v>
      </c>
      <c r="B217" s="90" t="s">
        <v>10</v>
      </c>
      <c r="C217" s="128">
        <v>29842180.119863652</v>
      </c>
      <c r="D217" s="128">
        <v>34772833.719833232</v>
      </c>
      <c r="E217" s="128">
        <v>33823322.00983467</v>
      </c>
      <c r="F217" s="128">
        <v>16928694.439915273</v>
      </c>
      <c r="G217" s="128">
        <v>10926217.129945446</v>
      </c>
      <c r="H217" s="128">
        <v>9426819.4199529961</v>
      </c>
      <c r="I217" s="128">
        <v>8176164.8199586459</v>
      </c>
      <c r="J217" s="128">
        <v>8556911.3199574742</v>
      </c>
      <c r="K217" s="128">
        <v>6315619.6599688008</v>
      </c>
      <c r="L217" s="128">
        <v>4793388.5499769095</v>
      </c>
      <c r="M217" s="10">
        <v>4405750.229977984</v>
      </c>
      <c r="N217" s="10">
        <v>3001097.6899847277</v>
      </c>
    </row>
    <row r="218" spans="1:14" x14ac:dyDescent="0.25">
      <c r="A218" s="23" t="s">
        <v>75</v>
      </c>
      <c r="B218" s="90" t="s">
        <v>11</v>
      </c>
      <c r="C218" s="128">
        <v>84321892.649577096</v>
      </c>
      <c r="D218" s="128">
        <v>84550830.069578856</v>
      </c>
      <c r="E218" s="128">
        <v>83573880.42958875</v>
      </c>
      <c r="F218" s="128">
        <v>15829728.769922705</v>
      </c>
      <c r="G218" s="128">
        <v>12707566.199936608</v>
      </c>
      <c r="H218" s="128">
        <v>10144457.509947909</v>
      </c>
      <c r="I218" s="128">
        <v>10720772.719945196</v>
      </c>
      <c r="J218" s="128">
        <v>13187438.689934785</v>
      </c>
      <c r="K218" s="128">
        <v>12113763.919941334</v>
      </c>
      <c r="L218" s="128">
        <v>7524204.2899598582</v>
      </c>
      <c r="M218" s="10">
        <v>1672386.3999916629</v>
      </c>
      <c r="N218" s="10">
        <v>1135978.6699941626</v>
      </c>
    </row>
    <row r="219" spans="1:14" x14ac:dyDescent="0.25">
      <c r="A219" s="23" t="s">
        <v>75</v>
      </c>
      <c r="B219" s="90" t="s">
        <v>12</v>
      </c>
      <c r="C219" s="128">
        <v>6601573.9399681138</v>
      </c>
      <c r="D219" s="128">
        <v>8556027.6199584268</v>
      </c>
      <c r="E219" s="128">
        <v>7506322.3099676883</v>
      </c>
      <c r="F219" s="128">
        <v>2169747.5799904945</v>
      </c>
      <c r="G219" s="128">
        <v>1263016.4299941615</v>
      </c>
      <c r="H219" s="128">
        <v>725926.67999725929</v>
      </c>
      <c r="I219" s="128">
        <v>806390.31999583461</v>
      </c>
      <c r="J219" s="128">
        <v>1159063.9099932874</v>
      </c>
      <c r="K219" s="128">
        <v>1582479.8399905069</v>
      </c>
      <c r="L219" s="128">
        <v>1201157.1299910382</v>
      </c>
      <c r="M219" s="10">
        <v>370219.79999784031</v>
      </c>
      <c r="N219" s="10">
        <v>248022.69999865934</v>
      </c>
    </row>
    <row r="220" spans="1:14" x14ac:dyDescent="0.25">
      <c r="A220" s="23" t="s">
        <v>75</v>
      </c>
      <c r="B220" s="90" t="s">
        <v>13</v>
      </c>
      <c r="C220" s="128">
        <v>42478769.649805441</v>
      </c>
      <c r="D220" s="128">
        <v>41950972.119795516</v>
      </c>
      <c r="E220" s="128">
        <v>41757118.169791505</v>
      </c>
      <c r="F220" s="128">
        <v>12898991.799934946</v>
      </c>
      <c r="G220" s="128">
        <v>11445847.379952351</v>
      </c>
      <c r="H220" s="128">
        <v>9702398.6499607991</v>
      </c>
      <c r="I220" s="128">
        <v>7465441.8599638315</v>
      </c>
      <c r="J220" s="128">
        <v>8159642.7999629779</v>
      </c>
      <c r="K220" s="128">
        <v>5760361.4399754945</v>
      </c>
      <c r="L220" s="128">
        <v>4358268.9499795269</v>
      </c>
      <c r="M220" s="10">
        <v>3335873.3799810973</v>
      </c>
      <c r="N220" s="10">
        <v>2332957.7999872691</v>
      </c>
    </row>
    <row r="221" spans="1:14" x14ac:dyDescent="0.25">
      <c r="A221" s="23" t="s">
        <v>75</v>
      </c>
      <c r="B221" s="90" t="s">
        <v>14</v>
      </c>
      <c r="C221" s="128">
        <v>4472524.3599815676</v>
      </c>
      <c r="D221" s="128">
        <v>5073945.5799806332</v>
      </c>
      <c r="E221" s="128">
        <v>5470775.5799747398</v>
      </c>
      <c r="F221" s="128">
        <v>1926537.3299908573</v>
      </c>
      <c r="G221" s="128">
        <v>1622501.3599913088</v>
      </c>
      <c r="H221" s="128">
        <v>978674.74999533698</v>
      </c>
      <c r="I221" s="128">
        <v>995809.67999473354</v>
      </c>
      <c r="J221" s="128">
        <v>1406019.8899933374</v>
      </c>
      <c r="K221" s="128">
        <v>1008977.6199961287</v>
      </c>
      <c r="L221" s="128">
        <v>828833.77999639988</v>
      </c>
      <c r="M221" s="10">
        <v>720051.86999651568</v>
      </c>
      <c r="N221" s="10">
        <v>624817.72999643057</v>
      </c>
    </row>
    <row r="222" spans="1:14" x14ac:dyDescent="0.25">
      <c r="A222" s="23" t="s">
        <v>75</v>
      </c>
      <c r="B222" s="90" t="s">
        <v>15</v>
      </c>
      <c r="C222" s="128">
        <v>11866812.479934745</v>
      </c>
      <c r="D222" s="128">
        <v>12051259.47993736</v>
      </c>
      <c r="E222" s="128">
        <v>11688325.979942415</v>
      </c>
      <c r="F222" s="128">
        <v>4189414.4799806187</v>
      </c>
      <c r="G222" s="128">
        <v>3221862.7799850102</v>
      </c>
      <c r="H222" s="128">
        <v>2650792.1799902557</v>
      </c>
      <c r="I222" s="128">
        <v>2798622.4599889624</v>
      </c>
      <c r="J222" s="128">
        <v>2770405.9899880094</v>
      </c>
      <c r="K222" s="128">
        <v>2467257.4199895179</v>
      </c>
      <c r="L222" s="128">
        <v>1491960.0799945653</v>
      </c>
      <c r="M222" s="10">
        <v>705486.08999695582</v>
      </c>
      <c r="N222" s="10">
        <v>561521.24999748159</v>
      </c>
    </row>
    <row r="223" spans="1:14" x14ac:dyDescent="0.25">
      <c r="A223" s="23" t="s">
        <v>75</v>
      </c>
      <c r="B223" s="90" t="s">
        <v>16</v>
      </c>
      <c r="C223" s="128">
        <v>2544885.7599841473</v>
      </c>
      <c r="D223" s="128">
        <v>2662238.3499861257</v>
      </c>
      <c r="E223" s="128">
        <v>2612143.8199931034</v>
      </c>
      <c r="F223" s="128">
        <v>598811.54999830085</v>
      </c>
      <c r="G223" s="128">
        <v>365044.57999797998</v>
      </c>
      <c r="H223" s="128">
        <v>312796.61999769107</v>
      </c>
      <c r="I223" s="128">
        <v>252005.21999868931</v>
      </c>
      <c r="J223" s="128">
        <v>226728.97999866973</v>
      </c>
      <c r="K223" s="128">
        <v>179494.45999930653</v>
      </c>
      <c r="L223" s="128">
        <v>141147.94999911409</v>
      </c>
      <c r="M223" s="10">
        <v>99392.389999366642</v>
      </c>
      <c r="N223" s="10">
        <v>69615.099999618833</v>
      </c>
    </row>
    <row r="224" spans="1:14" x14ac:dyDescent="0.25">
      <c r="A224" s="23" t="s">
        <v>75</v>
      </c>
      <c r="B224" s="90" t="s">
        <v>17</v>
      </c>
      <c r="C224" s="128">
        <v>323208.78999998257</v>
      </c>
      <c r="D224" s="128">
        <v>716165.53999995789</v>
      </c>
      <c r="E224" s="128">
        <v>862759.95999995549</v>
      </c>
      <c r="F224" s="128">
        <v>1085515.3299999733</v>
      </c>
      <c r="G224" s="128">
        <v>1535973.3799999731</v>
      </c>
      <c r="H224" s="128">
        <v>1638480.9099999808</v>
      </c>
      <c r="I224" s="128">
        <v>2052021.2999999681</v>
      </c>
      <c r="J224" s="128">
        <v>2295913.6899999785</v>
      </c>
      <c r="K224" s="128">
        <v>2080799.4599999876</v>
      </c>
      <c r="L224" s="128">
        <v>1299833.539999967</v>
      </c>
      <c r="M224" s="10">
        <v>37101.9199999962</v>
      </c>
      <c r="N224" s="10">
        <v>26630.399999979389</v>
      </c>
    </row>
    <row r="225" spans="1:14" x14ac:dyDescent="0.25">
      <c r="A225" s="23" t="s">
        <v>75</v>
      </c>
      <c r="B225" s="90" t="s">
        <v>18</v>
      </c>
      <c r="C225" s="128">
        <v>1000028.7299974922</v>
      </c>
      <c r="D225" s="128">
        <v>996982.04999751248</v>
      </c>
      <c r="E225" s="128">
        <v>1175703.5599964026</v>
      </c>
      <c r="F225" s="128">
        <v>1058271.4599969413</v>
      </c>
      <c r="G225" s="128">
        <v>1232305.1299964504</v>
      </c>
      <c r="H225" s="128">
        <v>1271583.3399964748</v>
      </c>
      <c r="I225" s="128">
        <v>1272774.7999962212</v>
      </c>
      <c r="J225" s="128">
        <v>1694893.7299955981</v>
      </c>
      <c r="K225" s="128">
        <v>1655066.6799960367</v>
      </c>
      <c r="L225" s="128">
        <v>1594338.8699969081</v>
      </c>
      <c r="M225" s="10">
        <v>1528549.8899981077</v>
      </c>
      <c r="N225" s="10">
        <v>1136453.4199977592</v>
      </c>
    </row>
    <row r="226" spans="1:14" x14ac:dyDescent="0.25">
      <c r="A226" s="23" t="s">
        <v>75</v>
      </c>
      <c r="B226" s="90" t="s">
        <v>19</v>
      </c>
      <c r="C226" s="128">
        <v>652690.40999532235</v>
      </c>
      <c r="D226" s="128">
        <v>714533.40999620536</v>
      </c>
      <c r="E226" s="128">
        <v>444420.77999741543</v>
      </c>
      <c r="F226" s="128">
        <v>143727.24999926612</v>
      </c>
      <c r="G226" s="128">
        <v>201785.11999896355</v>
      </c>
      <c r="H226" s="128">
        <v>322352.37999853777</v>
      </c>
      <c r="I226" s="128">
        <v>691784.00999691442</v>
      </c>
      <c r="J226" s="128">
        <v>852403.28999648173</v>
      </c>
      <c r="K226" s="128">
        <v>578633.53999684018</v>
      </c>
      <c r="L226" s="128">
        <v>409328.04999818158</v>
      </c>
      <c r="M226" s="10">
        <v>286740.82999856997</v>
      </c>
      <c r="N226" s="10">
        <v>195762.07999879107</v>
      </c>
    </row>
    <row r="227" spans="1:14" x14ac:dyDescent="0.25">
      <c r="A227" s="23" t="s">
        <v>75</v>
      </c>
      <c r="B227" s="90" t="s">
        <v>20</v>
      </c>
      <c r="C227" s="128">
        <v>11114703.259949034</v>
      </c>
      <c r="D227" s="128">
        <v>10666735.999947865</v>
      </c>
      <c r="E227" s="128">
        <v>10626877.449950695</v>
      </c>
      <c r="F227" s="128">
        <v>10507838.059950579</v>
      </c>
      <c r="G227" s="128">
        <v>10706053.159949774</v>
      </c>
      <c r="H227" s="128">
        <v>10605227.009950127</v>
      </c>
      <c r="I227" s="128">
        <v>10890278.199949911</v>
      </c>
      <c r="J227" s="128">
        <v>11571047.959946211</v>
      </c>
      <c r="K227" s="128">
        <v>10683453.429954186</v>
      </c>
      <c r="L227" s="128">
        <v>10967198.959954306</v>
      </c>
      <c r="M227" s="10">
        <v>9400020.8299641386</v>
      </c>
      <c r="N227" s="10">
        <v>9544601.8199619967</v>
      </c>
    </row>
    <row r="228" spans="1:14" x14ac:dyDescent="0.25">
      <c r="A228" s="23" t="s">
        <v>75</v>
      </c>
      <c r="B228" s="90" t="s">
        <v>21</v>
      </c>
      <c r="C228" s="128">
        <v>2098908.6099882084</v>
      </c>
      <c r="D228" s="128">
        <v>2383588.3499869793</v>
      </c>
      <c r="E228" s="128">
        <v>2299495.5999873858</v>
      </c>
      <c r="F228" s="128">
        <v>1292801.0599929662</v>
      </c>
      <c r="G228" s="128">
        <v>735842.6499961412</v>
      </c>
      <c r="H228" s="128">
        <v>527813.39999715704</v>
      </c>
      <c r="I228" s="128">
        <v>253394.71999857016</v>
      </c>
      <c r="J228" s="128">
        <v>248705.5299985907</v>
      </c>
      <c r="K228" s="128">
        <v>193877.24999900162</v>
      </c>
      <c r="L228" s="128">
        <v>91401.629999565892</v>
      </c>
      <c r="M228" s="10">
        <v>59412.06999973394</v>
      </c>
      <c r="N228" s="10">
        <v>55484.149999768473</v>
      </c>
    </row>
    <row r="229" spans="1:14" x14ac:dyDescent="0.25">
      <c r="A229" s="23" t="s">
        <v>75</v>
      </c>
      <c r="B229" s="90" t="s">
        <v>22</v>
      </c>
      <c r="C229" s="128">
        <v>1834417.8499912126</v>
      </c>
      <c r="D229" s="128">
        <v>1517433.5299938277</v>
      </c>
      <c r="E229" s="128">
        <v>1581529.1599930096</v>
      </c>
      <c r="F229" s="128">
        <v>2498425.3199873692</v>
      </c>
      <c r="G229" s="128">
        <v>2326515.2099881722</v>
      </c>
      <c r="H229" s="128">
        <v>2186981.8399878135</v>
      </c>
      <c r="I229" s="128">
        <v>2607289.4699867335</v>
      </c>
      <c r="J229" s="128">
        <v>2371839.5399886412</v>
      </c>
      <c r="K229" s="128">
        <v>2147025.8699887521</v>
      </c>
      <c r="L229" s="128">
        <v>923652.52999554761</v>
      </c>
      <c r="M229" s="10">
        <v>608992.61999720335</v>
      </c>
      <c r="N229" s="10">
        <v>492758.65999793075</v>
      </c>
    </row>
    <row r="230" spans="1:14" x14ac:dyDescent="0.25">
      <c r="A230" s="23" t="s">
        <v>75</v>
      </c>
      <c r="B230" s="90" t="s">
        <v>23</v>
      </c>
      <c r="C230" s="128">
        <v>11988904.589950703</v>
      </c>
      <c r="D230" s="128">
        <v>11266796.599951681</v>
      </c>
      <c r="E230" s="128">
        <v>11091703.149948556</v>
      </c>
      <c r="F230" s="128">
        <v>6756732.379971534</v>
      </c>
      <c r="G230" s="128">
        <v>5501869.329978087</v>
      </c>
      <c r="H230" s="128">
        <v>4718450.8299817145</v>
      </c>
      <c r="I230" s="128">
        <v>4525672.2599795433</v>
      </c>
      <c r="J230" s="128">
        <v>4700345.2099792361</v>
      </c>
      <c r="K230" s="128">
        <v>2553751.6999888998</v>
      </c>
      <c r="L230" s="128">
        <v>689059.75999673735</v>
      </c>
      <c r="M230" s="10">
        <v>487579.52999780042</v>
      </c>
      <c r="N230" s="10">
        <v>429152.38999808731</v>
      </c>
    </row>
    <row r="231" spans="1:14" x14ac:dyDescent="0.25">
      <c r="A231" s="23" t="s">
        <v>75</v>
      </c>
      <c r="B231" s="90" t="s">
        <v>24</v>
      </c>
      <c r="C231" s="128">
        <v>1578646.9499997105</v>
      </c>
      <c r="D231" s="128">
        <v>1607878.2099998174</v>
      </c>
      <c r="E231" s="128">
        <v>1716345.3999997161</v>
      </c>
      <c r="F231" s="128">
        <v>646819.47999818216</v>
      </c>
      <c r="G231" s="128">
        <v>450785.13999769074</v>
      </c>
      <c r="H231" s="128">
        <v>403606.68999802583</v>
      </c>
      <c r="I231" s="128">
        <v>337610.09999833588</v>
      </c>
      <c r="J231" s="128">
        <v>417754.04999803461</v>
      </c>
      <c r="K231" s="128">
        <v>227195.94999886979</v>
      </c>
      <c r="L231" s="128">
        <v>174059.1899990917</v>
      </c>
      <c r="M231" s="10">
        <v>213674.28999893396</v>
      </c>
      <c r="N231" s="10">
        <v>149137.01999925243</v>
      </c>
    </row>
    <row r="232" spans="1:14" x14ac:dyDescent="0.25">
      <c r="A232" s="23" t="s">
        <v>75</v>
      </c>
      <c r="B232" s="90" t="s">
        <v>25</v>
      </c>
      <c r="C232" s="220" t="s">
        <v>92</v>
      </c>
      <c r="D232" s="221"/>
      <c r="E232" s="221"/>
      <c r="F232" s="222"/>
      <c r="G232" s="128">
        <v>6654839.4999993462</v>
      </c>
      <c r="H232" s="128">
        <v>5977219.9825027036</v>
      </c>
      <c r="I232" s="128">
        <v>8443570.9978701863</v>
      </c>
      <c r="J232" s="128">
        <v>8374945.9224999296</v>
      </c>
      <c r="K232" s="128">
        <v>5571902.0420746496</v>
      </c>
      <c r="L232" s="128">
        <v>3790229.222450478</v>
      </c>
      <c r="M232" s="10">
        <v>3576165.4400002235</v>
      </c>
      <c r="N232" s="10">
        <v>3834548.4999995832</v>
      </c>
    </row>
    <row r="233" spans="1:14" x14ac:dyDescent="0.25">
      <c r="A233" s="23" t="s">
        <v>75</v>
      </c>
      <c r="B233" s="90" t="s">
        <v>26</v>
      </c>
      <c r="C233" s="220" t="s">
        <v>92</v>
      </c>
      <c r="D233" s="221"/>
      <c r="E233" s="222"/>
      <c r="F233" s="128">
        <v>235663.93666666659</v>
      </c>
      <c r="G233" s="128">
        <v>194001.04600000003</v>
      </c>
      <c r="H233" s="128">
        <v>147940.54200000004</v>
      </c>
      <c r="I233" s="128">
        <v>137267.37400000001</v>
      </c>
      <c r="J233" s="128">
        <v>165222.46400000001</v>
      </c>
      <c r="K233" s="128">
        <v>158834.18700000006</v>
      </c>
      <c r="L233" s="128">
        <v>160019.44499999995</v>
      </c>
      <c r="M233" s="10">
        <v>157432.29</v>
      </c>
      <c r="N233" s="10">
        <v>144625.08000000005</v>
      </c>
    </row>
    <row r="234" spans="1:14" x14ac:dyDescent="0.25">
      <c r="A234" s="23" t="s">
        <v>75</v>
      </c>
      <c r="B234" s="90" t="s">
        <v>27</v>
      </c>
      <c r="C234" s="220" t="s">
        <v>92</v>
      </c>
      <c r="D234" s="221"/>
      <c r="E234" s="222"/>
      <c r="F234" s="128">
        <v>27675741.600007247</v>
      </c>
      <c r="G234" s="128">
        <v>28017026.800007917</v>
      </c>
      <c r="H234" s="128">
        <v>28186790.100007556</v>
      </c>
      <c r="I234" s="128">
        <v>30153514.300008703</v>
      </c>
      <c r="J234" s="128">
        <v>33397830.800000142</v>
      </c>
      <c r="K234" s="128">
        <v>34758108.600000001</v>
      </c>
      <c r="L234" s="128">
        <v>34759184.199999996</v>
      </c>
      <c r="M234" s="10">
        <v>36624827.599996448</v>
      </c>
      <c r="N234" s="10">
        <v>39126790.100000076</v>
      </c>
    </row>
    <row r="235" spans="1:14" x14ac:dyDescent="0.25">
      <c r="A235" s="23" t="s">
        <v>75</v>
      </c>
      <c r="B235" s="90" t="s">
        <v>28</v>
      </c>
      <c r="C235" s="220" t="s">
        <v>92</v>
      </c>
      <c r="D235" s="221"/>
      <c r="E235" s="222"/>
      <c r="F235" s="128">
        <v>20663850.137863863</v>
      </c>
      <c r="G235" s="128">
        <v>20396228.882255305</v>
      </c>
      <c r="H235" s="128">
        <v>19848932.025051031</v>
      </c>
      <c r="I235" s="128">
        <v>21075929.737196602</v>
      </c>
      <c r="J235" s="128">
        <v>23685813.113358665</v>
      </c>
      <c r="K235" s="128">
        <v>25476045.188348368</v>
      </c>
      <c r="L235" s="128">
        <v>25671035.540901434</v>
      </c>
      <c r="M235" s="10">
        <v>26307427.915968716</v>
      </c>
      <c r="N235" s="10">
        <v>24187906.316958457</v>
      </c>
    </row>
    <row r="236" spans="1:14" x14ac:dyDescent="0.25">
      <c r="A236" s="23" t="s">
        <v>75</v>
      </c>
      <c r="B236" s="90" t="s">
        <v>31</v>
      </c>
      <c r="C236" s="128">
        <v>23806581.739970308</v>
      </c>
      <c r="D236" s="128">
        <v>23388275.969968691</v>
      </c>
      <c r="E236" s="128">
        <v>24987757.269894343</v>
      </c>
      <c r="F236" s="128">
        <v>24004923.80996152</v>
      </c>
      <c r="G236" s="128">
        <v>24643796.309957929</v>
      </c>
      <c r="H236" s="128">
        <v>25134775.389954451</v>
      </c>
      <c r="I236" s="128">
        <v>23162784.099956665</v>
      </c>
      <c r="J236" s="128">
        <v>18169644.769965619</v>
      </c>
      <c r="K236" s="128">
        <v>23670112.849906631</v>
      </c>
      <c r="L236" s="128">
        <v>16624621.289991736</v>
      </c>
      <c r="M236" s="10">
        <v>851318.19999980927</v>
      </c>
      <c r="N236" s="10">
        <v>612686</v>
      </c>
    </row>
    <row r="237" spans="1:14" x14ac:dyDescent="0.25">
      <c r="A237" s="23" t="s">
        <v>75</v>
      </c>
      <c r="B237" s="90" t="s">
        <v>32</v>
      </c>
      <c r="C237" s="128">
        <v>1401966.4699959308</v>
      </c>
      <c r="D237" s="128">
        <v>1699218.3699919544</v>
      </c>
      <c r="E237" s="128">
        <v>1938431.8199892826</v>
      </c>
      <c r="F237" s="128">
        <v>1738113.7099914439</v>
      </c>
      <c r="G237" s="128">
        <v>1788759.7199926227</v>
      </c>
      <c r="H237" s="128">
        <v>1698191.2099915086</v>
      </c>
      <c r="I237" s="128">
        <v>1850806.5899859499</v>
      </c>
      <c r="J237" s="128">
        <v>2212834.1599910147</v>
      </c>
      <c r="K237" s="128">
        <v>2150425.4099859633</v>
      </c>
      <c r="L237" s="128">
        <v>2160049.329989735</v>
      </c>
      <c r="M237" s="10">
        <v>2240381.0299884081</v>
      </c>
      <c r="N237" s="10">
        <v>2257093.7499831468</v>
      </c>
    </row>
    <row r="238" spans="1:14" x14ac:dyDescent="0.25">
      <c r="A238" s="23" t="s">
        <v>75</v>
      </c>
      <c r="B238" s="90" t="s">
        <v>33</v>
      </c>
      <c r="C238" s="128">
        <v>48755699.029765695</v>
      </c>
      <c r="D238" s="128">
        <v>50394703.469760306</v>
      </c>
      <c r="E238" s="128">
        <v>50346394.95975972</v>
      </c>
      <c r="F238" s="128">
        <v>50201536.88974534</v>
      </c>
      <c r="G238" s="128">
        <v>55913921.379729219</v>
      </c>
      <c r="H238" s="128">
        <v>64811620.849692017</v>
      </c>
      <c r="I238" s="128">
        <v>68675006.859666601</v>
      </c>
      <c r="J238" s="128">
        <v>73515337.179634601</v>
      </c>
      <c r="K238" s="128">
        <v>37384350.719813861</v>
      </c>
      <c r="L238" s="128">
        <v>6790364.9699667403</v>
      </c>
      <c r="M238" s="10">
        <v>6168388.8999701338</v>
      </c>
      <c r="N238" s="10">
        <v>3408072.2099815155</v>
      </c>
    </row>
    <row r="239" spans="1:14" x14ac:dyDescent="0.25">
      <c r="A239" s="23" t="s">
        <v>75</v>
      </c>
      <c r="B239" s="90" t="s">
        <v>35</v>
      </c>
      <c r="C239" s="128">
        <v>4824</v>
      </c>
      <c r="D239" s="128">
        <v>26166</v>
      </c>
      <c r="E239" s="128">
        <v>0</v>
      </c>
      <c r="F239" s="128">
        <v>0</v>
      </c>
      <c r="G239" s="128">
        <v>0</v>
      </c>
      <c r="H239" s="128">
        <v>0</v>
      </c>
      <c r="I239" s="128">
        <v>0</v>
      </c>
      <c r="J239" s="128">
        <v>0</v>
      </c>
      <c r="K239" s="128">
        <v>0</v>
      </c>
      <c r="L239" s="128">
        <v>0</v>
      </c>
      <c r="M239" s="10">
        <v>0</v>
      </c>
      <c r="N239" s="10">
        <v>0</v>
      </c>
    </row>
    <row r="240" spans="1:14" x14ac:dyDescent="0.25">
      <c r="A240" s="23" t="s">
        <v>75</v>
      </c>
      <c r="B240" s="90" t="s">
        <v>36</v>
      </c>
      <c r="C240" s="128">
        <v>48565.689999758732</v>
      </c>
      <c r="D240" s="128">
        <v>37068.869999864139</v>
      </c>
      <c r="E240" s="128">
        <v>28145.489999918733</v>
      </c>
      <c r="F240" s="128">
        <v>43823.81999980798</v>
      </c>
      <c r="G240" s="128">
        <v>50915.799999797251</v>
      </c>
      <c r="H240" s="128">
        <v>53100.099999785889</v>
      </c>
      <c r="I240" s="128">
        <v>48641.749999764375</v>
      </c>
      <c r="J240" s="128">
        <v>48114.879999735625</v>
      </c>
      <c r="K240" s="128">
        <v>25050.889999856241</v>
      </c>
      <c r="L240" s="128">
        <v>0</v>
      </c>
      <c r="M240" s="10">
        <v>0</v>
      </c>
      <c r="N240" s="10">
        <v>0</v>
      </c>
    </row>
    <row r="241" spans="1:14" x14ac:dyDescent="0.25">
      <c r="A241" s="23" t="s">
        <v>75</v>
      </c>
      <c r="B241" s="90" t="s">
        <v>37</v>
      </c>
      <c r="C241" s="128">
        <v>10684543.249952352</v>
      </c>
      <c r="D241" s="128">
        <v>9719008.4599549584</v>
      </c>
      <c r="E241" s="128">
        <v>8482846.1299642269</v>
      </c>
      <c r="F241" s="128">
        <v>8378542.0299618598</v>
      </c>
      <c r="G241" s="128">
        <v>8214183.3499620138</v>
      </c>
      <c r="H241" s="128">
        <v>8126887.1899627671</v>
      </c>
      <c r="I241" s="128">
        <v>8005935.6099609807</v>
      </c>
      <c r="J241" s="128">
        <v>7924951.019954633</v>
      </c>
      <c r="K241" s="128">
        <v>3485411.649979277</v>
      </c>
      <c r="L241" s="128">
        <v>660045.00999635807</v>
      </c>
      <c r="M241" s="10">
        <v>413664.57999811042</v>
      </c>
      <c r="N241" s="10">
        <v>241413.89999876276</v>
      </c>
    </row>
    <row r="242" spans="1:14" x14ac:dyDescent="0.25">
      <c r="A242" s="23" t="s">
        <v>75</v>
      </c>
      <c r="B242" s="90" t="s">
        <v>38</v>
      </c>
      <c r="C242" s="128">
        <v>17419209.459943391</v>
      </c>
      <c r="D242" s="128">
        <v>20021580.959946901</v>
      </c>
      <c r="E242" s="128">
        <v>21769022.529885009</v>
      </c>
      <c r="F242" s="128">
        <v>23647320.029839579</v>
      </c>
      <c r="G242" s="128">
        <v>24935590.909829333</v>
      </c>
      <c r="H242" s="128">
        <v>26692236.20981583</v>
      </c>
      <c r="I242" s="128">
        <v>29701057.719839949</v>
      </c>
      <c r="J242" s="128">
        <v>31878252.03977108</v>
      </c>
      <c r="K242" s="128">
        <v>18260023.799866453</v>
      </c>
      <c r="L242" s="128">
        <v>8473701.7899383605</v>
      </c>
      <c r="M242" s="10">
        <v>9117737.9499432184</v>
      </c>
      <c r="N242" s="10">
        <v>9821463.2899405919</v>
      </c>
    </row>
    <row r="243" spans="1:14" x14ac:dyDescent="0.25">
      <c r="A243" s="23" t="s">
        <v>75</v>
      </c>
      <c r="B243" s="90" t="s">
        <v>39</v>
      </c>
      <c r="C243" s="128">
        <v>473723.97999707377</v>
      </c>
      <c r="D243" s="128">
        <v>511039.25999688881</v>
      </c>
      <c r="E243" s="128">
        <v>569033.49999672594</v>
      </c>
      <c r="F243" s="128">
        <v>550773.44999729376</v>
      </c>
      <c r="G243" s="128">
        <v>717785.8999968553</v>
      </c>
      <c r="H243" s="128">
        <v>663412.01999706356</v>
      </c>
      <c r="I243" s="128">
        <v>723543.9099968127</v>
      </c>
      <c r="J243" s="128">
        <v>784177.2799966177</v>
      </c>
      <c r="K243" s="128">
        <v>465926.38999786181</v>
      </c>
      <c r="L243" s="128">
        <v>188395.33999906667</v>
      </c>
      <c r="M243" s="10">
        <v>181345.02999919374</v>
      </c>
      <c r="N243" s="10">
        <v>220964.62999913981</v>
      </c>
    </row>
    <row r="244" spans="1:14" x14ac:dyDescent="0.25">
      <c r="A244" s="23" t="s">
        <v>75</v>
      </c>
      <c r="B244" s="90" t="s">
        <v>40</v>
      </c>
      <c r="C244" s="128">
        <v>2263103.1199867819</v>
      </c>
      <c r="D244" s="128">
        <v>2176065.1699878182</v>
      </c>
      <c r="E244" s="128">
        <v>2353588.609987461</v>
      </c>
      <c r="F244" s="128">
        <v>2041187.7099887619</v>
      </c>
      <c r="G244" s="128">
        <v>2291742.6599895367</v>
      </c>
      <c r="H244" s="128">
        <v>2245180.1899893461</v>
      </c>
      <c r="I244" s="128">
        <v>2155316.4599896637</v>
      </c>
      <c r="J244" s="128">
        <v>1926359.5299906919</v>
      </c>
      <c r="K244" s="128">
        <v>1211113.1399933004</v>
      </c>
      <c r="L244" s="128">
        <v>1036806.3999942112</v>
      </c>
      <c r="M244" s="10">
        <v>1003654.7199943758</v>
      </c>
      <c r="N244" s="10">
        <v>1150451.0899925455</v>
      </c>
    </row>
    <row r="245" spans="1:14" x14ac:dyDescent="0.25">
      <c r="A245" s="23" t="s">
        <v>75</v>
      </c>
      <c r="B245" s="90" t="s">
        <v>41</v>
      </c>
      <c r="C245" s="128">
        <v>349992.27999783494</v>
      </c>
      <c r="D245" s="128">
        <v>473241.43999746768</v>
      </c>
      <c r="E245" s="128">
        <v>443376.72999712871</v>
      </c>
      <c r="F245" s="128">
        <v>308306.17999838549</v>
      </c>
      <c r="G245" s="128">
        <v>337587.24999821396</v>
      </c>
      <c r="H245" s="128">
        <v>191635.57999885385</v>
      </c>
      <c r="I245" s="128">
        <v>106264.22999955248</v>
      </c>
      <c r="J245" s="128">
        <v>146110.31999935838</v>
      </c>
      <c r="K245" s="128">
        <v>88645.149999613641</v>
      </c>
      <c r="L245" s="128">
        <v>16976.069999916479</v>
      </c>
      <c r="M245" s="10">
        <v>16561.709999916609</v>
      </c>
      <c r="N245" s="10">
        <v>0</v>
      </c>
    </row>
    <row r="246" spans="1:14" x14ac:dyDescent="0.25">
      <c r="A246" s="23" t="s">
        <v>75</v>
      </c>
      <c r="B246" s="90" t="s">
        <v>42</v>
      </c>
      <c r="C246" s="128">
        <v>22398010.989909977</v>
      </c>
      <c r="D246" s="128">
        <v>23627860.039904572</v>
      </c>
      <c r="E246" s="128">
        <v>24961358.939894266</v>
      </c>
      <c r="F246" s="128">
        <v>26006133.99989184</v>
      </c>
      <c r="G246" s="128">
        <v>27226502.839887809</v>
      </c>
      <c r="H246" s="128">
        <v>28235264.779883843</v>
      </c>
      <c r="I246" s="128">
        <v>30384511.09987057</v>
      </c>
      <c r="J246" s="128">
        <v>34150112.779858634</v>
      </c>
      <c r="K246" s="128">
        <v>38750353.169841304</v>
      </c>
      <c r="L246" s="128">
        <v>45813005.409799717</v>
      </c>
      <c r="M246" s="10">
        <v>47282810.689782865</v>
      </c>
      <c r="N246" s="10">
        <v>46820662.029764853</v>
      </c>
    </row>
    <row r="247" spans="1:14" x14ac:dyDescent="0.25">
      <c r="A247" s="23" t="s">
        <v>75</v>
      </c>
      <c r="B247" s="90" t="s">
        <v>43</v>
      </c>
      <c r="C247" s="128">
        <v>996784.60999815934</v>
      </c>
      <c r="D247" s="128">
        <v>583031.46999869996</v>
      </c>
      <c r="E247" s="128">
        <v>637652.54999851319</v>
      </c>
      <c r="F247" s="128">
        <v>415824.73999889358</v>
      </c>
      <c r="G247" s="128">
        <v>335908.38999940641</v>
      </c>
      <c r="H247" s="128">
        <v>322826.93999927538</v>
      </c>
      <c r="I247" s="128">
        <v>316340.79999940796</v>
      </c>
      <c r="J247" s="128">
        <v>296935.2999994217</v>
      </c>
      <c r="K247" s="128">
        <v>218505.95999959088</v>
      </c>
      <c r="L247" s="128">
        <v>113599.4899997781</v>
      </c>
      <c r="M247" s="10">
        <v>139012.50999974879</v>
      </c>
      <c r="N247" s="10">
        <v>39062.659999969881</v>
      </c>
    </row>
    <row r="248" spans="1:14" x14ac:dyDescent="0.25">
      <c r="A248" s="23" t="s">
        <v>75</v>
      </c>
      <c r="B248" s="90" t="s">
        <v>45</v>
      </c>
      <c r="C248" s="128">
        <v>28063.699999762699</v>
      </c>
      <c r="D248" s="128">
        <v>28309.259999762289</v>
      </c>
      <c r="E248" s="128">
        <v>20677.949999824166</v>
      </c>
      <c r="F248" s="128">
        <v>28062.249999761581</v>
      </c>
      <c r="G248" s="128">
        <v>42446.799999639392</v>
      </c>
      <c r="H248" s="128">
        <v>33852.199999712408</v>
      </c>
      <c r="I248" s="128">
        <v>45517.709999613464</v>
      </c>
      <c r="J248" s="128">
        <v>48884.359999708831</v>
      </c>
      <c r="K248" s="128">
        <v>73304.459999572486</v>
      </c>
      <c r="L248" s="128">
        <v>106558.46999937855</v>
      </c>
      <c r="M248" s="10">
        <v>132985.64999922551</v>
      </c>
      <c r="N248" s="10">
        <v>187144.82999890856</v>
      </c>
    </row>
    <row r="249" spans="1:14" x14ac:dyDescent="0.25">
      <c r="A249" s="23" t="s">
        <v>75</v>
      </c>
      <c r="B249" s="90" t="s">
        <v>46</v>
      </c>
      <c r="C249" s="128">
        <v>4078924.5</v>
      </c>
      <c r="D249" s="128">
        <v>3842252</v>
      </c>
      <c r="E249" s="128">
        <v>3913566</v>
      </c>
      <c r="F249" s="128">
        <v>3901675</v>
      </c>
      <c r="G249" s="128">
        <v>3874902</v>
      </c>
      <c r="H249" s="128">
        <v>3692721.2999999933</v>
      </c>
      <c r="I249" s="128">
        <v>3922897.5</v>
      </c>
      <c r="J249" s="128">
        <v>3967954.5</v>
      </c>
      <c r="K249" s="128">
        <v>3854332.5</v>
      </c>
      <c r="L249" s="128">
        <v>4334940.5</v>
      </c>
      <c r="M249" s="10">
        <v>4178547</v>
      </c>
      <c r="N249" s="10">
        <v>4145244</v>
      </c>
    </row>
    <row r="250" spans="1:14" x14ac:dyDescent="0.25">
      <c r="A250" s="23" t="s">
        <v>75</v>
      </c>
      <c r="B250" s="90" t="s">
        <v>47</v>
      </c>
      <c r="C250" s="128">
        <v>13340825.279999938</v>
      </c>
      <c r="D250" s="128">
        <v>14624999.540000064</v>
      </c>
      <c r="E250" s="128">
        <v>13932408</v>
      </c>
      <c r="F250" s="128">
        <v>15132221</v>
      </c>
      <c r="G250" s="128">
        <v>14885498.4</v>
      </c>
      <c r="H250" s="128">
        <v>15080545.099999538</v>
      </c>
      <c r="I250" s="128">
        <v>15905677.299994752</v>
      </c>
      <c r="J250" s="128">
        <v>17431151.099993639</v>
      </c>
      <c r="K250" s="128">
        <v>14055913.899991874</v>
      </c>
      <c r="L250" s="128">
        <v>5929150.3499941994</v>
      </c>
      <c r="M250" s="10">
        <v>364333.59999998845</v>
      </c>
      <c r="N250" s="10">
        <v>267825</v>
      </c>
    </row>
    <row r="251" spans="1:14" x14ac:dyDescent="0.25">
      <c r="A251" s="23" t="s">
        <v>75</v>
      </c>
      <c r="B251" s="90" t="s">
        <v>48</v>
      </c>
      <c r="C251" s="128">
        <v>676132.90999884531</v>
      </c>
      <c r="D251" s="128">
        <v>705706.05999887106</v>
      </c>
      <c r="E251" s="128">
        <v>822481.96999848424</v>
      </c>
      <c r="F251" s="128">
        <v>345509.91999945848</v>
      </c>
      <c r="G251" s="128">
        <v>109634.03999981485</v>
      </c>
      <c r="H251" s="128">
        <v>96505.429999831176</v>
      </c>
      <c r="I251" s="128">
        <v>85032.079999836977</v>
      </c>
      <c r="J251" s="128">
        <v>72800.999999879874</v>
      </c>
      <c r="K251" s="128">
        <v>47779.969999903915</v>
      </c>
      <c r="L251" s="128">
        <v>35210.499999937529</v>
      </c>
      <c r="M251" s="10">
        <v>16081.049999964573</v>
      </c>
      <c r="N251" s="10">
        <v>3219.029999994149</v>
      </c>
    </row>
    <row r="252" spans="1:14" x14ac:dyDescent="0.25">
      <c r="A252" s="23" t="s">
        <v>75</v>
      </c>
      <c r="B252" s="90" t="s">
        <v>49</v>
      </c>
      <c r="C252" s="128">
        <v>199491.5</v>
      </c>
      <c r="D252" s="128">
        <v>189043.5</v>
      </c>
      <c r="E252" s="128">
        <v>161944</v>
      </c>
      <c r="F252" s="128">
        <v>187068.28999999538</v>
      </c>
      <c r="G252" s="128">
        <v>176004.75999999815</v>
      </c>
      <c r="H252" s="128">
        <v>285361</v>
      </c>
      <c r="I252" s="128">
        <v>266537.94999999925</v>
      </c>
      <c r="J252" s="128">
        <v>242032.4299999699</v>
      </c>
      <c r="K252" s="128">
        <v>195900</v>
      </c>
      <c r="L252" s="128">
        <v>212616.77999999933</v>
      </c>
      <c r="M252" s="10">
        <v>230103.33999999706</v>
      </c>
      <c r="N252" s="10">
        <v>251546.43999999948</v>
      </c>
    </row>
    <row r="253" spans="1:14" x14ac:dyDescent="0.25">
      <c r="A253" s="23" t="s">
        <v>75</v>
      </c>
      <c r="B253" s="90" t="s">
        <v>51</v>
      </c>
      <c r="C253" s="128">
        <v>2680880.1899958844</v>
      </c>
      <c r="D253" s="128">
        <v>2321447.5199980075</v>
      </c>
      <c r="E253" s="128">
        <v>1625296.2299972805</v>
      </c>
      <c r="F253" s="128">
        <v>1768005.3099969006</v>
      </c>
      <c r="G253" s="128">
        <v>2077086.7499969206</v>
      </c>
      <c r="H253" s="128">
        <v>2037367.7099966032</v>
      </c>
      <c r="I253" s="128">
        <v>1873668.009996973</v>
      </c>
      <c r="J253" s="128">
        <v>1197130.9599977727</v>
      </c>
      <c r="K253" s="128">
        <v>5298376.7499957196</v>
      </c>
      <c r="L253" s="128">
        <v>15489717.749990556</v>
      </c>
      <c r="M253" s="10">
        <v>3726076.6299976259</v>
      </c>
      <c r="N253" s="10">
        <v>2278149.8199962527</v>
      </c>
    </row>
    <row r="254" spans="1:14" x14ac:dyDescent="0.25">
      <c r="A254" s="23" t="s">
        <v>75</v>
      </c>
      <c r="B254" s="90" t="s">
        <v>52</v>
      </c>
      <c r="C254" s="128">
        <v>0</v>
      </c>
      <c r="D254" s="128">
        <v>16443.509999886155</v>
      </c>
      <c r="E254" s="128">
        <v>5669.1999999508262</v>
      </c>
      <c r="F254" s="128">
        <v>2908.2999999821186</v>
      </c>
      <c r="G254" s="128">
        <v>62720.669999927282</v>
      </c>
      <c r="H254" s="128">
        <v>56239.399999922141</v>
      </c>
      <c r="I254" s="128">
        <v>66878.179999619722</v>
      </c>
      <c r="J254" s="128">
        <v>83574.669999603182</v>
      </c>
      <c r="K254" s="128">
        <v>28070.449999839067</v>
      </c>
      <c r="L254" s="128">
        <v>44434.23999980092</v>
      </c>
      <c r="M254" s="10">
        <v>32796.199999913573</v>
      </c>
      <c r="N254" s="10">
        <v>30291.339999884367</v>
      </c>
    </row>
    <row r="255" spans="1:14" x14ac:dyDescent="0.25">
      <c r="A255" s="23" t="s">
        <v>75</v>
      </c>
      <c r="B255" s="90" t="s">
        <v>53</v>
      </c>
      <c r="C255" s="128">
        <v>4289003.6899821348</v>
      </c>
      <c r="D255" s="128">
        <v>3970365.4499873966</v>
      </c>
      <c r="E255" s="128">
        <v>3929120.9799938714</v>
      </c>
      <c r="F255" s="128">
        <v>4084214.0199945462</v>
      </c>
      <c r="G255" s="128">
        <v>4521518.0899927653</v>
      </c>
      <c r="H255" s="128">
        <v>4605879.6599951517</v>
      </c>
      <c r="I255" s="128">
        <v>5002867.189995124</v>
      </c>
      <c r="J255" s="128">
        <v>5152767.1099950392</v>
      </c>
      <c r="K255" s="128">
        <v>3894518.5099979723</v>
      </c>
      <c r="L255" s="128">
        <v>3403893.2799977837</v>
      </c>
      <c r="M255" s="10">
        <v>4540318.1899980046</v>
      </c>
      <c r="N255" s="10">
        <v>4382823.3999971803</v>
      </c>
    </row>
    <row r="256" spans="1:14" x14ac:dyDescent="0.25">
      <c r="A256" s="23" t="s">
        <v>75</v>
      </c>
      <c r="B256" s="90" t="s">
        <v>54</v>
      </c>
      <c r="C256" s="128">
        <v>2301673.1600000039</v>
      </c>
      <c r="D256" s="128">
        <v>2374073.5</v>
      </c>
      <c r="E256" s="128">
        <v>1317525</v>
      </c>
      <c r="F256" s="128">
        <v>1711815</v>
      </c>
      <c r="G256" s="128">
        <v>1751370</v>
      </c>
      <c r="H256" s="128">
        <v>1742415</v>
      </c>
      <c r="I256" s="128">
        <v>2223271.9199999943</v>
      </c>
      <c r="J256" s="128">
        <v>2105890.1999999993</v>
      </c>
      <c r="K256" s="128">
        <v>2365389.5999999996</v>
      </c>
      <c r="L256" s="128">
        <v>1311405.6499999994</v>
      </c>
      <c r="M256" s="10">
        <v>39210</v>
      </c>
      <c r="N256" s="10">
        <v>19380</v>
      </c>
    </row>
    <row r="257" spans="1:14" x14ac:dyDescent="0.25">
      <c r="A257" s="23" t="s">
        <v>75</v>
      </c>
      <c r="B257" s="90" t="s">
        <v>55</v>
      </c>
      <c r="C257" s="128">
        <v>14435403.599938372</v>
      </c>
      <c r="D257" s="128">
        <v>18749486.869916167</v>
      </c>
      <c r="E257" s="128">
        <v>17077110.669921938</v>
      </c>
      <c r="F257" s="128">
        <v>20917913.679919407</v>
      </c>
      <c r="G257" s="128">
        <v>22693651.199912835</v>
      </c>
      <c r="H257" s="128">
        <v>22888929.629911911</v>
      </c>
      <c r="I257" s="128">
        <v>22270477.799914144</v>
      </c>
      <c r="J257" s="128">
        <v>23480485.499919102</v>
      </c>
      <c r="K257" s="128">
        <v>20789318.329945456</v>
      </c>
      <c r="L257" s="128">
        <v>10705180.869982315</v>
      </c>
      <c r="M257" s="10">
        <v>241898.0599994954</v>
      </c>
      <c r="N257" s="10">
        <v>24584.68999995105</v>
      </c>
    </row>
    <row r="258" spans="1:14" x14ac:dyDescent="0.25">
      <c r="A258" s="23" t="s">
        <v>75</v>
      </c>
      <c r="B258" s="90" t="s">
        <v>56</v>
      </c>
      <c r="C258" s="128">
        <v>5971515.1499999994</v>
      </c>
      <c r="D258" s="128">
        <v>7355170</v>
      </c>
      <c r="E258" s="128">
        <v>7770396.1199999992</v>
      </c>
      <c r="F258" s="128">
        <v>7745093</v>
      </c>
      <c r="G258" s="128">
        <v>7291487</v>
      </c>
      <c r="H258" s="128">
        <v>6142345</v>
      </c>
      <c r="I258" s="128">
        <v>5619990</v>
      </c>
      <c r="J258" s="128">
        <v>6300946</v>
      </c>
      <c r="K258" s="128">
        <v>3970505.32</v>
      </c>
      <c r="L258" s="128">
        <v>164131</v>
      </c>
      <c r="M258" s="10">
        <v>122524</v>
      </c>
      <c r="N258" s="10">
        <v>70301</v>
      </c>
    </row>
    <row r="259" spans="1:14" x14ac:dyDescent="0.25">
      <c r="A259" s="23" t="s">
        <v>75</v>
      </c>
      <c r="B259" s="90" t="s">
        <v>57</v>
      </c>
      <c r="C259" s="128">
        <v>4022234.6099846084</v>
      </c>
      <c r="D259" s="128">
        <v>4404369.1699834839</v>
      </c>
      <c r="E259" s="128">
        <v>4309712.7099842373</v>
      </c>
      <c r="F259" s="128">
        <v>3640581.0599871343</v>
      </c>
      <c r="G259" s="128">
        <v>4158169.0099874414</v>
      </c>
      <c r="H259" s="128">
        <v>4565420.70998751</v>
      </c>
      <c r="I259" s="128">
        <v>5163765.2499869261</v>
      </c>
      <c r="J259" s="128">
        <v>6008948.5499856891</v>
      </c>
      <c r="K259" s="128">
        <v>5105197.1599906264</v>
      </c>
      <c r="L259" s="128">
        <v>2926134.1699980614</v>
      </c>
      <c r="M259" s="10">
        <v>907244.20999945095</v>
      </c>
      <c r="N259" s="10">
        <v>665231.3099997401</v>
      </c>
    </row>
    <row r="260" spans="1:14" x14ac:dyDescent="0.25">
      <c r="A260" s="23" t="s">
        <v>75</v>
      </c>
      <c r="B260" s="90" t="s">
        <v>58</v>
      </c>
      <c r="C260" s="128">
        <v>496112.25999798067</v>
      </c>
      <c r="D260" s="128">
        <v>527721.33999836072</v>
      </c>
      <c r="E260" s="128">
        <v>643227.93999658898</v>
      </c>
      <c r="F260" s="128">
        <v>897926.91999515332</v>
      </c>
      <c r="G260" s="128">
        <v>735793.57999613788</v>
      </c>
      <c r="H260" s="128">
        <v>671562.7399965059</v>
      </c>
      <c r="I260" s="128">
        <v>581243.2599971015</v>
      </c>
      <c r="J260" s="128">
        <v>551452.91999717429</v>
      </c>
      <c r="K260" s="128">
        <v>196516.79999905545</v>
      </c>
      <c r="L260" s="128">
        <v>302821.61999873072</v>
      </c>
      <c r="M260" s="10">
        <v>382950.17999787629</v>
      </c>
      <c r="N260" s="10">
        <v>376776.93999807537</v>
      </c>
    </row>
    <row r="261" spans="1:14" x14ac:dyDescent="0.25">
      <c r="A261" s="23" t="s">
        <v>75</v>
      </c>
      <c r="B261" s="90" t="s">
        <v>59</v>
      </c>
      <c r="C261" s="128">
        <v>0</v>
      </c>
      <c r="D261" s="128">
        <v>169200.41999982297</v>
      </c>
      <c r="E261" s="128">
        <v>663676.89999997616</v>
      </c>
      <c r="F261" s="128">
        <v>1177744.5</v>
      </c>
      <c r="G261" s="128">
        <v>1393782.5</v>
      </c>
      <c r="H261" s="128">
        <v>1488134</v>
      </c>
      <c r="I261" s="128">
        <v>1896528</v>
      </c>
      <c r="J261" s="128">
        <v>3289909</v>
      </c>
      <c r="K261" s="128">
        <v>2770853.4899994535</v>
      </c>
      <c r="L261" s="128">
        <v>1297922.5899996692</v>
      </c>
      <c r="M261" s="10">
        <v>275388.56999950157</v>
      </c>
      <c r="N261" s="10">
        <v>311207.33999957843</v>
      </c>
    </row>
    <row r="262" spans="1:14" x14ac:dyDescent="0.25">
      <c r="A262" s="8" t="s">
        <v>719</v>
      </c>
      <c r="B262" s="8"/>
      <c r="C262" s="9">
        <v>1327457457.5149815</v>
      </c>
      <c r="D262" s="9">
        <v>1479091383.8832331</v>
      </c>
      <c r="E262" s="9">
        <v>1424675781.464179</v>
      </c>
      <c r="F262" s="9">
        <v>1644000870.5421226</v>
      </c>
      <c r="G262" s="9">
        <v>1761413817.3368351</v>
      </c>
      <c r="H262" s="9">
        <v>1826031010.4356635</v>
      </c>
      <c r="I262" s="9">
        <v>1930715458.7464428</v>
      </c>
      <c r="J262" s="9">
        <v>2032430353.2880409</v>
      </c>
      <c r="K262" s="9">
        <v>2174218298.3392305</v>
      </c>
      <c r="L262" s="9">
        <v>2402847872.7209444</v>
      </c>
      <c r="M262" s="9">
        <v>2957912469.6546383</v>
      </c>
      <c r="N262" s="9">
        <v>3290948110.2480145</v>
      </c>
    </row>
    <row r="263" spans="1:14" x14ac:dyDescent="0.25">
      <c r="A263" s="23" t="s">
        <v>76</v>
      </c>
      <c r="B263" s="90" t="s">
        <v>3</v>
      </c>
      <c r="C263" s="128">
        <v>301389079.07885665</v>
      </c>
      <c r="D263" s="128">
        <v>371748348.10826248</v>
      </c>
      <c r="E263" s="128">
        <v>314682078.9288435</v>
      </c>
      <c r="F263" s="128">
        <v>371984214.03838742</v>
      </c>
      <c r="G263" s="128">
        <v>398976950.67776579</v>
      </c>
      <c r="H263" s="128">
        <v>412970446.10781628</v>
      </c>
      <c r="I263" s="128">
        <v>436974805.12811577</v>
      </c>
      <c r="J263" s="128">
        <v>457498752.32734895</v>
      </c>
      <c r="K263" s="128">
        <v>507080250.87789309</v>
      </c>
      <c r="L263" s="128">
        <v>711482866.14680505</v>
      </c>
      <c r="M263" s="10">
        <v>1073812812.2456002</v>
      </c>
      <c r="N263" s="10">
        <v>1236620077.5244398</v>
      </c>
    </row>
    <row r="264" spans="1:14" x14ac:dyDescent="0.25">
      <c r="A264" s="23" t="s">
        <v>76</v>
      </c>
      <c r="B264" s="90" t="s">
        <v>4</v>
      </c>
      <c r="C264" s="128">
        <v>169863395.16910708</v>
      </c>
      <c r="D264" s="128">
        <v>218568243.32878888</v>
      </c>
      <c r="E264" s="128">
        <v>195029049.36911753</v>
      </c>
      <c r="F264" s="128">
        <v>224861667.73882812</v>
      </c>
      <c r="G264" s="128">
        <v>254479224.59897906</v>
      </c>
      <c r="H264" s="128">
        <v>270182948.29852778</v>
      </c>
      <c r="I264" s="128">
        <v>299724390.3288697</v>
      </c>
      <c r="J264" s="128">
        <v>324514352.45853138</v>
      </c>
      <c r="K264" s="128">
        <v>179268741.97941488</v>
      </c>
      <c r="L264" s="128">
        <v>16500052.859931108</v>
      </c>
      <c r="M264" s="10">
        <v>17963183.279891692</v>
      </c>
      <c r="N264" s="10">
        <v>18369895.089908816</v>
      </c>
    </row>
    <row r="265" spans="1:14" x14ac:dyDescent="0.25">
      <c r="A265" s="23" t="s">
        <v>76</v>
      </c>
      <c r="B265" s="90" t="s">
        <v>5</v>
      </c>
      <c r="C265" s="128">
        <v>0</v>
      </c>
      <c r="D265" s="128">
        <v>0</v>
      </c>
      <c r="E265" s="128">
        <v>0</v>
      </c>
      <c r="F265" s="128">
        <v>0</v>
      </c>
      <c r="G265" s="128">
        <v>834638.54999627545</v>
      </c>
      <c r="H265" s="128">
        <v>82896171.409601778</v>
      </c>
      <c r="I265" s="128">
        <v>81268135.24964869</v>
      </c>
      <c r="J265" s="128">
        <v>82638939.039638728</v>
      </c>
      <c r="K265" s="128">
        <v>40322773.409811124</v>
      </c>
      <c r="L265" s="128">
        <v>-13400.909999910742</v>
      </c>
      <c r="M265" s="10">
        <v>0</v>
      </c>
      <c r="N265" s="10">
        <v>0</v>
      </c>
    </row>
    <row r="266" spans="1:14" x14ac:dyDescent="0.25">
      <c r="A266" s="23"/>
      <c r="B266" s="90" t="s">
        <v>682</v>
      </c>
      <c r="C266" s="128">
        <v>0</v>
      </c>
      <c r="D266" s="128">
        <v>0</v>
      </c>
      <c r="E266" s="128">
        <v>0</v>
      </c>
      <c r="F266" s="128">
        <v>0</v>
      </c>
      <c r="G266" s="128">
        <v>0</v>
      </c>
      <c r="H266" s="128">
        <v>0</v>
      </c>
      <c r="I266" s="128">
        <v>0</v>
      </c>
      <c r="J266" s="128">
        <v>0</v>
      </c>
      <c r="K266" s="128">
        <v>547080810.9277401</v>
      </c>
      <c r="L266" s="128">
        <v>985213841.28498936</v>
      </c>
      <c r="M266" s="10">
        <v>1171781522.6335485</v>
      </c>
      <c r="N266" s="10">
        <v>1352437091.9434888</v>
      </c>
    </row>
    <row r="267" spans="1:14" x14ac:dyDescent="0.25">
      <c r="A267" s="23" t="s">
        <v>76</v>
      </c>
      <c r="B267" s="90" t="s">
        <v>6</v>
      </c>
      <c r="C267" s="128">
        <v>8971660.0599520653</v>
      </c>
      <c r="D267" s="128">
        <v>11857442.539946549</v>
      </c>
      <c r="E267" s="128">
        <v>13927879.989945948</v>
      </c>
      <c r="F267" s="128">
        <v>16033370.249960329</v>
      </c>
      <c r="G267" s="128">
        <v>18634343.989942074</v>
      </c>
      <c r="H267" s="128">
        <v>22080517.329851098</v>
      </c>
      <c r="I267" s="128">
        <v>22796534.999870539</v>
      </c>
      <c r="J267" s="128">
        <v>21767634.599929087</v>
      </c>
      <c r="K267" s="128">
        <v>21844861.499936081</v>
      </c>
      <c r="L267" s="128">
        <v>20870008.009904988</v>
      </c>
      <c r="M267" s="10">
        <v>21663574.429947361</v>
      </c>
      <c r="N267" s="10">
        <v>24676947.319930881</v>
      </c>
    </row>
    <row r="268" spans="1:14" x14ac:dyDescent="0.25">
      <c r="A268" s="23" t="s">
        <v>76</v>
      </c>
      <c r="B268" s="90" t="s">
        <v>9</v>
      </c>
      <c r="C268" s="128">
        <v>110528943.82945642</v>
      </c>
      <c r="D268" s="128">
        <v>104313516.37947056</v>
      </c>
      <c r="E268" s="128">
        <v>101343156.9995257</v>
      </c>
      <c r="F268" s="128">
        <v>101729799.76952019</v>
      </c>
      <c r="G268" s="128">
        <v>101646406.37948072</v>
      </c>
      <c r="H268" s="128">
        <v>98537271.209532037</v>
      </c>
      <c r="I268" s="128">
        <v>98749704.199541628</v>
      </c>
      <c r="J268" s="128">
        <v>84485213.699581891</v>
      </c>
      <c r="K268" s="128">
        <v>67560170.479675874</v>
      </c>
      <c r="L268" s="128">
        <v>63597842.089682728</v>
      </c>
      <c r="M268" s="10">
        <v>77862251.249609113</v>
      </c>
      <c r="N268" s="10">
        <v>66331727.949671522</v>
      </c>
    </row>
    <row r="269" spans="1:14" x14ac:dyDescent="0.25">
      <c r="A269" s="23" t="s">
        <v>76</v>
      </c>
      <c r="B269" s="90" t="s">
        <v>10</v>
      </c>
      <c r="C269" s="128">
        <v>21688452.209893566</v>
      </c>
      <c r="D269" s="128">
        <v>23883080.819882248</v>
      </c>
      <c r="E269" s="128">
        <v>22947848.969887685</v>
      </c>
      <c r="F269" s="128">
        <v>26160593.829870153</v>
      </c>
      <c r="G269" s="128">
        <v>26529524.279870052</v>
      </c>
      <c r="H269" s="128">
        <v>26409961.489868574</v>
      </c>
      <c r="I269" s="128">
        <v>22257560.18988822</v>
      </c>
      <c r="J269" s="128">
        <v>22236034.739886269</v>
      </c>
      <c r="K269" s="128">
        <v>17173233.199914627</v>
      </c>
      <c r="L269" s="128">
        <v>15512433.799921677</v>
      </c>
      <c r="M269" s="10">
        <v>15353887.419923397</v>
      </c>
      <c r="N269" s="10">
        <v>12973908.039936906</v>
      </c>
    </row>
    <row r="270" spans="1:14" x14ac:dyDescent="0.25">
      <c r="A270" s="23" t="s">
        <v>76</v>
      </c>
      <c r="B270" s="90" t="s">
        <v>11</v>
      </c>
      <c r="C270" s="128">
        <v>34472956.89983207</v>
      </c>
      <c r="D270" s="128">
        <v>34411505.409832619</v>
      </c>
      <c r="E270" s="128">
        <v>32963243.829835217</v>
      </c>
      <c r="F270" s="128">
        <v>30139162.869849909</v>
      </c>
      <c r="G270" s="128">
        <v>28093807.05985228</v>
      </c>
      <c r="H270" s="128">
        <v>25353869.719867144</v>
      </c>
      <c r="I270" s="128">
        <v>28352941.699851774</v>
      </c>
      <c r="J270" s="128">
        <v>30848788.229841486</v>
      </c>
      <c r="K270" s="128">
        <v>19827888.95990346</v>
      </c>
      <c r="L270" s="128">
        <v>12627849.679937296</v>
      </c>
      <c r="M270" s="10">
        <v>6061658.5599689763</v>
      </c>
      <c r="N270" s="10">
        <v>4406415.3899770677</v>
      </c>
    </row>
    <row r="271" spans="1:14" x14ac:dyDescent="0.25">
      <c r="A271" s="23" t="s">
        <v>76</v>
      </c>
      <c r="B271" s="90" t="s">
        <v>12</v>
      </c>
      <c r="C271" s="128">
        <v>3942869.2599810576</v>
      </c>
      <c r="D271" s="128">
        <v>4054955.2099802406</v>
      </c>
      <c r="E271" s="128">
        <v>4236548.2299802937</v>
      </c>
      <c r="F271" s="128">
        <v>4186951.5799797974</v>
      </c>
      <c r="G271" s="128">
        <v>3407402.909983125</v>
      </c>
      <c r="H271" s="128">
        <v>2322604.8699924126</v>
      </c>
      <c r="I271" s="128">
        <v>2147057.5099921655</v>
      </c>
      <c r="J271" s="128">
        <v>2195680.5799917206</v>
      </c>
      <c r="K271" s="128">
        <v>2481989.4699893319</v>
      </c>
      <c r="L271" s="128">
        <v>1565904.269991986</v>
      </c>
      <c r="M271" s="10">
        <v>975533.18999488279</v>
      </c>
      <c r="N271" s="10">
        <v>873565.48999598494</v>
      </c>
    </row>
    <row r="272" spans="1:14" x14ac:dyDescent="0.25">
      <c r="A272" s="23" t="s">
        <v>76</v>
      </c>
      <c r="B272" s="90" t="s">
        <v>13</v>
      </c>
      <c r="C272" s="128">
        <v>33990000.259841315</v>
      </c>
      <c r="D272" s="128">
        <v>35309371.729822673</v>
      </c>
      <c r="E272" s="128">
        <v>35519697.069822088</v>
      </c>
      <c r="F272" s="128">
        <v>37235706.669812612</v>
      </c>
      <c r="G272" s="128">
        <v>42204784.809818335</v>
      </c>
      <c r="H272" s="128">
        <v>36139685.929852732</v>
      </c>
      <c r="I272" s="128">
        <v>30766573.109853368</v>
      </c>
      <c r="J272" s="128">
        <v>28335659.13987023</v>
      </c>
      <c r="K272" s="128">
        <v>20690051.509908866</v>
      </c>
      <c r="L272" s="128">
        <v>18137207.689917952</v>
      </c>
      <c r="M272" s="10">
        <v>15648425.689912725</v>
      </c>
      <c r="N272" s="10">
        <v>13526675.329929892</v>
      </c>
    </row>
    <row r="273" spans="1:14" x14ac:dyDescent="0.25">
      <c r="A273" s="23" t="s">
        <v>76</v>
      </c>
      <c r="B273" s="90" t="s">
        <v>14</v>
      </c>
      <c r="C273" s="128">
        <v>3158976.8499855804</v>
      </c>
      <c r="D273" s="128">
        <v>3204434.9899874027</v>
      </c>
      <c r="E273" s="128">
        <v>3437711.4199828394</v>
      </c>
      <c r="F273" s="128">
        <v>3931087.5499810395</v>
      </c>
      <c r="G273" s="128">
        <v>3672942.0199791682</v>
      </c>
      <c r="H273" s="128">
        <v>2028421.7099905631</v>
      </c>
      <c r="I273" s="128">
        <v>2032704.0399896526</v>
      </c>
      <c r="J273" s="128">
        <v>2192720.0299899443</v>
      </c>
      <c r="K273" s="128">
        <v>1896984.7399914446</v>
      </c>
      <c r="L273" s="128">
        <v>1724851.2999916857</v>
      </c>
      <c r="M273" s="10">
        <v>1495266.2199928919</v>
      </c>
      <c r="N273" s="10">
        <v>1347913.2099920202</v>
      </c>
    </row>
    <row r="274" spans="1:14" x14ac:dyDescent="0.25">
      <c r="A274" s="23" t="s">
        <v>76</v>
      </c>
      <c r="B274" s="90" t="s">
        <v>15</v>
      </c>
      <c r="C274" s="128">
        <v>10631057.779950645</v>
      </c>
      <c r="D274" s="128">
        <v>10812879.689950166</v>
      </c>
      <c r="E274" s="128">
        <v>10030275.519950932</v>
      </c>
      <c r="F274" s="128">
        <v>10718172.739949828</v>
      </c>
      <c r="G274" s="128">
        <v>10596119.909952248</v>
      </c>
      <c r="H274" s="128">
        <v>8269967.5199607108</v>
      </c>
      <c r="I274" s="128">
        <v>8596941.2999608181</v>
      </c>
      <c r="J274" s="128">
        <v>8514776.1799622551</v>
      </c>
      <c r="K274" s="128">
        <v>7557418.5299659669</v>
      </c>
      <c r="L274" s="128">
        <v>6769792.2299717152</v>
      </c>
      <c r="M274" s="10">
        <v>5617729.1299742656</v>
      </c>
      <c r="N274" s="10">
        <v>4444331.6199797066</v>
      </c>
    </row>
    <row r="275" spans="1:14" x14ac:dyDescent="0.25">
      <c r="A275" s="23" t="s">
        <v>76</v>
      </c>
      <c r="B275" s="90" t="s">
        <v>16</v>
      </c>
      <c r="C275" s="128">
        <v>1836858.2599892532</v>
      </c>
      <c r="D275" s="128">
        <v>1888830.7699908286</v>
      </c>
      <c r="E275" s="128">
        <v>1945524.2599941357</v>
      </c>
      <c r="F275" s="128">
        <v>1840523.3199944696</v>
      </c>
      <c r="G275" s="128">
        <v>1778203.1299908306</v>
      </c>
      <c r="H275" s="128">
        <v>1438312.5299906561</v>
      </c>
      <c r="I275" s="128">
        <v>1246679.8599939568</v>
      </c>
      <c r="J275" s="128">
        <v>1150077.5399936005</v>
      </c>
      <c r="K275" s="128">
        <v>965209.63999624003</v>
      </c>
      <c r="L275" s="128">
        <v>787509.72999520029</v>
      </c>
      <c r="M275" s="10">
        <v>565972.26999641606</v>
      </c>
      <c r="N275" s="10">
        <v>438953.54999767075</v>
      </c>
    </row>
    <row r="276" spans="1:14" x14ac:dyDescent="0.25">
      <c r="A276" s="23" t="s">
        <v>76</v>
      </c>
      <c r="B276" s="90" t="s">
        <v>17</v>
      </c>
      <c r="C276" s="128">
        <v>1383393.5699998869</v>
      </c>
      <c r="D276" s="128">
        <v>2877735.8399994769</v>
      </c>
      <c r="E276" s="128">
        <v>3818298.5199993416</v>
      </c>
      <c r="F276" s="128">
        <v>4316372.4199993592</v>
      </c>
      <c r="G276" s="128">
        <v>3870645.2799996114</v>
      </c>
      <c r="H276" s="128">
        <v>4012669.6999996235</v>
      </c>
      <c r="I276" s="128">
        <v>4007097.1399994437</v>
      </c>
      <c r="J276" s="128">
        <v>4284194.3699995335</v>
      </c>
      <c r="K276" s="128">
        <v>3753213.9999996927</v>
      </c>
      <c r="L276" s="128">
        <v>1076125.2599998775</v>
      </c>
      <c r="M276" s="10">
        <v>116100.2899998806</v>
      </c>
      <c r="N276" s="10">
        <v>51342.819999972708</v>
      </c>
    </row>
    <row r="277" spans="1:14" x14ac:dyDescent="0.25">
      <c r="A277" s="23" t="s">
        <v>76</v>
      </c>
      <c r="B277" s="90" t="s">
        <v>18</v>
      </c>
      <c r="C277" s="128">
        <v>1015707.3699991794</v>
      </c>
      <c r="D277" s="128">
        <v>1433363.3299982823</v>
      </c>
      <c r="E277" s="128">
        <v>1866265.889998618</v>
      </c>
      <c r="F277" s="128">
        <v>2310640.8399985926</v>
      </c>
      <c r="G277" s="128">
        <v>2815003.0199955655</v>
      </c>
      <c r="H277" s="128">
        <v>2997775.6699951729</v>
      </c>
      <c r="I277" s="128">
        <v>3346904.8199945041</v>
      </c>
      <c r="J277" s="128">
        <v>3739577.4099930292</v>
      </c>
      <c r="K277" s="128">
        <v>4103163.6099926601</v>
      </c>
      <c r="L277" s="128">
        <v>4168882.2899942221</v>
      </c>
      <c r="M277" s="10">
        <v>3994447.4399938271</v>
      </c>
      <c r="N277" s="10">
        <v>2831434.2499958593</v>
      </c>
    </row>
    <row r="278" spans="1:14" x14ac:dyDescent="0.25">
      <c r="A278" s="23" t="s">
        <v>76</v>
      </c>
      <c r="B278" s="90" t="s">
        <v>19</v>
      </c>
      <c r="C278" s="128">
        <v>531725.03999684425</v>
      </c>
      <c r="D278" s="128">
        <v>600702.74999723455</v>
      </c>
      <c r="E278" s="128">
        <v>487903.31999740272</v>
      </c>
      <c r="F278" s="128">
        <v>489333.38999777043</v>
      </c>
      <c r="G278" s="128">
        <v>415011.62999835494</v>
      </c>
      <c r="H278" s="128">
        <v>682399.3799969086</v>
      </c>
      <c r="I278" s="128">
        <v>1574643.0899921698</v>
      </c>
      <c r="J278" s="128">
        <v>1795736.0999919535</v>
      </c>
      <c r="K278" s="128">
        <v>1438950.839992621</v>
      </c>
      <c r="L278" s="128">
        <v>1150650.6199943093</v>
      </c>
      <c r="M278" s="10">
        <v>865479.85999516468</v>
      </c>
      <c r="N278" s="10">
        <v>367170.80999807216</v>
      </c>
    </row>
    <row r="279" spans="1:14" x14ac:dyDescent="0.25">
      <c r="A279" s="23" t="s">
        <v>76</v>
      </c>
      <c r="B279" s="90" t="s">
        <v>20</v>
      </c>
      <c r="C279" s="128">
        <v>35576492.889816523</v>
      </c>
      <c r="D279" s="128">
        <v>35763215.819810115</v>
      </c>
      <c r="E279" s="128">
        <v>36783347.359808043</v>
      </c>
      <c r="F279" s="128">
        <v>36260535.589810811</v>
      </c>
      <c r="G279" s="128">
        <v>34706489.479820579</v>
      </c>
      <c r="H279" s="128">
        <v>35332221.179821819</v>
      </c>
      <c r="I279" s="128">
        <v>39241936.179800496</v>
      </c>
      <c r="J279" s="128">
        <v>41020064.379793175</v>
      </c>
      <c r="K279" s="128">
        <v>38970795.75982336</v>
      </c>
      <c r="L279" s="128">
        <v>39484959.609829076</v>
      </c>
      <c r="M279" s="10">
        <v>35552992.899861455</v>
      </c>
      <c r="N279" s="10">
        <v>37989415.439847358</v>
      </c>
    </row>
    <row r="280" spans="1:14" x14ac:dyDescent="0.25">
      <c r="A280" s="23" t="s">
        <v>76</v>
      </c>
      <c r="B280" s="90" t="s">
        <v>21</v>
      </c>
      <c r="C280" s="128">
        <v>1618296.1299910522</v>
      </c>
      <c r="D280" s="128">
        <v>1690603.6199901649</v>
      </c>
      <c r="E280" s="128">
        <v>1823739.9799896439</v>
      </c>
      <c r="F280" s="128">
        <v>1876193.4599889899</v>
      </c>
      <c r="G280" s="128">
        <v>1703020.0399903604</v>
      </c>
      <c r="H280" s="128">
        <v>1190600.1699932227</v>
      </c>
      <c r="I280" s="128">
        <v>645958.88999629649</v>
      </c>
      <c r="J280" s="128">
        <v>605793.72999641614</v>
      </c>
      <c r="K280" s="128">
        <v>486422.429997297</v>
      </c>
      <c r="L280" s="128">
        <v>378339.35999819863</v>
      </c>
      <c r="M280" s="10">
        <v>346166.99999854912</v>
      </c>
      <c r="N280" s="10">
        <v>241289.41999868397</v>
      </c>
    </row>
    <row r="281" spans="1:14" x14ac:dyDescent="0.25">
      <c r="A281" s="23" t="s">
        <v>76</v>
      </c>
      <c r="B281" s="90" t="s">
        <v>22</v>
      </c>
      <c r="C281" s="128">
        <v>5015046.1999769323</v>
      </c>
      <c r="D281" s="128">
        <v>5021128.6099755578</v>
      </c>
      <c r="E281" s="128">
        <v>5290051.1499735638</v>
      </c>
      <c r="F281" s="128">
        <v>6400239.1999698645</v>
      </c>
      <c r="G281" s="128">
        <v>6362346.3799694534</v>
      </c>
      <c r="H281" s="128">
        <v>6954751.7899648426</v>
      </c>
      <c r="I281" s="128">
        <v>7390625.8999628033</v>
      </c>
      <c r="J281" s="128">
        <v>10463654.419942375</v>
      </c>
      <c r="K281" s="128">
        <v>9452430.6399495583</v>
      </c>
      <c r="L281" s="128">
        <v>5422405.0199729223</v>
      </c>
      <c r="M281" s="10">
        <v>4538573.8599767545</v>
      </c>
      <c r="N281" s="10">
        <v>3287143.5499845785</v>
      </c>
    </row>
    <row r="282" spans="1:14" x14ac:dyDescent="0.25">
      <c r="A282" s="23" t="s">
        <v>76</v>
      </c>
      <c r="B282" s="90" t="s">
        <v>23</v>
      </c>
      <c r="C282" s="128">
        <v>13230771.589947145</v>
      </c>
      <c r="D282" s="128">
        <v>12647077.52994919</v>
      </c>
      <c r="E282" s="128">
        <v>12675638.249949967</v>
      </c>
      <c r="F282" s="128">
        <v>13808966.30994487</v>
      </c>
      <c r="G282" s="128">
        <v>13433411.869947556</v>
      </c>
      <c r="H282" s="128">
        <v>10879949.899954395</v>
      </c>
      <c r="I282" s="128">
        <v>10132283.209956087</v>
      </c>
      <c r="J282" s="128">
        <v>10859410.629954576</v>
      </c>
      <c r="K282" s="128">
        <v>5330470.6399769019</v>
      </c>
      <c r="L282" s="128">
        <v>2660288.9499879777</v>
      </c>
      <c r="M282" s="10">
        <v>2361737.9499900616</v>
      </c>
      <c r="N282" s="10">
        <v>2192324.9399901987</v>
      </c>
    </row>
    <row r="283" spans="1:14" x14ac:dyDescent="0.25">
      <c r="A283" s="23" t="s">
        <v>76</v>
      </c>
      <c r="B283" s="90" t="s">
        <v>24</v>
      </c>
      <c r="C283" s="128">
        <v>578335.23999992805</v>
      </c>
      <c r="D283" s="128">
        <v>741022.63999988732</v>
      </c>
      <c r="E283" s="128">
        <v>596807.29999992368</v>
      </c>
      <c r="F283" s="128">
        <v>714870.8199971565</v>
      </c>
      <c r="G283" s="128">
        <v>823993.34999601124</v>
      </c>
      <c r="H283" s="128">
        <v>658480.0899967897</v>
      </c>
      <c r="I283" s="128">
        <v>625418.45999691391</v>
      </c>
      <c r="J283" s="128">
        <v>567823.93999718956</v>
      </c>
      <c r="K283" s="128">
        <v>494778.05999766331</v>
      </c>
      <c r="L283" s="128">
        <v>469823.53999772877</v>
      </c>
      <c r="M283" s="10">
        <v>617718.95999723522</v>
      </c>
      <c r="N283" s="10">
        <v>379595.58999817324</v>
      </c>
    </row>
    <row r="284" spans="1:14" x14ac:dyDescent="0.25">
      <c r="A284" s="23" t="s">
        <v>76</v>
      </c>
      <c r="B284" s="90" t="s">
        <v>25</v>
      </c>
      <c r="C284" s="220" t="s">
        <v>92</v>
      </c>
      <c r="D284" s="221"/>
      <c r="E284" s="221"/>
      <c r="F284" s="222"/>
      <c r="G284" s="128">
        <v>14597313.10001131</v>
      </c>
      <c r="H284" s="128">
        <v>12877991.261650316</v>
      </c>
      <c r="I284" s="128">
        <v>17105288.528540801</v>
      </c>
      <c r="J284" s="128">
        <v>17061357.889978677</v>
      </c>
      <c r="K284" s="128">
        <v>12379296.315553935</v>
      </c>
      <c r="L284" s="128">
        <v>12152227.804649899</v>
      </c>
      <c r="M284" s="10">
        <v>12026769.924999686</v>
      </c>
      <c r="N284" s="10">
        <v>14010163.385017296</v>
      </c>
    </row>
    <row r="285" spans="1:14" x14ac:dyDescent="0.25">
      <c r="A285" s="23" t="s">
        <v>76</v>
      </c>
      <c r="B285" s="90" t="s">
        <v>26</v>
      </c>
      <c r="C285" s="220" t="s">
        <v>92</v>
      </c>
      <c r="D285" s="221"/>
      <c r="E285" s="222"/>
      <c r="F285" s="128">
        <v>1046142.2199999994</v>
      </c>
      <c r="G285" s="128">
        <v>1010354.33</v>
      </c>
      <c r="H285" s="128">
        <v>1108788.7300000004</v>
      </c>
      <c r="I285" s="128">
        <v>1166458.3199999991</v>
      </c>
      <c r="J285" s="128">
        <v>1262690.8700000003</v>
      </c>
      <c r="K285" s="128">
        <v>1344507.4213636373</v>
      </c>
      <c r="L285" s="128">
        <v>1401719.137272727</v>
      </c>
      <c r="M285" s="10">
        <v>1346793.3872727288</v>
      </c>
      <c r="N285" s="10">
        <v>1391298.0881060609</v>
      </c>
    </row>
    <row r="286" spans="1:14" x14ac:dyDescent="0.25">
      <c r="A286" s="23" t="s">
        <v>76</v>
      </c>
      <c r="B286" s="90" t="s">
        <v>27</v>
      </c>
      <c r="C286" s="220" t="s">
        <v>92</v>
      </c>
      <c r="D286" s="221"/>
      <c r="E286" s="222"/>
      <c r="F286" s="128">
        <v>44143828.899995029</v>
      </c>
      <c r="G286" s="128">
        <v>45062751.199990183</v>
      </c>
      <c r="H286" s="128">
        <v>46126801.099987186</v>
      </c>
      <c r="I286" s="128">
        <v>50060744.800022177</v>
      </c>
      <c r="J286" s="128">
        <v>56229366.499999575</v>
      </c>
      <c r="K286" s="128">
        <v>59145869.599999972</v>
      </c>
      <c r="L286" s="128">
        <v>60471935.799999937</v>
      </c>
      <c r="M286" s="10">
        <v>66554389.700039461</v>
      </c>
      <c r="N286" s="10">
        <v>74790716.10000062</v>
      </c>
    </row>
    <row r="287" spans="1:14" x14ac:dyDescent="0.25">
      <c r="A287" s="23" t="s">
        <v>76</v>
      </c>
      <c r="B287" s="90" t="s">
        <v>28</v>
      </c>
      <c r="C287" s="220" t="s">
        <v>92</v>
      </c>
      <c r="D287" s="221"/>
      <c r="E287" s="222"/>
      <c r="F287" s="128">
        <v>37621243.807960205</v>
      </c>
      <c r="G287" s="128">
        <v>37495831.483522639</v>
      </c>
      <c r="H287" s="128">
        <v>37393388.091495715</v>
      </c>
      <c r="I287" s="128">
        <v>40559688.758059844</v>
      </c>
      <c r="J287" s="128">
        <v>46430886.95771955</v>
      </c>
      <c r="K287" s="128">
        <v>50903444.450528659</v>
      </c>
      <c r="L287" s="128">
        <v>52402295.066574857</v>
      </c>
      <c r="M287" s="10">
        <v>55971775.241252787</v>
      </c>
      <c r="N287" s="10">
        <v>53707979.791768648</v>
      </c>
    </row>
    <row r="288" spans="1:14" x14ac:dyDescent="0.25">
      <c r="A288" s="23" t="s">
        <v>76</v>
      </c>
      <c r="B288" s="90" t="s">
        <v>31</v>
      </c>
      <c r="C288" s="128">
        <v>22558071.049991041</v>
      </c>
      <c r="D288" s="128">
        <v>19450072.069992729</v>
      </c>
      <c r="E288" s="128">
        <v>17567891.829966016</v>
      </c>
      <c r="F288" s="128">
        <v>20212160.809988692</v>
      </c>
      <c r="G288" s="128">
        <v>20292775.049987629</v>
      </c>
      <c r="H288" s="128">
        <v>17400332.489987172</v>
      </c>
      <c r="I288" s="128">
        <v>17774718.899990022</v>
      </c>
      <c r="J288" s="128">
        <v>17715268.959991693</v>
      </c>
      <c r="K288" s="128">
        <v>13598786.289965063</v>
      </c>
      <c r="L288" s="128">
        <v>2302409.1599990129</v>
      </c>
      <c r="M288" s="10">
        <v>14833318.469989896</v>
      </c>
      <c r="N288" s="10">
        <v>18037095.599996567</v>
      </c>
    </row>
    <row r="289" spans="1:14" x14ac:dyDescent="0.25">
      <c r="A289" s="23" t="s">
        <v>76</v>
      </c>
      <c r="B289" s="90" t="s">
        <v>32</v>
      </c>
      <c r="C289" s="128">
        <v>26274199.279895272</v>
      </c>
      <c r="D289" s="128">
        <v>27492784.369887661</v>
      </c>
      <c r="E289" s="128">
        <v>29852032.959860623</v>
      </c>
      <c r="F289" s="128">
        <v>33630762.169851892</v>
      </c>
      <c r="G289" s="128">
        <v>39608183.289835081</v>
      </c>
      <c r="H289" s="128">
        <v>44138040.569809258</v>
      </c>
      <c r="I289" s="128">
        <v>49311035.079812311</v>
      </c>
      <c r="J289" s="128">
        <v>49502145.549811915</v>
      </c>
      <c r="K289" s="128">
        <v>49425791.939789921</v>
      </c>
      <c r="L289" s="128">
        <v>53463021.659809709</v>
      </c>
      <c r="M289" s="10">
        <v>54991799.029782034</v>
      </c>
      <c r="N289" s="10">
        <v>56650300.579698138</v>
      </c>
    </row>
    <row r="290" spans="1:14" x14ac:dyDescent="0.25">
      <c r="A290" s="23" t="s">
        <v>76</v>
      </c>
      <c r="B290" s="90" t="s">
        <v>33</v>
      </c>
      <c r="C290" s="128">
        <v>147284975.35929358</v>
      </c>
      <c r="D290" s="128">
        <v>157067395.99921316</v>
      </c>
      <c r="E290" s="128">
        <v>156805384.09921619</v>
      </c>
      <c r="F290" s="128">
        <v>158912938.57926646</v>
      </c>
      <c r="G290" s="128">
        <v>161142835.42923203</v>
      </c>
      <c r="H290" s="128">
        <v>128704346.65934539</v>
      </c>
      <c r="I290" s="128">
        <v>134052984.81933717</v>
      </c>
      <c r="J290" s="128">
        <v>141963315.45930159</v>
      </c>
      <c r="K290" s="128">
        <v>51993651.389741413</v>
      </c>
      <c r="L290" s="128">
        <v>30905411.269849859</v>
      </c>
      <c r="M290" s="10">
        <v>28162693.469858918</v>
      </c>
      <c r="N290" s="10">
        <v>18791675.979911998</v>
      </c>
    </row>
    <row r="291" spans="1:14" x14ac:dyDescent="0.25">
      <c r="A291" s="23" t="s">
        <v>76</v>
      </c>
      <c r="B291" s="90" t="s">
        <v>35</v>
      </c>
      <c r="C291" s="128">
        <v>0</v>
      </c>
      <c r="D291" s="128">
        <v>11973.799999999581</v>
      </c>
      <c r="E291" s="128">
        <v>0</v>
      </c>
      <c r="F291" s="128">
        <v>0</v>
      </c>
      <c r="G291" s="128">
        <v>0</v>
      </c>
      <c r="H291" s="128">
        <v>1757.5</v>
      </c>
      <c r="I291" s="128">
        <v>0</v>
      </c>
      <c r="J291" s="128">
        <v>0</v>
      </c>
      <c r="K291" s="128">
        <v>0</v>
      </c>
      <c r="L291" s="128">
        <v>0</v>
      </c>
      <c r="M291" s="10">
        <v>0</v>
      </c>
      <c r="N291" s="10">
        <v>0</v>
      </c>
    </row>
    <row r="292" spans="1:14" x14ac:dyDescent="0.25">
      <c r="A292" s="23" t="s">
        <v>76</v>
      </c>
      <c r="B292" s="90" t="s">
        <v>36</v>
      </c>
      <c r="C292" s="128">
        <v>293209.00999859022</v>
      </c>
      <c r="D292" s="128">
        <v>312930.44999852881</v>
      </c>
      <c r="E292" s="128">
        <v>308481.66999890748</v>
      </c>
      <c r="F292" s="128">
        <v>276421.38999876752</v>
      </c>
      <c r="G292" s="128">
        <v>304221.59999881359</v>
      </c>
      <c r="H292" s="128">
        <v>276023.99999891501</v>
      </c>
      <c r="I292" s="128">
        <v>286368.30999883218</v>
      </c>
      <c r="J292" s="128">
        <v>255640.57999871206</v>
      </c>
      <c r="K292" s="128">
        <v>71983.829999658279</v>
      </c>
      <c r="L292" s="128">
        <v>16777.049999902025</v>
      </c>
      <c r="M292" s="10">
        <v>4207.6999999769032</v>
      </c>
      <c r="N292" s="10">
        <v>1951.8599999914877</v>
      </c>
    </row>
    <row r="293" spans="1:14" x14ac:dyDescent="0.25">
      <c r="A293" s="23" t="s">
        <v>76</v>
      </c>
      <c r="B293" s="90" t="s">
        <v>37</v>
      </c>
      <c r="C293" s="128">
        <v>65749922.479698725</v>
      </c>
      <c r="D293" s="128">
        <v>79082762.079614475</v>
      </c>
      <c r="E293" s="128">
        <v>83098302.879660785</v>
      </c>
      <c r="F293" s="128">
        <v>89798263.329575032</v>
      </c>
      <c r="G293" s="128">
        <v>95199283.639536813</v>
      </c>
      <c r="H293" s="128">
        <v>88553378.939561903</v>
      </c>
      <c r="I293" s="128">
        <v>99567441.849466279</v>
      </c>
      <c r="J293" s="128">
        <v>108465884.4093858</v>
      </c>
      <c r="K293" s="128">
        <v>30759596.239828505</v>
      </c>
      <c r="L293" s="128">
        <v>12823547.769929694</v>
      </c>
      <c r="M293" s="10">
        <v>10194264.309955245</v>
      </c>
      <c r="N293" s="10">
        <v>6161960.0899676727</v>
      </c>
    </row>
    <row r="294" spans="1:14" x14ac:dyDescent="0.25">
      <c r="A294" s="23" t="s">
        <v>76</v>
      </c>
      <c r="B294" s="90" t="s">
        <v>38</v>
      </c>
      <c r="C294" s="128">
        <v>22730053.609922267</v>
      </c>
      <c r="D294" s="128">
        <v>27112911.799922798</v>
      </c>
      <c r="E294" s="128">
        <v>31029113.649830654</v>
      </c>
      <c r="F294" s="128">
        <v>34518562.329767957</v>
      </c>
      <c r="G294" s="128">
        <v>39684078.269729376</v>
      </c>
      <c r="H294" s="128">
        <v>42082002.919715509</v>
      </c>
      <c r="I294" s="128">
        <v>53214788.139712483</v>
      </c>
      <c r="J294" s="128">
        <v>57055804.649591044</v>
      </c>
      <c r="K294" s="128">
        <v>25060527.739817753</v>
      </c>
      <c r="L294" s="128">
        <v>16991315.149876367</v>
      </c>
      <c r="M294" s="10">
        <v>18080439.639884956</v>
      </c>
      <c r="N294" s="10">
        <v>23019297.139864728</v>
      </c>
    </row>
    <row r="295" spans="1:14" x14ac:dyDescent="0.25">
      <c r="A295" s="23" t="s">
        <v>76</v>
      </c>
      <c r="B295" s="90" t="s">
        <v>39</v>
      </c>
      <c r="C295" s="128">
        <v>573540.04999673972</v>
      </c>
      <c r="D295" s="128">
        <v>712173.67999603995</v>
      </c>
      <c r="E295" s="128">
        <v>862317.29999496113</v>
      </c>
      <c r="F295" s="128">
        <v>979925.27999585052</v>
      </c>
      <c r="G295" s="128">
        <v>1225759.0499950403</v>
      </c>
      <c r="H295" s="128">
        <v>1240878.3599951838</v>
      </c>
      <c r="I295" s="128">
        <v>1455668.9899942549</v>
      </c>
      <c r="J295" s="128">
        <v>1700492.0299931886</v>
      </c>
      <c r="K295" s="128">
        <v>723658.34999690577</v>
      </c>
      <c r="L295" s="128">
        <v>472451.24999784725</v>
      </c>
      <c r="M295" s="10">
        <v>527837.90999766951</v>
      </c>
      <c r="N295" s="10">
        <v>570963.40999756055</v>
      </c>
    </row>
    <row r="296" spans="1:14" x14ac:dyDescent="0.25">
      <c r="A296" s="23" t="s">
        <v>76</v>
      </c>
      <c r="B296" s="90" t="s">
        <v>40</v>
      </c>
      <c r="C296" s="128">
        <v>5891060.5399623681</v>
      </c>
      <c r="D296" s="128">
        <v>6917574.0699598296</v>
      </c>
      <c r="E296" s="128">
        <v>7645820.1799543863</v>
      </c>
      <c r="F296" s="128">
        <v>8975588.0899466295</v>
      </c>
      <c r="G296" s="128">
        <v>9216917.9299524259</v>
      </c>
      <c r="H296" s="128">
        <v>10577088.359946994</v>
      </c>
      <c r="I296" s="128">
        <v>10718891.40994199</v>
      </c>
      <c r="J296" s="128">
        <v>11815948.289937593</v>
      </c>
      <c r="K296" s="128">
        <v>7652738.4199528359</v>
      </c>
      <c r="L296" s="128">
        <v>6852517.6799552515</v>
      </c>
      <c r="M296" s="10">
        <v>5888775.569962427</v>
      </c>
      <c r="N296" s="10">
        <v>6283178.88996033</v>
      </c>
    </row>
    <row r="297" spans="1:14" x14ac:dyDescent="0.25">
      <c r="A297" s="23" t="s">
        <v>76</v>
      </c>
      <c r="B297" s="90" t="s">
        <v>41</v>
      </c>
      <c r="C297" s="128">
        <v>1500074.6799909293</v>
      </c>
      <c r="D297" s="128">
        <v>2160971.4099877221</v>
      </c>
      <c r="E297" s="128">
        <v>2634588.7899829787</v>
      </c>
      <c r="F297" s="128">
        <v>3438907.329979911</v>
      </c>
      <c r="G297" s="128">
        <v>3649983.7699793405</v>
      </c>
      <c r="H297" s="128">
        <v>3457673.4499801919</v>
      </c>
      <c r="I297" s="128">
        <v>3638865.2099826112</v>
      </c>
      <c r="J297" s="128">
        <v>4463192.1399778873</v>
      </c>
      <c r="K297" s="128">
        <v>1118525.5699944932</v>
      </c>
      <c r="L297" s="128">
        <v>668343.4499964444</v>
      </c>
      <c r="M297" s="10">
        <v>565998.73999719485</v>
      </c>
      <c r="N297" s="10">
        <v>270681.82999838423</v>
      </c>
    </row>
    <row r="298" spans="1:14" x14ac:dyDescent="0.25">
      <c r="A298" s="23" t="s">
        <v>76</v>
      </c>
      <c r="B298" s="90" t="s">
        <v>42</v>
      </c>
      <c r="C298" s="128">
        <v>108719962.46958296</v>
      </c>
      <c r="D298" s="128">
        <v>113584771.3395732</v>
      </c>
      <c r="E298" s="128">
        <v>123963785.40950403</v>
      </c>
      <c r="F298" s="128">
        <v>130319760.33945774</v>
      </c>
      <c r="G298" s="128">
        <v>136791472.16942897</v>
      </c>
      <c r="H298" s="128">
        <v>146336937.01939154</v>
      </c>
      <c r="I298" s="128">
        <v>152984545.72936511</v>
      </c>
      <c r="J298" s="128">
        <v>164932590.79932538</v>
      </c>
      <c r="K298" s="128">
        <v>177000276.51928529</v>
      </c>
      <c r="L298" s="128">
        <v>187530591.00921729</v>
      </c>
      <c r="M298" s="10">
        <v>196864942.77912945</v>
      </c>
      <c r="N298" s="10">
        <v>198463874.60904184</v>
      </c>
    </row>
    <row r="299" spans="1:14" x14ac:dyDescent="0.25">
      <c r="A299" s="23" t="s">
        <v>76</v>
      </c>
      <c r="B299" s="90" t="s">
        <v>43</v>
      </c>
      <c r="C299" s="128">
        <v>1558578.2999983151</v>
      </c>
      <c r="D299" s="128">
        <v>720563.24999917997</v>
      </c>
      <c r="E299" s="128">
        <v>681531.67999862495</v>
      </c>
      <c r="F299" s="128">
        <v>614075.68999857339</v>
      </c>
      <c r="G299" s="128">
        <v>693956.7099984563</v>
      </c>
      <c r="H299" s="128">
        <v>758438.16999819071</v>
      </c>
      <c r="I299" s="128">
        <v>485705.01999876578</v>
      </c>
      <c r="J299" s="128">
        <v>496750.30999888235</v>
      </c>
      <c r="K299" s="128">
        <v>302584.45999907108</v>
      </c>
      <c r="L299" s="128">
        <v>342368.45999924524</v>
      </c>
      <c r="M299" s="10">
        <v>238491.35999931721</v>
      </c>
      <c r="N299" s="10">
        <v>299507.68999932101</v>
      </c>
    </row>
    <row r="300" spans="1:14" x14ac:dyDescent="0.25">
      <c r="A300" s="23" t="s">
        <v>76</v>
      </c>
      <c r="B300" s="90" t="s">
        <v>45</v>
      </c>
      <c r="C300" s="128">
        <v>291339.39999752492</v>
      </c>
      <c r="D300" s="128">
        <v>301836.28999743983</v>
      </c>
      <c r="E300" s="128">
        <v>301242.84999744128</v>
      </c>
      <c r="F300" s="128">
        <v>327207.47999722045</v>
      </c>
      <c r="G300" s="128">
        <v>388566.68999669934</v>
      </c>
      <c r="H300" s="128">
        <v>466543.95999603695</v>
      </c>
      <c r="I300" s="128">
        <v>523636.84999555326</v>
      </c>
      <c r="J300" s="128">
        <v>574363.32999641169</v>
      </c>
      <c r="K300" s="128">
        <v>733287.32999572344</v>
      </c>
      <c r="L300" s="128">
        <v>917509.26999465004</v>
      </c>
      <c r="M300" s="10">
        <v>925044.02999460511</v>
      </c>
      <c r="N300" s="10">
        <v>1153210.2299932744</v>
      </c>
    </row>
    <row r="301" spans="1:14" x14ac:dyDescent="0.25">
      <c r="A301" s="23" t="s">
        <v>76</v>
      </c>
      <c r="B301" s="90" t="s">
        <v>46</v>
      </c>
      <c r="C301" s="128">
        <v>12117020.25</v>
      </c>
      <c r="D301" s="128">
        <v>12679143.329999998</v>
      </c>
      <c r="E301" s="128">
        <v>11390309.5</v>
      </c>
      <c r="F301" s="128">
        <v>11057757</v>
      </c>
      <c r="G301" s="128">
        <v>11859786</v>
      </c>
      <c r="H301" s="128">
        <v>11817994</v>
      </c>
      <c r="I301" s="128">
        <v>11840522.5</v>
      </c>
      <c r="J301" s="128">
        <v>11816688</v>
      </c>
      <c r="K301" s="128">
        <v>12085071</v>
      </c>
      <c r="L301" s="128">
        <v>12550986.5</v>
      </c>
      <c r="M301" s="10">
        <v>12705094.5</v>
      </c>
      <c r="N301" s="10">
        <v>12792587.919999994</v>
      </c>
    </row>
    <row r="302" spans="1:14" x14ac:dyDescent="0.25">
      <c r="A302" s="23" t="s">
        <v>76</v>
      </c>
      <c r="B302" s="90" t="s">
        <v>47</v>
      </c>
      <c r="C302" s="128">
        <v>10671090.18</v>
      </c>
      <c r="D302" s="128">
        <v>11264404.449999999</v>
      </c>
      <c r="E302" s="128">
        <v>10795633.639999997</v>
      </c>
      <c r="F302" s="128">
        <v>10407522.199999996</v>
      </c>
      <c r="G302" s="128">
        <v>11067148</v>
      </c>
      <c r="H302" s="128">
        <v>11825800.599999459</v>
      </c>
      <c r="I302" s="128">
        <v>13063300.599994769</v>
      </c>
      <c r="J302" s="128">
        <v>12733657.299994884</v>
      </c>
      <c r="K302" s="128">
        <v>9910360.9999949615</v>
      </c>
      <c r="L302" s="128">
        <v>1639385.8999965545</v>
      </c>
      <c r="M302" s="10">
        <v>138162.1000000257</v>
      </c>
      <c r="N302" s="10">
        <v>195247</v>
      </c>
    </row>
    <row r="303" spans="1:14" x14ac:dyDescent="0.25">
      <c r="A303" s="23" t="s">
        <v>76</v>
      </c>
      <c r="B303" s="90" t="s">
        <v>48</v>
      </c>
      <c r="C303" s="128">
        <v>71202.329999777285</v>
      </c>
      <c r="D303" s="128">
        <v>57338.119999790353</v>
      </c>
      <c r="E303" s="128">
        <v>68568.049999752635</v>
      </c>
      <c r="F303" s="128">
        <v>68705.779999802791</v>
      </c>
      <c r="G303" s="128">
        <v>73025.86999976178</v>
      </c>
      <c r="H303" s="128">
        <v>51560.529999843042</v>
      </c>
      <c r="I303" s="128">
        <v>58686.469999890061</v>
      </c>
      <c r="J303" s="128">
        <v>63200.509999845446</v>
      </c>
      <c r="K303" s="128">
        <v>47370.359999915403</v>
      </c>
      <c r="L303" s="128">
        <v>38638.289999886889</v>
      </c>
      <c r="M303" s="10">
        <v>21368.78999988077</v>
      </c>
      <c r="N303" s="10">
        <v>9082.5199999515171</v>
      </c>
    </row>
    <row r="304" spans="1:14" x14ac:dyDescent="0.25">
      <c r="A304" s="23" t="s">
        <v>76</v>
      </c>
      <c r="B304" s="90" t="s">
        <v>49</v>
      </c>
      <c r="C304" s="128">
        <v>1290415.1499999927</v>
      </c>
      <c r="D304" s="128">
        <v>1077787.04</v>
      </c>
      <c r="E304" s="128">
        <v>905427.48999997682</v>
      </c>
      <c r="F304" s="128">
        <v>792420.03999998933</v>
      </c>
      <c r="G304" s="128">
        <v>727172.9499999308</v>
      </c>
      <c r="H304" s="128">
        <v>741812.48999995366</v>
      </c>
      <c r="I304" s="128">
        <v>721969.4399999741</v>
      </c>
      <c r="J304" s="128">
        <v>655365.70999995805</v>
      </c>
      <c r="K304" s="128">
        <v>571510.20999995631</v>
      </c>
      <c r="L304" s="128">
        <v>617615.63999995939</v>
      </c>
      <c r="M304" s="10">
        <v>490348.86999997613</v>
      </c>
      <c r="N304" s="10">
        <v>530723.51999995555</v>
      </c>
    </row>
    <row r="305" spans="1:14" x14ac:dyDescent="0.25">
      <c r="A305" s="23" t="s">
        <v>76</v>
      </c>
      <c r="B305" s="90" t="s">
        <v>51</v>
      </c>
      <c r="C305" s="128">
        <v>15022313.399983827</v>
      </c>
      <c r="D305" s="128">
        <v>8009063.7199915415</v>
      </c>
      <c r="E305" s="128">
        <v>13897427.709985189</v>
      </c>
      <c r="F305" s="128">
        <v>13814136.839978373</v>
      </c>
      <c r="G305" s="128">
        <v>12731426.779977802</v>
      </c>
      <c r="H305" s="128">
        <v>13026688.749975258</v>
      </c>
      <c r="I305" s="128">
        <v>5142372.0699896365</v>
      </c>
      <c r="J305" s="128">
        <v>1444554.9599972833</v>
      </c>
      <c r="K305" s="128">
        <v>4126521.9099939936</v>
      </c>
      <c r="L305" s="128">
        <v>292409.14999880269</v>
      </c>
      <c r="M305" s="10">
        <v>2430899.3699968541</v>
      </c>
      <c r="N305" s="10">
        <v>3400323.6399987685</v>
      </c>
    </row>
    <row r="306" spans="1:14" x14ac:dyDescent="0.25">
      <c r="A306" s="23" t="s">
        <v>76</v>
      </c>
      <c r="B306" s="90" t="s">
        <v>52</v>
      </c>
      <c r="C306" s="128">
        <v>754753.62999604992</v>
      </c>
      <c r="D306" s="128">
        <v>685122.42999635637</v>
      </c>
      <c r="E306" s="128">
        <v>647589.82999591669</v>
      </c>
      <c r="F306" s="128">
        <v>642490.39999753796</v>
      </c>
      <c r="G306" s="128">
        <v>518276.63999724016</v>
      </c>
      <c r="H306" s="128">
        <v>563601.96999642579</v>
      </c>
      <c r="I306" s="128">
        <v>560833.83999639004</v>
      </c>
      <c r="J306" s="128">
        <v>405721.54999708384</v>
      </c>
      <c r="K306" s="128">
        <v>292457.52999808313</v>
      </c>
      <c r="L306" s="128">
        <v>183754.43999915523</v>
      </c>
      <c r="M306" s="10">
        <v>311494.41999885254</v>
      </c>
      <c r="N306" s="10">
        <v>269576.04999901541</v>
      </c>
    </row>
    <row r="307" spans="1:14" x14ac:dyDescent="0.25">
      <c r="A307" s="23" t="s">
        <v>76</v>
      </c>
      <c r="B307" s="90" t="s">
        <v>53</v>
      </c>
      <c r="C307" s="128">
        <v>15094182.289942455</v>
      </c>
      <c r="D307" s="128">
        <v>12883298.779955091</v>
      </c>
      <c r="E307" s="128">
        <v>13355707.54998509</v>
      </c>
      <c r="F307" s="128">
        <v>17571611.47997652</v>
      </c>
      <c r="G307" s="128">
        <v>17406427.939975075</v>
      </c>
      <c r="H307" s="128">
        <v>21261624.429970793</v>
      </c>
      <c r="I307" s="128">
        <v>20649367.689974215</v>
      </c>
      <c r="J307" s="128">
        <v>17864634.779979486</v>
      </c>
      <c r="K307" s="128">
        <v>14883407.9199863</v>
      </c>
      <c r="L307" s="128">
        <v>13872151.059989743</v>
      </c>
      <c r="M307" s="10">
        <v>12039721.349989664</v>
      </c>
      <c r="N307" s="10">
        <v>12323441.899990018</v>
      </c>
    </row>
    <row r="308" spans="1:14" x14ac:dyDescent="0.25">
      <c r="A308" s="23" t="s">
        <v>76</v>
      </c>
      <c r="B308" s="90" t="s">
        <v>54</v>
      </c>
      <c r="C308" s="128">
        <v>55954540.509999916</v>
      </c>
      <c r="D308" s="128">
        <v>42417742.269999988</v>
      </c>
      <c r="E308" s="128">
        <v>31887611.749999985</v>
      </c>
      <c r="F308" s="128">
        <v>28378644.709999952</v>
      </c>
      <c r="G308" s="128">
        <v>33597720.459999956</v>
      </c>
      <c r="H308" s="128">
        <v>37811504.649999991</v>
      </c>
      <c r="I308" s="128">
        <v>39449523.419999987</v>
      </c>
      <c r="J308" s="128">
        <v>45583396.199999996</v>
      </c>
      <c r="K308" s="128">
        <v>52130647.460000053</v>
      </c>
      <c r="L308" s="128">
        <v>8622593.5699999966</v>
      </c>
      <c r="M308" s="10">
        <v>281700</v>
      </c>
      <c r="N308" s="10">
        <v>148925.75999999233</v>
      </c>
    </row>
    <row r="309" spans="1:14" x14ac:dyDescent="0.25">
      <c r="A309" s="23" t="s">
        <v>76</v>
      </c>
      <c r="B309" s="90" t="s">
        <v>55</v>
      </c>
      <c r="C309" s="128">
        <v>24220203.679912873</v>
      </c>
      <c r="D309" s="128">
        <v>30197865.729873538</v>
      </c>
      <c r="E309" s="128">
        <v>27696293.079879202</v>
      </c>
      <c r="F309" s="128">
        <v>27500105.129900545</v>
      </c>
      <c r="G309" s="128">
        <v>29913410.389899716</v>
      </c>
      <c r="H309" s="128">
        <v>30434580.309902549</v>
      </c>
      <c r="I309" s="128">
        <v>32745539.099895529</v>
      </c>
      <c r="J309" s="128">
        <v>33850841.539894983</v>
      </c>
      <c r="K309" s="128">
        <v>31626400.829901744</v>
      </c>
      <c r="L309" s="128">
        <v>5051323.9699829426</v>
      </c>
      <c r="M309" s="10">
        <v>71414.129999835975</v>
      </c>
      <c r="N309" s="10">
        <v>4127.8899999884889</v>
      </c>
    </row>
    <row r="310" spans="1:14" x14ac:dyDescent="0.25">
      <c r="A310" s="23" t="s">
        <v>76</v>
      </c>
      <c r="B310" s="90" t="s">
        <v>56</v>
      </c>
      <c r="C310" s="128">
        <v>15476849.109999986</v>
      </c>
      <c r="D310" s="128">
        <v>28925859.179999996</v>
      </c>
      <c r="E310" s="128">
        <v>45240072.709999993</v>
      </c>
      <c r="F310" s="128">
        <v>57366533.469999991</v>
      </c>
      <c r="G310" s="128">
        <v>63849774.75999999</v>
      </c>
      <c r="H310" s="128">
        <v>47550304.719999984</v>
      </c>
      <c r="I310" s="128">
        <v>52219846.949999951</v>
      </c>
      <c r="J310" s="128">
        <v>65054337.519999981</v>
      </c>
      <c r="K310" s="128">
        <v>49686980.229999989</v>
      </c>
      <c r="L310" s="128">
        <v>3049305.6799999988</v>
      </c>
      <c r="M310" s="10">
        <v>748094</v>
      </c>
      <c r="N310" s="10">
        <v>664446</v>
      </c>
    </row>
    <row r="311" spans="1:14" x14ac:dyDescent="0.25">
      <c r="A311" s="23" t="s">
        <v>76</v>
      </c>
      <c r="B311" s="90" t="s">
        <v>57</v>
      </c>
      <c r="C311" s="128">
        <v>9262530.5099698305</v>
      </c>
      <c r="D311" s="128">
        <v>10300573.709966954</v>
      </c>
      <c r="E311" s="128">
        <v>10170777.719963478</v>
      </c>
      <c r="F311" s="128">
        <v>11119207.649959</v>
      </c>
      <c r="G311" s="128">
        <v>12702914.139951546</v>
      </c>
      <c r="H311" s="128">
        <v>11215145.349959021</v>
      </c>
      <c r="I311" s="128">
        <v>11631908.629959337</v>
      </c>
      <c r="J311" s="128">
        <v>12395864.949960385</v>
      </c>
      <c r="K311" s="128">
        <v>9581611.1499718055</v>
      </c>
      <c r="L311" s="128">
        <v>3553480.9399934458</v>
      </c>
      <c r="M311" s="10">
        <v>2016094.7299974686</v>
      </c>
      <c r="N311" s="10">
        <v>1166465.5999984285</v>
      </c>
    </row>
    <row r="312" spans="1:14" x14ac:dyDescent="0.25">
      <c r="A312" s="23" t="s">
        <v>76</v>
      </c>
      <c r="B312" s="90" t="s">
        <v>58</v>
      </c>
      <c r="C312" s="128">
        <v>4074025.739985818</v>
      </c>
      <c r="D312" s="128">
        <v>3717971.5599894235</v>
      </c>
      <c r="E312" s="128">
        <v>2959964.0299871154</v>
      </c>
      <c r="F312" s="128">
        <v>2583601.4599883417</v>
      </c>
      <c r="G312" s="128">
        <v>2017062.8299921583</v>
      </c>
      <c r="H312" s="128">
        <v>1809305.5499928752</v>
      </c>
      <c r="I312" s="128">
        <v>2374001.5199904423</v>
      </c>
      <c r="J312" s="128">
        <v>2354252.4099907605</v>
      </c>
      <c r="K312" s="128">
        <v>1347149.0799937155</v>
      </c>
      <c r="L312" s="128">
        <v>1722837.059991641</v>
      </c>
      <c r="M312" s="10">
        <v>1562007.2499926873</v>
      </c>
      <c r="N312" s="10">
        <v>1238610.4799936041</v>
      </c>
    </row>
    <row r="313" spans="1:14" x14ac:dyDescent="0.25">
      <c r="A313" s="23" t="s">
        <v>76</v>
      </c>
      <c r="B313" s="90" t="s">
        <v>59</v>
      </c>
      <c r="C313" s="128">
        <v>599326.81999703497</v>
      </c>
      <c r="D313" s="128">
        <v>1119033.8399970904</v>
      </c>
      <c r="E313" s="128">
        <v>1504838.75</v>
      </c>
      <c r="F313" s="128">
        <v>2883944.25</v>
      </c>
      <c r="G313" s="128">
        <v>3601117.5</v>
      </c>
      <c r="H313" s="128">
        <v>5081649.5</v>
      </c>
      <c r="I313" s="128">
        <v>5471860.5</v>
      </c>
      <c r="J313" s="128">
        <v>8567255.5899999999</v>
      </c>
      <c r="K313" s="128">
        <v>7933672.5899998005</v>
      </c>
      <c r="L313" s="128">
        <v>2350716.6999990791</v>
      </c>
      <c r="M313" s="10">
        <v>723494.30999980471</v>
      </c>
      <c r="N313" s="10">
        <v>813477.41999975569</v>
      </c>
    </row>
    <row r="314" spans="1:14" x14ac:dyDescent="0.25">
      <c r="C314" s="45"/>
      <c r="D314" s="45"/>
      <c r="E314" s="45"/>
      <c r="F314" s="45"/>
      <c r="G314" s="45"/>
    </row>
  </sheetData>
  <mergeCells count="25">
    <mergeCell ref="A1:B1"/>
    <mergeCell ref="C80:E80"/>
    <mergeCell ref="C130:E130"/>
    <mergeCell ref="C131:E131"/>
    <mergeCell ref="C26:E26"/>
    <mergeCell ref="C27:E27"/>
    <mergeCell ref="C28:E28"/>
    <mergeCell ref="C79:E79"/>
    <mergeCell ref="C25:F25"/>
    <mergeCell ref="C287:E287"/>
    <mergeCell ref="C77:F77"/>
    <mergeCell ref="C129:F129"/>
    <mergeCell ref="C181:F181"/>
    <mergeCell ref="C232:F232"/>
    <mergeCell ref="C284:F284"/>
    <mergeCell ref="C132:E132"/>
    <mergeCell ref="C182:E182"/>
    <mergeCell ref="C183:E183"/>
    <mergeCell ref="C184:E184"/>
    <mergeCell ref="C233:E233"/>
    <mergeCell ref="C78:E78"/>
    <mergeCell ref="C234:E234"/>
    <mergeCell ref="C235:E235"/>
    <mergeCell ref="C285:E285"/>
    <mergeCell ref="C286:E286"/>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5" manualBreakCount="5">
    <brk id="54" max="16383" man="1"/>
    <brk id="106" max="16383" man="1"/>
    <brk id="158" max="16383" man="1"/>
    <brk id="210" max="16383" man="1"/>
    <brk id="2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179"/>
  <sheetViews>
    <sheetView zoomScaleNormal="100" workbookViewId="0">
      <selection activeCell="B8" sqref="B8"/>
    </sheetView>
  </sheetViews>
  <sheetFormatPr defaultRowHeight="15" x14ac:dyDescent="0.25"/>
  <cols>
    <col min="1" max="1" width="22.28515625" style="24" customWidth="1"/>
    <col min="2" max="2" width="4.7109375" style="21" customWidth="1"/>
    <col min="3" max="3" width="18.7109375" customWidth="1"/>
    <col min="4" max="4" width="4.7109375" customWidth="1"/>
    <col min="5" max="5" width="18.7109375" customWidth="1"/>
    <col min="6" max="6" width="4.7109375" customWidth="1"/>
    <col min="7" max="7" width="18.7109375" customWidth="1"/>
    <col min="8" max="8" width="4.7109375" customWidth="1"/>
    <col min="9" max="9" width="18.7109375" customWidth="1"/>
    <col min="11" max="11" width="9.140625" customWidth="1"/>
  </cols>
  <sheetData>
    <row r="1" spans="1:13" ht="32.25" customHeight="1" x14ac:dyDescent="0.25">
      <c r="A1" s="117"/>
      <c r="B1" s="201" t="s">
        <v>570</v>
      </c>
      <c r="C1" s="201"/>
      <c r="D1" s="201"/>
      <c r="E1" s="201"/>
      <c r="F1" s="201"/>
      <c r="G1" s="201"/>
      <c r="H1" s="201"/>
      <c r="I1" s="118"/>
    </row>
    <row r="2" spans="1:13" ht="16.5" customHeight="1" x14ac:dyDescent="0.25">
      <c r="A2" s="186" t="s">
        <v>474</v>
      </c>
      <c r="B2" s="186"/>
      <c r="C2" s="186"/>
      <c r="D2" s="186"/>
      <c r="E2" s="186"/>
      <c r="F2" s="186"/>
      <c r="G2" s="186"/>
      <c r="H2" s="186"/>
      <c r="I2" s="186"/>
    </row>
    <row r="3" spans="1:13" ht="15" customHeight="1" x14ac:dyDescent="0.25">
      <c r="A3" s="68" t="s">
        <v>144</v>
      </c>
      <c r="B3" s="42" t="s">
        <v>145</v>
      </c>
      <c r="C3" s="42"/>
      <c r="D3" s="42"/>
      <c r="E3" s="42"/>
      <c r="F3" s="42"/>
      <c r="G3" s="42"/>
      <c r="H3" s="42"/>
      <c r="I3" s="43"/>
    </row>
    <row r="4" spans="1:13" ht="15" customHeight="1" x14ac:dyDescent="0.25">
      <c r="A4" s="68" t="s">
        <v>129</v>
      </c>
      <c r="B4" s="42" t="s">
        <v>130</v>
      </c>
      <c r="C4" s="42"/>
      <c r="D4" s="42"/>
      <c r="E4" s="42"/>
      <c r="F4" s="42"/>
      <c r="G4" s="42"/>
      <c r="H4" s="42"/>
      <c r="I4" s="43"/>
    </row>
    <row r="5" spans="1:13" ht="15" customHeight="1" x14ac:dyDescent="0.25">
      <c r="A5" s="68" t="s">
        <v>479</v>
      </c>
      <c r="B5" s="42" t="s">
        <v>504</v>
      </c>
      <c r="C5" s="42"/>
      <c r="D5" s="42"/>
      <c r="E5" s="42"/>
      <c r="F5" s="42"/>
      <c r="G5" s="42"/>
      <c r="H5" s="42"/>
      <c r="I5" s="43"/>
    </row>
    <row r="6" spans="1:13" ht="15" customHeight="1" x14ac:dyDescent="0.25">
      <c r="A6" s="68" t="s">
        <v>168</v>
      </c>
      <c r="B6" s="42" t="s">
        <v>169</v>
      </c>
      <c r="C6" s="42"/>
      <c r="D6" s="42"/>
      <c r="E6" s="42"/>
      <c r="F6" s="42"/>
      <c r="G6" s="42"/>
      <c r="H6" s="42"/>
      <c r="I6" s="43"/>
    </row>
    <row r="7" spans="1:13" ht="15" customHeight="1" x14ac:dyDescent="0.25">
      <c r="A7" s="68" t="s">
        <v>133</v>
      </c>
      <c r="B7" s="42" t="s">
        <v>136</v>
      </c>
      <c r="C7" s="42"/>
      <c r="D7" s="42"/>
      <c r="E7" s="42"/>
      <c r="F7" s="42"/>
      <c r="G7" s="42"/>
      <c r="H7" s="42"/>
      <c r="I7" s="43"/>
    </row>
    <row r="8" spans="1:13" ht="15" customHeight="1" x14ac:dyDescent="0.25">
      <c r="A8" s="68" t="s">
        <v>134</v>
      </c>
      <c r="B8" s="42" t="s">
        <v>135</v>
      </c>
      <c r="C8" s="42"/>
      <c r="D8" s="42"/>
      <c r="E8" s="42"/>
      <c r="F8" s="42"/>
      <c r="G8" s="42"/>
      <c r="H8" s="42"/>
      <c r="I8" s="43"/>
    </row>
    <row r="9" spans="1:13" ht="15" customHeight="1" x14ac:dyDescent="0.25">
      <c r="A9" s="68" t="s">
        <v>170</v>
      </c>
      <c r="B9" s="42" t="s">
        <v>171</v>
      </c>
      <c r="C9" s="42"/>
      <c r="D9" s="42"/>
      <c r="E9" s="42"/>
      <c r="F9" s="42"/>
      <c r="G9" s="42"/>
      <c r="H9" s="42"/>
      <c r="I9" s="43"/>
    </row>
    <row r="10" spans="1:13" ht="15" customHeight="1" x14ac:dyDescent="0.25">
      <c r="A10" s="68" t="s">
        <v>159</v>
      </c>
      <c r="B10" s="42" t="s">
        <v>160</v>
      </c>
      <c r="C10" s="42"/>
      <c r="D10" s="42"/>
      <c r="E10" s="42"/>
      <c r="F10" s="42"/>
      <c r="G10" s="42"/>
      <c r="H10" s="42"/>
      <c r="I10" s="43"/>
    </row>
    <row r="11" spans="1:13" ht="15" customHeight="1" x14ac:dyDescent="0.25">
      <c r="A11" s="68" t="s">
        <v>165</v>
      </c>
      <c r="B11" s="42" t="s">
        <v>450</v>
      </c>
      <c r="C11" s="42"/>
      <c r="D11" s="42"/>
      <c r="E11" s="42"/>
      <c r="F11" s="42"/>
      <c r="G11" s="42"/>
      <c r="H11" s="42"/>
      <c r="I11" s="43"/>
      <c r="K11" s="103"/>
      <c r="L11" s="103"/>
      <c r="M11" s="103"/>
    </row>
    <row r="12" spans="1:13" ht="15" customHeight="1" x14ac:dyDescent="0.25">
      <c r="A12" s="68" t="s">
        <v>137</v>
      </c>
      <c r="B12" s="42" t="s">
        <v>23</v>
      </c>
      <c r="C12" s="42"/>
      <c r="D12" s="42"/>
      <c r="E12" s="42"/>
      <c r="F12" s="42"/>
      <c r="G12" s="42"/>
      <c r="H12" s="42"/>
      <c r="I12" s="43"/>
    </row>
    <row r="13" spans="1:13" ht="15" customHeight="1" x14ac:dyDescent="0.25">
      <c r="A13" s="68" t="s">
        <v>463</v>
      </c>
      <c r="B13" s="42" t="s">
        <v>464</v>
      </c>
      <c r="C13" s="42"/>
      <c r="D13" s="42"/>
      <c r="E13" s="42"/>
      <c r="F13" s="42"/>
      <c r="G13" s="42"/>
      <c r="H13" s="42"/>
      <c r="I13" s="43"/>
    </row>
    <row r="14" spans="1:13" ht="15" customHeight="1" x14ac:dyDescent="0.25">
      <c r="A14" s="68" t="s">
        <v>131</v>
      </c>
      <c r="B14" s="42" t="s">
        <v>132</v>
      </c>
      <c r="C14" s="42"/>
      <c r="D14" s="42"/>
      <c r="E14" s="42"/>
      <c r="F14" s="42"/>
      <c r="G14" s="42"/>
      <c r="H14" s="42"/>
      <c r="I14" s="43"/>
    </row>
    <row r="15" spans="1:13" ht="15" customHeight="1" x14ac:dyDescent="0.25">
      <c r="A15" s="68" t="s">
        <v>64</v>
      </c>
      <c r="B15" s="42" t="s">
        <v>156</v>
      </c>
      <c r="C15" s="42"/>
      <c r="D15" s="42"/>
      <c r="E15" s="42"/>
      <c r="F15" s="42"/>
      <c r="G15" s="42"/>
      <c r="H15" s="42"/>
      <c r="I15" s="43"/>
    </row>
    <row r="16" spans="1:13" ht="15" customHeight="1" x14ac:dyDescent="0.25">
      <c r="A16" s="68" t="s">
        <v>146</v>
      </c>
      <c r="B16" s="42" t="s">
        <v>147</v>
      </c>
      <c r="C16" s="42"/>
      <c r="D16" s="42"/>
      <c r="E16" s="42"/>
      <c r="F16" s="42"/>
      <c r="G16" s="42"/>
      <c r="H16" s="42"/>
      <c r="I16" s="43"/>
    </row>
    <row r="17" spans="1:9" ht="15" customHeight="1" x14ac:dyDescent="0.25">
      <c r="A17" s="68" t="s">
        <v>167</v>
      </c>
      <c r="B17" s="42" t="s">
        <v>476</v>
      </c>
      <c r="C17" s="42"/>
      <c r="D17" s="42"/>
      <c r="E17" s="42"/>
      <c r="F17" s="42"/>
      <c r="G17" s="42"/>
      <c r="H17" s="42"/>
      <c r="I17" s="43"/>
    </row>
    <row r="18" spans="1:9" ht="15" customHeight="1" x14ac:dyDescent="0.25">
      <c r="A18" s="68" t="s">
        <v>174</v>
      </c>
      <c r="B18" s="42" t="s">
        <v>477</v>
      </c>
      <c r="C18" s="42"/>
      <c r="D18" s="42"/>
      <c r="E18" s="42"/>
      <c r="F18" s="42"/>
      <c r="G18" s="42"/>
      <c r="H18" s="42"/>
      <c r="I18" s="43"/>
    </row>
    <row r="19" spans="1:9" s="45" customFormat="1" ht="15" customHeight="1" x14ac:dyDescent="0.25">
      <c r="A19" s="68" t="s">
        <v>673</v>
      </c>
      <c r="B19" s="42" t="s">
        <v>674</v>
      </c>
      <c r="C19" s="42"/>
      <c r="D19" s="42"/>
      <c r="E19" s="42"/>
      <c r="F19" s="42"/>
      <c r="G19" s="42"/>
      <c r="H19" s="42"/>
      <c r="I19" s="43"/>
    </row>
    <row r="20" spans="1:9" ht="15" customHeight="1" x14ac:dyDescent="0.25">
      <c r="A20" s="68" t="s">
        <v>501</v>
      </c>
      <c r="B20" s="42" t="s">
        <v>502</v>
      </c>
      <c r="C20" s="42"/>
      <c r="D20" s="42"/>
      <c r="E20" s="42"/>
      <c r="F20" s="42"/>
      <c r="G20" s="42"/>
      <c r="H20" s="42"/>
      <c r="I20" s="43"/>
    </row>
    <row r="21" spans="1:9" ht="15" customHeight="1" x14ac:dyDescent="0.25">
      <c r="A21" s="68" t="s">
        <v>138</v>
      </c>
      <c r="B21" s="42" t="s">
        <v>26</v>
      </c>
      <c r="C21" s="42"/>
      <c r="D21" s="42"/>
      <c r="E21" s="42"/>
      <c r="F21" s="42"/>
      <c r="G21" s="42"/>
      <c r="H21" s="42"/>
      <c r="I21" s="43"/>
    </row>
    <row r="22" spans="1:9" ht="15" customHeight="1" x14ac:dyDescent="0.25">
      <c r="A22" s="68" t="s">
        <v>139</v>
      </c>
      <c r="B22" s="42" t="s">
        <v>140</v>
      </c>
      <c r="C22" s="42"/>
      <c r="D22" s="42"/>
      <c r="E22" s="42"/>
      <c r="F22" s="42"/>
      <c r="G22" s="42"/>
      <c r="H22" s="42"/>
      <c r="I22" s="43"/>
    </row>
    <row r="23" spans="1:9" ht="15" customHeight="1" x14ac:dyDescent="0.25">
      <c r="A23" s="68" t="s">
        <v>141</v>
      </c>
      <c r="B23" s="42" t="s">
        <v>478</v>
      </c>
      <c r="C23" s="42"/>
      <c r="D23" s="42"/>
      <c r="E23" s="42"/>
      <c r="F23" s="42"/>
      <c r="G23" s="42"/>
      <c r="H23" s="42"/>
      <c r="I23" s="43"/>
    </row>
    <row r="24" spans="1:9" ht="15" customHeight="1" x14ac:dyDescent="0.25">
      <c r="A24" s="68" t="s">
        <v>473</v>
      </c>
      <c r="B24" s="42" t="s">
        <v>172</v>
      </c>
      <c r="C24" s="42"/>
      <c r="D24" s="42"/>
      <c r="E24" s="42"/>
      <c r="F24" s="42"/>
      <c r="G24" s="42"/>
      <c r="H24" s="42"/>
      <c r="I24" s="43"/>
    </row>
    <row r="25" spans="1:9" ht="15" customHeight="1" x14ac:dyDescent="0.25">
      <c r="A25" s="68" t="s">
        <v>465</v>
      </c>
      <c r="B25" s="42" t="s">
        <v>503</v>
      </c>
      <c r="C25" s="42"/>
      <c r="D25" s="42"/>
      <c r="E25" s="42"/>
      <c r="F25" s="42"/>
      <c r="G25" s="42"/>
      <c r="H25" s="42"/>
      <c r="I25" s="43"/>
    </row>
    <row r="26" spans="1:9" ht="15" customHeight="1" x14ac:dyDescent="0.25">
      <c r="A26" s="68" t="s">
        <v>127</v>
      </c>
      <c r="B26" s="42" t="s">
        <v>128</v>
      </c>
      <c r="C26" s="42"/>
      <c r="D26" s="42"/>
      <c r="E26" s="42"/>
      <c r="F26" s="42"/>
      <c r="G26" s="42"/>
      <c r="H26" s="42"/>
      <c r="I26" s="43"/>
    </row>
    <row r="27" spans="1:9" ht="15" customHeight="1" x14ac:dyDescent="0.25">
      <c r="A27" s="68" t="s">
        <v>66</v>
      </c>
      <c r="B27" s="42" t="s">
        <v>158</v>
      </c>
      <c r="C27" s="42"/>
      <c r="D27" s="42"/>
      <c r="E27" s="42"/>
      <c r="F27" s="42"/>
      <c r="G27" s="42"/>
      <c r="H27" s="42"/>
      <c r="I27" s="43"/>
    </row>
    <row r="28" spans="1:9" ht="15" customHeight="1" x14ac:dyDescent="0.25">
      <c r="A28" s="68" t="s">
        <v>2</v>
      </c>
      <c r="B28" s="42" t="s">
        <v>126</v>
      </c>
      <c r="C28" s="42"/>
      <c r="D28" s="42"/>
      <c r="E28" s="42"/>
      <c r="F28" s="42"/>
      <c r="G28" s="42"/>
      <c r="H28" s="42"/>
      <c r="I28" s="43"/>
    </row>
    <row r="29" spans="1:9" ht="15" customHeight="1" x14ac:dyDescent="0.25">
      <c r="A29" s="68" t="s">
        <v>458</v>
      </c>
      <c r="B29" s="42" t="s">
        <v>459</v>
      </c>
      <c r="C29" s="42"/>
      <c r="D29" s="42"/>
      <c r="E29" s="42"/>
      <c r="F29" s="42"/>
      <c r="G29" s="42"/>
      <c r="H29" s="42"/>
      <c r="I29" s="43"/>
    </row>
    <row r="30" spans="1:9" ht="15" customHeight="1" x14ac:dyDescent="0.25">
      <c r="A30" s="68" t="s">
        <v>6</v>
      </c>
      <c r="B30" s="42" t="s">
        <v>104</v>
      </c>
      <c r="C30" s="42"/>
      <c r="D30" s="42"/>
      <c r="E30" s="42"/>
      <c r="F30" s="42"/>
      <c r="G30" s="42"/>
      <c r="H30" s="42"/>
      <c r="I30" s="43"/>
    </row>
    <row r="31" spans="1:9" s="45" customFormat="1" ht="15" customHeight="1" x14ac:dyDescent="0.25">
      <c r="A31" s="68" t="s">
        <v>589</v>
      </c>
      <c r="B31" s="42" t="s">
        <v>590</v>
      </c>
      <c r="C31" s="42"/>
      <c r="D31" s="42"/>
      <c r="E31" s="42"/>
      <c r="F31" s="42"/>
      <c r="G31" s="42"/>
      <c r="H31" s="42"/>
      <c r="I31" s="43"/>
    </row>
    <row r="32" spans="1:9" ht="15" customHeight="1" x14ac:dyDescent="0.25">
      <c r="A32" s="68" t="s">
        <v>157</v>
      </c>
      <c r="B32" s="42" t="s">
        <v>62</v>
      </c>
      <c r="C32" s="42"/>
      <c r="D32" s="42"/>
      <c r="E32" s="42"/>
      <c r="F32" s="42"/>
      <c r="G32" s="42"/>
      <c r="H32" s="42"/>
      <c r="I32" s="43"/>
    </row>
    <row r="33" spans="1:9" ht="15" customHeight="1" x14ac:dyDescent="0.25">
      <c r="A33" s="68" t="s">
        <v>154</v>
      </c>
      <c r="B33" s="42" t="s">
        <v>155</v>
      </c>
      <c r="C33" s="42"/>
      <c r="D33" s="42"/>
      <c r="E33" s="42"/>
      <c r="F33" s="42"/>
      <c r="G33" s="42"/>
      <c r="H33" s="42"/>
      <c r="I33" s="43"/>
    </row>
    <row r="34" spans="1:9" ht="15" customHeight="1" x14ac:dyDescent="0.25">
      <c r="A34" s="68" t="s">
        <v>152</v>
      </c>
      <c r="B34" s="42" t="s">
        <v>153</v>
      </c>
      <c r="C34" s="42"/>
      <c r="D34" s="42"/>
      <c r="E34" s="42"/>
      <c r="F34" s="42"/>
      <c r="G34" s="42"/>
      <c r="H34" s="42"/>
      <c r="I34" s="43"/>
    </row>
    <row r="35" spans="1:9" ht="15" customHeight="1" x14ac:dyDescent="0.25">
      <c r="A35" s="68" t="s">
        <v>148</v>
      </c>
      <c r="B35" s="42" t="s">
        <v>149</v>
      </c>
      <c r="C35" s="42"/>
      <c r="D35" s="42"/>
      <c r="E35" s="42"/>
      <c r="F35" s="42"/>
      <c r="G35" s="42"/>
      <c r="H35" s="42"/>
      <c r="I35" s="43"/>
    </row>
    <row r="36" spans="1:9" ht="15" customHeight="1" x14ac:dyDescent="0.25">
      <c r="A36" s="68" t="s">
        <v>161</v>
      </c>
      <c r="B36" s="42" t="s">
        <v>162</v>
      </c>
      <c r="C36" s="42"/>
      <c r="D36" s="42"/>
      <c r="E36" s="42"/>
      <c r="F36" s="42"/>
      <c r="G36" s="42"/>
      <c r="H36" s="42"/>
      <c r="I36" s="43"/>
    </row>
    <row r="37" spans="1:9" ht="15" customHeight="1" x14ac:dyDescent="0.25">
      <c r="A37" s="68" t="s">
        <v>166</v>
      </c>
      <c r="B37" s="42" t="s">
        <v>475</v>
      </c>
      <c r="C37" s="42"/>
      <c r="D37" s="42"/>
      <c r="E37" s="42"/>
      <c r="F37" s="42"/>
      <c r="G37" s="42"/>
      <c r="H37" s="42"/>
      <c r="I37" s="43"/>
    </row>
    <row r="38" spans="1:9" ht="15" customHeight="1" x14ac:dyDescent="0.25">
      <c r="A38" s="68" t="s">
        <v>150</v>
      </c>
      <c r="B38" s="42" t="s">
        <v>151</v>
      </c>
      <c r="C38" s="42"/>
      <c r="D38" s="42"/>
      <c r="E38" s="42"/>
      <c r="F38" s="42"/>
      <c r="G38" s="42"/>
      <c r="H38" s="42"/>
      <c r="I38" s="43"/>
    </row>
    <row r="39" spans="1:9" s="45" customFormat="1" ht="15" customHeight="1" x14ac:dyDescent="0.25">
      <c r="A39" s="68" t="s">
        <v>671</v>
      </c>
      <c r="B39" s="42" t="s">
        <v>672</v>
      </c>
      <c r="C39" s="42"/>
      <c r="D39" s="42"/>
      <c r="E39" s="42"/>
      <c r="F39" s="42"/>
      <c r="G39" s="42"/>
      <c r="H39" s="42"/>
      <c r="I39" s="43"/>
    </row>
    <row r="40" spans="1:9" ht="15" customHeight="1" x14ac:dyDescent="0.25">
      <c r="A40" s="68" t="s">
        <v>163</v>
      </c>
      <c r="B40" s="42" t="s">
        <v>164</v>
      </c>
      <c r="C40" s="42"/>
      <c r="D40" s="42"/>
      <c r="E40" s="42"/>
      <c r="F40" s="42"/>
      <c r="G40" s="42"/>
      <c r="H40" s="42"/>
      <c r="I40" s="43"/>
    </row>
    <row r="41" spans="1:9" ht="15" customHeight="1" x14ac:dyDescent="0.25">
      <c r="A41" s="68" t="s">
        <v>142</v>
      </c>
      <c r="B41" s="42" t="s">
        <v>143</v>
      </c>
      <c r="C41" s="42"/>
      <c r="D41" s="42"/>
      <c r="E41" s="42"/>
      <c r="F41" s="42"/>
      <c r="G41" s="42"/>
      <c r="H41" s="42"/>
      <c r="I41" s="43"/>
    </row>
    <row r="42" spans="1:9" ht="15" customHeight="1" x14ac:dyDescent="0.25">
      <c r="A42" s="68" t="s">
        <v>460</v>
      </c>
      <c r="B42" s="42" t="s">
        <v>461</v>
      </c>
      <c r="C42" s="42"/>
      <c r="D42" s="42"/>
      <c r="E42" s="42"/>
      <c r="F42" s="42"/>
      <c r="G42" s="42"/>
      <c r="H42" s="42"/>
      <c r="I42" s="43"/>
    </row>
    <row r="44" spans="1:9" ht="16.5" customHeight="1" x14ac:dyDescent="0.25">
      <c r="A44" s="186" t="s">
        <v>572</v>
      </c>
      <c r="B44" s="186"/>
      <c r="C44" s="186"/>
      <c r="D44" s="186"/>
      <c r="E44" s="186"/>
      <c r="F44" s="186"/>
      <c r="G44" s="186"/>
      <c r="H44" s="186"/>
      <c r="I44" s="186"/>
    </row>
    <row r="45" spans="1:9" ht="30" x14ac:dyDescent="0.25">
      <c r="A45" s="121" t="s">
        <v>3</v>
      </c>
      <c r="B45" s="197" t="s">
        <v>603</v>
      </c>
      <c r="C45" s="198"/>
      <c r="D45" s="198"/>
      <c r="E45" s="198"/>
      <c r="F45" s="198"/>
      <c r="G45" s="198"/>
      <c r="H45" s="198"/>
      <c r="I45" s="199"/>
    </row>
    <row r="46" spans="1:9" ht="30" x14ac:dyDescent="0.25">
      <c r="A46" s="121" t="s">
        <v>4</v>
      </c>
      <c r="B46" s="197" t="s">
        <v>604</v>
      </c>
      <c r="C46" s="198"/>
      <c r="D46" s="198"/>
      <c r="E46" s="198"/>
      <c r="F46" s="198"/>
      <c r="G46" s="198"/>
      <c r="H46" s="198"/>
      <c r="I46" s="199"/>
    </row>
    <row r="47" spans="1:9" ht="30" x14ac:dyDescent="0.25">
      <c r="A47" s="121" t="s">
        <v>5</v>
      </c>
      <c r="B47" s="197" t="s">
        <v>605</v>
      </c>
      <c r="C47" s="198"/>
      <c r="D47" s="198"/>
      <c r="E47" s="198"/>
      <c r="F47" s="198"/>
      <c r="G47" s="198"/>
      <c r="H47" s="198"/>
      <c r="I47" s="199"/>
    </row>
    <row r="48" spans="1:9" ht="15" customHeight="1" x14ac:dyDescent="0.25">
      <c r="A48" s="121" t="s">
        <v>100</v>
      </c>
      <c r="B48" s="200" t="s">
        <v>607</v>
      </c>
      <c r="C48" s="200"/>
      <c r="D48" s="200"/>
      <c r="E48" s="200"/>
      <c r="F48" s="200"/>
      <c r="G48" s="200"/>
      <c r="H48" s="200"/>
      <c r="I48" s="200"/>
    </row>
    <row r="49" spans="1:9" x14ac:dyDescent="0.25">
      <c r="A49" s="121" t="s">
        <v>6</v>
      </c>
      <c r="B49" s="200" t="s">
        <v>606</v>
      </c>
      <c r="C49" s="200"/>
      <c r="D49" s="200"/>
      <c r="E49" s="200"/>
      <c r="F49" s="200"/>
      <c r="G49" s="200"/>
      <c r="H49" s="200"/>
      <c r="I49" s="200"/>
    </row>
    <row r="50" spans="1:9" x14ac:dyDescent="0.25">
      <c r="A50" s="121" t="s">
        <v>9</v>
      </c>
      <c r="B50" s="200" t="s">
        <v>462</v>
      </c>
      <c r="C50" s="200"/>
      <c r="D50" s="200"/>
      <c r="E50" s="200"/>
      <c r="F50" s="200"/>
      <c r="G50" s="200"/>
      <c r="H50" s="200"/>
      <c r="I50" s="200"/>
    </row>
    <row r="51" spans="1:9" ht="30" x14ac:dyDescent="0.25">
      <c r="A51" s="121" t="s">
        <v>102</v>
      </c>
      <c r="B51" s="197" t="s">
        <v>464</v>
      </c>
      <c r="C51" s="198"/>
      <c r="D51" s="198"/>
      <c r="E51" s="198"/>
      <c r="F51" s="198"/>
      <c r="G51" s="198"/>
      <c r="H51" s="198"/>
      <c r="I51" s="199"/>
    </row>
    <row r="52" spans="1:9" x14ac:dyDescent="0.25">
      <c r="A52" s="121" t="s">
        <v>103</v>
      </c>
      <c r="B52" s="197" t="s">
        <v>590</v>
      </c>
      <c r="C52" s="198"/>
      <c r="D52" s="198"/>
      <c r="E52" s="198"/>
      <c r="F52" s="198"/>
      <c r="G52" s="198"/>
      <c r="H52" s="198"/>
      <c r="I52" s="199"/>
    </row>
    <row r="53" spans="1:9" x14ac:dyDescent="0.25">
      <c r="A53" s="121" t="s">
        <v>10</v>
      </c>
      <c r="B53" s="200" t="s">
        <v>712</v>
      </c>
      <c r="C53" s="200"/>
      <c r="D53" s="200"/>
      <c r="E53" s="200"/>
      <c r="F53" s="200"/>
      <c r="G53" s="200"/>
      <c r="H53" s="200"/>
      <c r="I53" s="200"/>
    </row>
    <row r="54" spans="1:9" x14ac:dyDescent="0.25">
      <c r="A54" s="121" t="s">
        <v>11</v>
      </c>
      <c r="B54" s="200" t="s">
        <v>466</v>
      </c>
      <c r="C54" s="200"/>
      <c r="D54" s="200"/>
      <c r="E54" s="200"/>
      <c r="F54" s="200"/>
      <c r="G54" s="200"/>
      <c r="H54" s="200"/>
      <c r="I54" s="200"/>
    </row>
    <row r="55" spans="1:9" x14ac:dyDescent="0.25">
      <c r="A55" s="121" t="s">
        <v>101</v>
      </c>
      <c r="B55" s="200" t="s">
        <v>608</v>
      </c>
      <c r="C55" s="200"/>
      <c r="D55" s="200"/>
      <c r="E55" s="200"/>
      <c r="F55" s="200"/>
      <c r="G55" s="200"/>
      <c r="H55" s="200"/>
      <c r="I55" s="200"/>
    </row>
    <row r="56" spans="1:9" x14ac:dyDescent="0.25">
      <c r="A56" s="121" t="s">
        <v>12</v>
      </c>
      <c r="B56" s="200" t="s">
        <v>609</v>
      </c>
      <c r="C56" s="200"/>
      <c r="D56" s="200"/>
      <c r="E56" s="200"/>
      <c r="F56" s="200"/>
      <c r="G56" s="200"/>
      <c r="H56" s="200"/>
      <c r="I56" s="200"/>
    </row>
    <row r="57" spans="1:9" x14ac:dyDescent="0.25">
      <c r="A57" s="121" t="s">
        <v>13</v>
      </c>
      <c r="B57" s="200" t="s">
        <v>13</v>
      </c>
      <c r="C57" s="200"/>
      <c r="D57" s="200"/>
      <c r="E57" s="200"/>
      <c r="F57" s="200"/>
      <c r="G57" s="200"/>
      <c r="H57" s="200"/>
      <c r="I57" s="200"/>
    </row>
    <row r="58" spans="1:9" ht="15" customHeight="1" x14ac:dyDescent="0.25">
      <c r="A58" s="121" t="s">
        <v>14</v>
      </c>
      <c r="B58" s="200" t="s">
        <v>451</v>
      </c>
      <c r="C58" s="200"/>
      <c r="D58" s="200"/>
      <c r="E58" s="200"/>
      <c r="F58" s="200"/>
      <c r="G58" s="200"/>
      <c r="H58" s="200"/>
      <c r="I58" s="200"/>
    </row>
    <row r="59" spans="1:9" x14ac:dyDescent="0.25">
      <c r="A59" s="121" t="s">
        <v>15</v>
      </c>
      <c r="B59" s="200" t="s">
        <v>448</v>
      </c>
      <c r="C59" s="200"/>
      <c r="D59" s="200"/>
      <c r="E59" s="200"/>
      <c r="F59" s="200"/>
      <c r="G59" s="200"/>
      <c r="H59" s="200"/>
      <c r="I59" s="200"/>
    </row>
    <row r="60" spans="1:9" ht="15" customHeight="1" x14ac:dyDescent="0.25">
      <c r="A60" s="121" t="s">
        <v>16</v>
      </c>
      <c r="B60" s="200" t="s">
        <v>16</v>
      </c>
      <c r="C60" s="200"/>
      <c r="D60" s="200"/>
      <c r="E60" s="200"/>
      <c r="F60" s="200"/>
      <c r="G60" s="200"/>
      <c r="H60" s="200"/>
      <c r="I60" s="200"/>
    </row>
    <row r="61" spans="1:9" ht="30" customHeight="1" x14ac:dyDescent="0.25">
      <c r="A61" s="121" t="s">
        <v>17</v>
      </c>
      <c r="B61" s="197" t="s">
        <v>17</v>
      </c>
      <c r="C61" s="198"/>
      <c r="D61" s="198"/>
      <c r="E61" s="198"/>
      <c r="F61" s="198"/>
      <c r="G61" s="198"/>
      <c r="H61" s="198"/>
      <c r="I61" s="199"/>
    </row>
    <row r="62" spans="1:9" x14ac:dyDescent="0.25">
      <c r="A62" s="121" t="s">
        <v>18</v>
      </c>
      <c r="B62" s="197" t="s">
        <v>113</v>
      </c>
      <c r="C62" s="198"/>
      <c r="D62" s="198"/>
      <c r="E62" s="198"/>
      <c r="F62" s="198"/>
      <c r="G62" s="198"/>
      <c r="H62" s="198"/>
      <c r="I62" s="199"/>
    </row>
    <row r="63" spans="1:9" x14ac:dyDescent="0.25">
      <c r="A63" s="127" t="s">
        <v>624</v>
      </c>
      <c r="B63" s="197" t="s">
        <v>111</v>
      </c>
      <c r="C63" s="198"/>
      <c r="D63" s="198"/>
      <c r="E63" s="198"/>
      <c r="F63" s="198"/>
      <c r="G63" s="198"/>
      <c r="H63" s="198"/>
      <c r="I63" s="199"/>
    </row>
    <row r="64" spans="1:9" x14ac:dyDescent="0.25">
      <c r="A64" s="121" t="s">
        <v>20</v>
      </c>
      <c r="B64" s="200" t="s">
        <v>20</v>
      </c>
      <c r="C64" s="200"/>
      <c r="D64" s="200"/>
      <c r="E64" s="200"/>
      <c r="F64" s="200"/>
      <c r="G64" s="200"/>
      <c r="H64" s="200"/>
      <c r="I64" s="200"/>
    </row>
    <row r="65" spans="1:9" x14ac:dyDescent="0.25">
      <c r="A65" s="121" t="s">
        <v>21</v>
      </c>
      <c r="B65" s="200" t="s">
        <v>21</v>
      </c>
      <c r="C65" s="200"/>
      <c r="D65" s="200"/>
      <c r="E65" s="200"/>
      <c r="F65" s="200"/>
      <c r="G65" s="200"/>
      <c r="H65" s="200"/>
      <c r="I65" s="200"/>
    </row>
    <row r="66" spans="1:9" s="45" customFormat="1" x14ac:dyDescent="0.25">
      <c r="A66" s="121" t="s">
        <v>22</v>
      </c>
      <c r="B66" s="200" t="s">
        <v>468</v>
      </c>
      <c r="C66" s="200"/>
      <c r="D66" s="200"/>
      <c r="E66" s="200"/>
      <c r="F66" s="200"/>
      <c r="G66" s="200"/>
      <c r="H66" s="200"/>
      <c r="I66" s="200"/>
    </row>
    <row r="67" spans="1:9" s="45" customFormat="1" ht="30" customHeight="1" x14ac:dyDescent="0.25">
      <c r="A67" s="121" t="s">
        <v>23</v>
      </c>
      <c r="B67" s="197" t="s">
        <v>23</v>
      </c>
      <c r="C67" s="198"/>
      <c r="D67" s="198"/>
      <c r="E67" s="198"/>
      <c r="F67" s="198"/>
      <c r="G67" s="198"/>
      <c r="H67" s="198"/>
      <c r="I67" s="199"/>
    </row>
    <row r="68" spans="1:9" s="45" customFormat="1" ht="30" customHeight="1" x14ac:dyDescent="0.25">
      <c r="A68" s="121" t="s">
        <v>24</v>
      </c>
      <c r="B68" s="197" t="s">
        <v>24</v>
      </c>
      <c r="C68" s="198"/>
      <c r="D68" s="198"/>
      <c r="E68" s="198"/>
      <c r="F68" s="198"/>
      <c r="G68" s="198"/>
      <c r="H68" s="198"/>
      <c r="I68" s="199"/>
    </row>
    <row r="69" spans="1:9" s="45" customFormat="1" ht="30" customHeight="1" x14ac:dyDescent="0.25">
      <c r="A69" s="121" t="s">
        <v>25</v>
      </c>
      <c r="B69" s="197" t="s">
        <v>25</v>
      </c>
      <c r="C69" s="198"/>
      <c r="D69" s="198"/>
      <c r="E69" s="198"/>
      <c r="F69" s="198"/>
      <c r="G69" s="198"/>
      <c r="H69" s="198"/>
      <c r="I69" s="199"/>
    </row>
    <row r="70" spans="1:9" s="45" customFormat="1" ht="30" customHeight="1" x14ac:dyDescent="0.25">
      <c r="A70" s="121" t="s">
        <v>26</v>
      </c>
      <c r="B70" s="197" t="s">
        <v>26</v>
      </c>
      <c r="C70" s="198"/>
      <c r="D70" s="198"/>
      <c r="E70" s="198"/>
      <c r="F70" s="198"/>
      <c r="G70" s="198"/>
      <c r="H70" s="198"/>
      <c r="I70" s="199"/>
    </row>
    <row r="71" spans="1:9" s="45" customFormat="1" ht="30" customHeight="1" x14ac:dyDescent="0.25">
      <c r="A71" s="121" t="s">
        <v>27</v>
      </c>
      <c r="B71" s="197" t="s">
        <v>610</v>
      </c>
      <c r="C71" s="198"/>
      <c r="D71" s="198"/>
      <c r="E71" s="198"/>
      <c r="F71" s="198"/>
      <c r="G71" s="198"/>
      <c r="H71" s="198"/>
      <c r="I71" s="199"/>
    </row>
    <row r="72" spans="1:9" s="45" customFormat="1" ht="30" customHeight="1" x14ac:dyDescent="0.25">
      <c r="A72" s="121" t="s">
        <v>28</v>
      </c>
      <c r="B72" s="197" t="s">
        <v>28</v>
      </c>
      <c r="C72" s="198"/>
      <c r="D72" s="198"/>
      <c r="E72" s="198"/>
      <c r="F72" s="198"/>
      <c r="G72" s="198"/>
      <c r="H72" s="198"/>
      <c r="I72" s="199"/>
    </row>
    <row r="73" spans="1:9" s="45" customFormat="1" x14ac:dyDescent="0.25">
      <c r="A73" s="121" t="s">
        <v>31</v>
      </c>
      <c r="B73" s="197" t="s">
        <v>31</v>
      </c>
      <c r="C73" s="198"/>
      <c r="D73" s="198"/>
      <c r="E73" s="198"/>
      <c r="F73" s="198"/>
      <c r="G73" s="198"/>
      <c r="H73" s="198"/>
      <c r="I73" s="199"/>
    </row>
    <row r="74" spans="1:9" s="45" customFormat="1" ht="17.25" customHeight="1" x14ac:dyDescent="0.25">
      <c r="A74" s="121" t="s">
        <v>32</v>
      </c>
      <c r="B74" s="197" t="s">
        <v>32</v>
      </c>
      <c r="C74" s="198"/>
      <c r="D74" s="198"/>
      <c r="E74" s="198"/>
      <c r="F74" s="198"/>
      <c r="G74" s="198"/>
      <c r="H74" s="198"/>
      <c r="I74" s="199"/>
    </row>
    <row r="75" spans="1:9" s="45" customFormat="1" x14ac:dyDescent="0.25">
      <c r="A75" s="121" t="s">
        <v>33</v>
      </c>
      <c r="B75" s="200" t="s">
        <v>114</v>
      </c>
      <c r="C75" s="200"/>
      <c r="D75" s="200"/>
      <c r="E75" s="200"/>
      <c r="F75" s="200"/>
      <c r="G75" s="200"/>
      <c r="H75" s="200"/>
      <c r="I75" s="200"/>
    </row>
    <row r="76" spans="1:9" s="45" customFormat="1" ht="30" customHeight="1" x14ac:dyDescent="0.25">
      <c r="A76" s="121" t="s">
        <v>35</v>
      </c>
      <c r="B76" s="200" t="s">
        <v>125</v>
      </c>
      <c r="C76" s="200"/>
      <c r="D76" s="200"/>
      <c r="E76" s="200"/>
      <c r="F76" s="200"/>
      <c r="G76" s="200"/>
      <c r="H76" s="200"/>
      <c r="I76" s="200"/>
    </row>
    <row r="77" spans="1:9" s="45" customFormat="1" ht="30" customHeight="1" x14ac:dyDescent="0.25">
      <c r="A77" s="121" t="s">
        <v>36</v>
      </c>
      <c r="B77" s="197" t="s">
        <v>36</v>
      </c>
      <c r="C77" s="198"/>
      <c r="D77" s="198"/>
      <c r="E77" s="198"/>
      <c r="F77" s="198"/>
      <c r="G77" s="198"/>
      <c r="H77" s="198"/>
      <c r="I77" s="199"/>
    </row>
    <row r="78" spans="1:9" s="45" customFormat="1" ht="30" customHeight="1" x14ac:dyDescent="0.25">
      <c r="A78" s="121" t="s">
        <v>37</v>
      </c>
      <c r="B78" s="200" t="s">
        <v>469</v>
      </c>
      <c r="C78" s="200"/>
      <c r="D78" s="200"/>
      <c r="E78" s="200"/>
      <c r="F78" s="200"/>
      <c r="G78" s="200"/>
      <c r="H78" s="200"/>
      <c r="I78" s="200"/>
    </row>
    <row r="79" spans="1:9" s="45" customFormat="1" ht="30" customHeight="1" x14ac:dyDescent="0.25">
      <c r="A79" s="121" t="s">
        <v>38</v>
      </c>
      <c r="B79" s="200" t="s">
        <v>470</v>
      </c>
      <c r="C79" s="200"/>
      <c r="D79" s="200"/>
      <c r="E79" s="200"/>
      <c r="F79" s="200"/>
      <c r="G79" s="200"/>
      <c r="H79" s="200"/>
      <c r="I79" s="200"/>
    </row>
    <row r="80" spans="1:9" s="45" customFormat="1" ht="30" customHeight="1" x14ac:dyDescent="0.25">
      <c r="A80" s="121" t="s">
        <v>39</v>
      </c>
      <c r="B80" s="200" t="s">
        <v>112</v>
      </c>
      <c r="C80" s="200"/>
      <c r="D80" s="200"/>
      <c r="E80" s="200"/>
      <c r="F80" s="200"/>
      <c r="G80" s="200"/>
      <c r="H80" s="200"/>
      <c r="I80" s="200"/>
    </row>
    <row r="81" spans="1:9" s="45" customFormat="1" ht="30" customHeight="1" x14ac:dyDescent="0.25">
      <c r="A81" s="121" t="s">
        <v>40</v>
      </c>
      <c r="B81" s="200" t="s">
        <v>173</v>
      </c>
      <c r="C81" s="200"/>
      <c r="D81" s="200"/>
      <c r="E81" s="200"/>
      <c r="F81" s="200"/>
      <c r="G81" s="200"/>
      <c r="H81" s="200"/>
      <c r="I81" s="200"/>
    </row>
    <row r="82" spans="1:9" s="45" customFormat="1" x14ac:dyDescent="0.25">
      <c r="A82" s="121" t="s">
        <v>41</v>
      </c>
      <c r="B82" s="200" t="s">
        <v>449</v>
      </c>
      <c r="C82" s="200"/>
      <c r="D82" s="200"/>
      <c r="E82" s="200"/>
      <c r="F82" s="200"/>
      <c r="G82" s="200"/>
      <c r="H82" s="200"/>
      <c r="I82" s="200"/>
    </row>
    <row r="83" spans="1:9" s="45" customFormat="1" ht="30" customHeight="1" x14ac:dyDescent="0.25">
      <c r="A83" s="121" t="s">
        <v>42</v>
      </c>
      <c r="B83" s="200" t="s">
        <v>471</v>
      </c>
      <c r="C83" s="200"/>
      <c r="D83" s="200"/>
      <c r="E83" s="200"/>
      <c r="F83" s="200"/>
      <c r="G83" s="200"/>
      <c r="H83" s="200"/>
      <c r="I83" s="200"/>
    </row>
    <row r="84" spans="1:9" s="45" customFormat="1" x14ac:dyDescent="0.25">
      <c r="A84" s="121" t="s">
        <v>43</v>
      </c>
      <c r="B84" s="200" t="s">
        <v>447</v>
      </c>
      <c r="C84" s="200"/>
      <c r="D84" s="200"/>
      <c r="E84" s="200"/>
      <c r="F84" s="200"/>
      <c r="G84" s="200"/>
      <c r="H84" s="200"/>
      <c r="I84" s="200"/>
    </row>
    <row r="85" spans="1:9" s="45" customFormat="1" ht="30" customHeight="1" x14ac:dyDescent="0.25">
      <c r="A85" s="121" t="s">
        <v>45</v>
      </c>
      <c r="B85" s="200" t="s">
        <v>472</v>
      </c>
      <c r="C85" s="200"/>
      <c r="D85" s="200"/>
      <c r="E85" s="200"/>
      <c r="F85" s="200"/>
      <c r="G85" s="200"/>
      <c r="H85" s="200"/>
      <c r="I85" s="200"/>
    </row>
    <row r="86" spans="1:9" s="45" customFormat="1" ht="30" customHeight="1" x14ac:dyDescent="0.25">
      <c r="A86" s="121" t="s">
        <v>46</v>
      </c>
      <c r="B86" s="200" t="s">
        <v>109</v>
      </c>
      <c r="C86" s="200"/>
      <c r="D86" s="200"/>
      <c r="E86" s="200"/>
      <c r="F86" s="200"/>
      <c r="G86" s="200"/>
      <c r="H86" s="200"/>
      <c r="I86" s="200"/>
    </row>
    <row r="87" spans="1:9" s="45" customFormat="1" ht="30" customHeight="1" x14ac:dyDescent="0.25">
      <c r="A87" s="121" t="s">
        <v>47</v>
      </c>
      <c r="B87" s="200" t="s">
        <v>110</v>
      </c>
      <c r="C87" s="200"/>
      <c r="D87" s="200"/>
      <c r="E87" s="200"/>
      <c r="F87" s="200"/>
      <c r="G87" s="200"/>
      <c r="H87" s="200"/>
      <c r="I87" s="200"/>
    </row>
    <row r="88" spans="1:9" s="45" customFormat="1" ht="30" customHeight="1" x14ac:dyDescent="0.25">
      <c r="A88" s="121" t="s">
        <v>48</v>
      </c>
      <c r="B88" s="200" t="s">
        <v>48</v>
      </c>
      <c r="C88" s="200"/>
      <c r="D88" s="200"/>
      <c r="E88" s="200"/>
      <c r="F88" s="200"/>
      <c r="G88" s="200"/>
      <c r="H88" s="200"/>
      <c r="I88" s="200"/>
    </row>
    <row r="89" spans="1:9" s="45" customFormat="1" ht="30" customHeight="1" x14ac:dyDescent="0.25">
      <c r="A89" s="121" t="s">
        <v>49</v>
      </c>
      <c r="B89" s="200" t="s">
        <v>49</v>
      </c>
      <c r="C89" s="200"/>
      <c r="D89" s="200"/>
      <c r="E89" s="200"/>
      <c r="F89" s="200"/>
      <c r="G89" s="200"/>
      <c r="H89" s="200"/>
      <c r="I89" s="200"/>
    </row>
    <row r="90" spans="1:9" s="45" customFormat="1" x14ac:dyDescent="0.25">
      <c r="A90" s="121" t="s">
        <v>51</v>
      </c>
      <c r="B90" s="200" t="s">
        <v>51</v>
      </c>
      <c r="C90" s="200"/>
      <c r="D90" s="200"/>
      <c r="E90" s="200"/>
      <c r="F90" s="200"/>
      <c r="G90" s="200"/>
      <c r="H90" s="200"/>
      <c r="I90" s="200"/>
    </row>
    <row r="91" spans="1:9" s="45" customFormat="1" ht="30" customHeight="1" x14ac:dyDescent="0.25">
      <c r="A91" s="121" t="s">
        <v>52</v>
      </c>
      <c r="B91" s="200" t="s">
        <v>52</v>
      </c>
      <c r="C91" s="200"/>
      <c r="D91" s="200"/>
      <c r="E91" s="200"/>
      <c r="F91" s="200"/>
      <c r="G91" s="200"/>
      <c r="H91" s="200"/>
      <c r="I91" s="200"/>
    </row>
    <row r="92" spans="1:9" s="45" customFormat="1" ht="30" customHeight="1" x14ac:dyDescent="0.25">
      <c r="A92" s="121" t="s">
        <v>53</v>
      </c>
      <c r="B92" s="200" t="s">
        <v>53</v>
      </c>
      <c r="C92" s="200"/>
      <c r="D92" s="200"/>
      <c r="E92" s="200"/>
      <c r="F92" s="200"/>
      <c r="G92" s="200"/>
      <c r="H92" s="200"/>
      <c r="I92" s="200"/>
    </row>
    <row r="93" spans="1:9" s="45" customFormat="1" ht="30" customHeight="1" x14ac:dyDescent="0.25">
      <c r="A93" s="121" t="s">
        <v>54</v>
      </c>
      <c r="B93" s="200" t="s">
        <v>54</v>
      </c>
      <c r="C93" s="200"/>
      <c r="D93" s="200"/>
      <c r="E93" s="200"/>
      <c r="F93" s="200"/>
      <c r="G93" s="200"/>
      <c r="H93" s="200"/>
      <c r="I93" s="200"/>
    </row>
    <row r="94" spans="1:9" s="45" customFormat="1" ht="30" customHeight="1" x14ac:dyDescent="0.25">
      <c r="A94" s="121" t="s">
        <v>55</v>
      </c>
      <c r="B94" s="200" t="s">
        <v>55</v>
      </c>
      <c r="C94" s="200"/>
      <c r="D94" s="200"/>
      <c r="E94" s="200"/>
      <c r="F94" s="200"/>
      <c r="G94" s="200"/>
      <c r="H94" s="200"/>
      <c r="I94" s="200"/>
    </row>
    <row r="95" spans="1:9" s="45" customFormat="1" ht="30" customHeight="1" x14ac:dyDescent="0.25">
      <c r="A95" s="121" t="s">
        <v>56</v>
      </c>
      <c r="B95" s="200" t="s">
        <v>56</v>
      </c>
      <c r="C95" s="200"/>
      <c r="D95" s="200"/>
      <c r="E95" s="200"/>
      <c r="F95" s="200"/>
      <c r="G95" s="200"/>
      <c r="H95" s="200"/>
      <c r="I95" s="200"/>
    </row>
    <row r="96" spans="1:9" s="45" customFormat="1" ht="30" customHeight="1" x14ac:dyDescent="0.25">
      <c r="A96" s="121" t="s">
        <v>57</v>
      </c>
      <c r="B96" s="200" t="s">
        <v>108</v>
      </c>
      <c r="C96" s="200"/>
      <c r="D96" s="200"/>
      <c r="E96" s="200"/>
      <c r="F96" s="200"/>
      <c r="G96" s="200"/>
      <c r="H96" s="200"/>
      <c r="I96" s="200"/>
    </row>
    <row r="97" spans="1:9" s="45" customFormat="1" ht="30" customHeight="1" x14ac:dyDescent="0.25">
      <c r="A97" s="121" t="s">
        <v>58</v>
      </c>
      <c r="B97" s="197" t="s">
        <v>58</v>
      </c>
      <c r="C97" s="198"/>
      <c r="D97" s="198"/>
      <c r="E97" s="198"/>
      <c r="F97" s="198"/>
      <c r="G97" s="198"/>
      <c r="H97" s="198"/>
      <c r="I97" s="199"/>
    </row>
    <row r="98" spans="1:9" s="45" customFormat="1" ht="30" customHeight="1" x14ac:dyDescent="0.25">
      <c r="A98" s="121" t="s">
        <v>59</v>
      </c>
      <c r="B98" s="197" t="s">
        <v>467</v>
      </c>
      <c r="C98" s="198"/>
      <c r="D98" s="198"/>
      <c r="E98" s="198"/>
      <c r="F98" s="198"/>
      <c r="G98" s="198"/>
      <c r="H98" s="198"/>
      <c r="I98" s="199"/>
    </row>
    <row r="99" spans="1:9" s="45" customFormat="1" ht="30" customHeight="1" x14ac:dyDescent="0.25">
      <c r="A99" s="119"/>
      <c r="B99" s="120"/>
      <c r="C99" s="120"/>
      <c r="D99" s="120"/>
      <c r="E99" s="120"/>
      <c r="F99" s="120"/>
      <c r="G99" s="120"/>
      <c r="H99" s="120"/>
      <c r="I99" s="120"/>
    </row>
    <row r="100" spans="1:9" ht="16.5" customHeight="1" x14ac:dyDescent="0.25">
      <c r="A100" s="154"/>
      <c r="B100" s="186" t="s">
        <v>728</v>
      </c>
      <c r="C100" s="186"/>
      <c r="D100" s="186"/>
      <c r="E100" s="186"/>
      <c r="F100" s="186"/>
      <c r="G100" s="186"/>
      <c r="H100" s="186"/>
      <c r="I100" s="154"/>
    </row>
    <row r="101" spans="1:9" ht="15" customHeight="1" x14ac:dyDescent="0.25">
      <c r="A101" s="156" t="s">
        <v>71</v>
      </c>
      <c r="B101" s="163" t="s">
        <v>177</v>
      </c>
      <c r="C101" s="164" t="s">
        <v>178</v>
      </c>
      <c r="D101" s="163" t="s">
        <v>199</v>
      </c>
      <c r="E101" s="164" t="s">
        <v>200</v>
      </c>
      <c r="F101" s="163" t="s">
        <v>213</v>
      </c>
      <c r="G101" s="164" t="s">
        <v>214</v>
      </c>
      <c r="H101" s="163" t="s">
        <v>243</v>
      </c>
      <c r="I101" s="164" t="s">
        <v>244</v>
      </c>
    </row>
    <row r="102" spans="1:9" ht="15" customHeight="1" x14ac:dyDescent="0.25">
      <c r="A102" s="157"/>
      <c r="B102" s="163" t="s">
        <v>315</v>
      </c>
      <c r="C102" s="164" t="s">
        <v>316</v>
      </c>
      <c r="D102" s="163" t="s">
        <v>201</v>
      </c>
      <c r="E102" s="164" t="s">
        <v>202</v>
      </c>
      <c r="F102" s="163" t="s">
        <v>309</v>
      </c>
      <c r="G102" s="164" t="s">
        <v>310</v>
      </c>
      <c r="H102" s="163" t="s">
        <v>223</v>
      </c>
      <c r="I102" s="164" t="s">
        <v>224</v>
      </c>
    </row>
    <row r="103" spans="1:9" ht="15" customHeight="1" x14ac:dyDescent="0.25">
      <c r="A103" s="157"/>
      <c r="B103" s="163" t="s">
        <v>181</v>
      </c>
      <c r="C103" s="164" t="s">
        <v>182</v>
      </c>
      <c r="D103" s="163" t="s">
        <v>203</v>
      </c>
      <c r="E103" s="164" t="s">
        <v>204</v>
      </c>
      <c r="F103" s="163" t="s">
        <v>329</v>
      </c>
      <c r="G103" s="164" t="s">
        <v>330</v>
      </c>
      <c r="H103" s="163" t="s">
        <v>313</v>
      </c>
      <c r="I103" s="164" t="s">
        <v>314</v>
      </c>
    </row>
    <row r="104" spans="1:9" ht="15" customHeight="1" x14ac:dyDescent="0.25">
      <c r="A104" s="157"/>
      <c r="B104" s="163" t="s">
        <v>183</v>
      </c>
      <c r="C104" s="164" t="s">
        <v>184</v>
      </c>
      <c r="D104" s="163" t="s">
        <v>301</v>
      </c>
      <c r="E104" s="164" t="s">
        <v>302</v>
      </c>
      <c r="F104" s="163" t="s">
        <v>217</v>
      </c>
      <c r="G104" s="164" t="s">
        <v>218</v>
      </c>
      <c r="H104" s="163" t="s">
        <v>227</v>
      </c>
      <c r="I104" s="164" t="s">
        <v>228</v>
      </c>
    </row>
    <row r="105" spans="1:9" ht="15" customHeight="1" x14ac:dyDescent="0.25">
      <c r="A105" s="157"/>
      <c r="B105" s="163" t="s">
        <v>185</v>
      </c>
      <c r="C105" s="164" t="s">
        <v>186</v>
      </c>
      <c r="D105" s="163" t="s">
        <v>205</v>
      </c>
      <c r="E105" s="164" t="s">
        <v>206</v>
      </c>
      <c r="F105" s="163" t="s">
        <v>335</v>
      </c>
      <c r="G105" s="164" t="s">
        <v>336</v>
      </c>
      <c r="H105" s="163" t="s">
        <v>341</v>
      </c>
      <c r="I105" s="164" t="s">
        <v>342</v>
      </c>
    </row>
    <row r="106" spans="1:9" ht="15" customHeight="1" x14ac:dyDescent="0.25">
      <c r="A106" s="157"/>
      <c r="B106" s="163" t="s">
        <v>189</v>
      </c>
      <c r="C106" s="164" t="s">
        <v>190</v>
      </c>
      <c r="D106" s="163" t="s">
        <v>303</v>
      </c>
      <c r="E106" s="164" t="s">
        <v>304</v>
      </c>
      <c r="F106" s="163" t="s">
        <v>219</v>
      </c>
      <c r="G106" s="164" t="s">
        <v>220</v>
      </c>
      <c r="H106" s="163" t="s">
        <v>249</v>
      </c>
      <c r="I106" s="164" t="s">
        <v>250</v>
      </c>
    </row>
    <row r="107" spans="1:9" ht="15" customHeight="1" x14ac:dyDescent="0.25">
      <c r="A107" s="157"/>
      <c r="B107" s="163" t="s">
        <v>191</v>
      </c>
      <c r="C107" s="164" t="s">
        <v>192</v>
      </c>
      <c r="D107" s="163" t="s">
        <v>325</v>
      </c>
      <c r="E107" s="164" t="s">
        <v>326</v>
      </c>
      <c r="F107" s="163" t="s">
        <v>311</v>
      </c>
      <c r="G107" s="164" t="s">
        <v>312</v>
      </c>
      <c r="H107" s="163" t="s">
        <v>291</v>
      </c>
      <c r="I107" s="164" t="s">
        <v>292</v>
      </c>
    </row>
    <row r="108" spans="1:9" ht="15" customHeight="1" x14ac:dyDescent="0.25">
      <c r="A108" s="157"/>
      <c r="B108" s="163" t="s">
        <v>299</v>
      </c>
      <c r="C108" s="164" t="s">
        <v>300</v>
      </c>
      <c r="D108" s="163" t="s">
        <v>241</v>
      </c>
      <c r="E108" s="164" t="s">
        <v>242</v>
      </c>
      <c r="F108" s="163" t="s">
        <v>337</v>
      </c>
      <c r="G108" s="164" t="s">
        <v>338</v>
      </c>
      <c r="H108" s="163" t="s">
        <v>229</v>
      </c>
      <c r="I108" s="164" t="s">
        <v>230</v>
      </c>
    </row>
    <row r="109" spans="1:9" ht="15" customHeight="1" x14ac:dyDescent="0.25">
      <c r="A109" s="157"/>
      <c r="B109" s="163" t="s">
        <v>195</v>
      </c>
      <c r="C109" s="164" t="s">
        <v>196</v>
      </c>
      <c r="D109" s="163" t="s">
        <v>327</v>
      </c>
      <c r="E109" s="164" t="s">
        <v>328</v>
      </c>
      <c r="F109" s="163" t="s">
        <v>279</v>
      </c>
      <c r="G109" s="164" t="s">
        <v>280</v>
      </c>
      <c r="H109" s="163" t="s">
        <v>231</v>
      </c>
      <c r="I109" s="164" t="s">
        <v>232</v>
      </c>
    </row>
    <row r="110" spans="1:9" ht="15" customHeight="1" x14ac:dyDescent="0.25">
      <c r="A110" s="160"/>
      <c r="B110" s="163" t="s">
        <v>319</v>
      </c>
      <c r="C110" s="164" t="s">
        <v>320</v>
      </c>
      <c r="D110" s="163" t="s">
        <v>305</v>
      </c>
      <c r="E110" s="164" t="s">
        <v>306</v>
      </c>
      <c r="F110" s="163" t="s">
        <v>281</v>
      </c>
      <c r="G110" s="164" t="s">
        <v>282</v>
      </c>
      <c r="H110" s="163" t="s">
        <v>233</v>
      </c>
      <c r="I110" s="164" t="s">
        <v>234</v>
      </c>
    </row>
    <row r="111" spans="1:9" ht="15" customHeight="1" x14ac:dyDescent="0.25">
      <c r="A111" s="117"/>
      <c r="B111" s="25"/>
      <c r="C111" s="26"/>
      <c r="D111" s="25"/>
      <c r="E111" s="26"/>
      <c r="F111" s="25"/>
      <c r="G111" s="26"/>
      <c r="H111" s="25"/>
      <c r="I111" s="26"/>
    </row>
    <row r="112" spans="1:9" ht="15" customHeight="1" x14ac:dyDescent="0.25">
      <c r="A112" s="165" t="s">
        <v>716</v>
      </c>
      <c r="B112" s="163" t="s">
        <v>175</v>
      </c>
      <c r="C112" s="164" t="s">
        <v>176</v>
      </c>
      <c r="D112" s="163" t="s">
        <v>317</v>
      </c>
      <c r="E112" s="164" t="s">
        <v>318</v>
      </c>
      <c r="F112" s="163" t="s">
        <v>211</v>
      </c>
      <c r="G112" s="164" t="s">
        <v>212</v>
      </c>
      <c r="H112" s="163" t="s">
        <v>403</v>
      </c>
      <c r="I112" s="164" t="s">
        <v>404</v>
      </c>
    </row>
    <row r="113" spans="1:9" ht="15" customHeight="1" x14ac:dyDescent="0.25">
      <c r="A113" s="157"/>
      <c r="B113" s="163" t="s">
        <v>347</v>
      </c>
      <c r="C113" s="164" t="s">
        <v>348</v>
      </c>
      <c r="D113" s="163" t="s">
        <v>193</v>
      </c>
      <c r="E113" s="164" t="s">
        <v>194</v>
      </c>
      <c r="F113" s="163" t="s">
        <v>215</v>
      </c>
      <c r="G113" s="164" t="s">
        <v>216</v>
      </c>
      <c r="H113" s="163" t="s">
        <v>371</v>
      </c>
      <c r="I113" s="164" t="s">
        <v>372</v>
      </c>
    </row>
    <row r="114" spans="1:9" ht="15" customHeight="1" x14ac:dyDescent="0.25">
      <c r="A114" s="157"/>
      <c r="B114" s="163" t="s">
        <v>349</v>
      </c>
      <c r="C114" s="164" t="s">
        <v>350</v>
      </c>
      <c r="D114" s="163" t="s">
        <v>197</v>
      </c>
      <c r="E114" s="164" t="s">
        <v>198</v>
      </c>
      <c r="F114" s="163" t="s">
        <v>333</v>
      </c>
      <c r="G114" s="164" t="s">
        <v>334</v>
      </c>
      <c r="H114" s="163" t="s">
        <v>345</v>
      </c>
      <c r="I114" s="164" t="s">
        <v>346</v>
      </c>
    </row>
    <row r="115" spans="1:9" ht="15" customHeight="1" x14ac:dyDescent="0.25">
      <c r="A115" s="166"/>
      <c r="B115" s="163" t="s">
        <v>381</v>
      </c>
      <c r="C115" s="164" t="s">
        <v>382</v>
      </c>
      <c r="D115" s="163" t="s">
        <v>321</v>
      </c>
      <c r="E115" s="164" t="s">
        <v>322</v>
      </c>
      <c r="F115" s="163" t="s">
        <v>393</v>
      </c>
      <c r="G115" s="164" t="s">
        <v>394</v>
      </c>
      <c r="H115" s="163" t="s">
        <v>407</v>
      </c>
      <c r="I115" s="164" t="s">
        <v>408</v>
      </c>
    </row>
    <row r="116" spans="1:9" ht="15" customHeight="1" x14ac:dyDescent="0.25">
      <c r="A116" s="157"/>
      <c r="B116" s="163" t="s">
        <v>179</v>
      </c>
      <c r="C116" s="164" t="s">
        <v>180</v>
      </c>
      <c r="D116" s="163" t="s">
        <v>207</v>
      </c>
      <c r="E116" s="164" t="s">
        <v>208</v>
      </c>
      <c r="F116" s="163" t="s">
        <v>225</v>
      </c>
      <c r="G116" s="164" t="s">
        <v>226</v>
      </c>
      <c r="H116" s="163" t="s">
        <v>409</v>
      </c>
      <c r="I116" s="164" t="s">
        <v>410</v>
      </c>
    </row>
    <row r="117" spans="1:9" ht="15" customHeight="1" x14ac:dyDescent="0.25">
      <c r="A117" s="167"/>
      <c r="B117" s="163" t="s">
        <v>355</v>
      </c>
      <c r="C117" s="164" t="s">
        <v>356</v>
      </c>
      <c r="D117" s="163" t="s">
        <v>209</v>
      </c>
      <c r="E117" s="164" t="s">
        <v>210</v>
      </c>
      <c r="F117" s="163" t="s">
        <v>339</v>
      </c>
      <c r="G117" s="164" t="s">
        <v>340</v>
      </c>
      <c r="H117" s="161"/>
      <c r="I117" s="162"/>
    </row>
    <row r="118" spans="1:9" ht="15" customHeight="1" x14ac:dyDescent="0.25">
      <c r="A118" s="117"/>
      <c r="B118" s="25"/>
      <c r="C118" s="26"/>
      <c r="D118" s="25"/>
      <c r="E118" s="26"/>
      <c r="F118" s="25"/>
      <c r="G118" s="26"/>
      <c r="H118" s="25"/>
      <c r="I118" s="26"/>
    </row>
    <row r="119" spans="1:9" ht="15" customHeight="1" x14ac:dyDescent="0.25">
      <c r="A119" s="165" t="s">
        <v>727</v>
      </c>
      <c r="B119" s="163" t="s">
        <v>267</v>
      </c>
      <c r="C119" s="164" t="s">
        <v>268</v>
      </c>
      <c r="D119" s="163" t="s">
        <v>385</v>
      </c>
      <c r="E119" s="164" t="s">
        <v>386</v>
      </c>
      <c r="F119" s="163" t="s">
        <v>395</v>
      </c>
      <c r="G119" s="164" t="s">
        <v>396</v>
      </c>
      <c r="H119" s="163" t="s">
        <v>293</v>
      </c>
      <c r="I119" s="164" t="s">
        <v>294</v>
      </c>
    </row>
    <row r="120" spans="1:9" ht="15" customHeight="1" x14ac:dyDescent="0.25">
      <c r="A120" s="166" t="s">
        <v>726</v>
      </c>
      <c r="B120" s="163" t="s">
        <v>269</v>
      </c>
      <c r="C120" s="164" t="s">
        <v>270</v>
      </c>
      <c r="D120" s="163" t="s">
        <v>275</v>
      </c>
      <c r="E120" s="164" t="s">
        <v>276</v>
      </c>
      <c r="F120" s="163" t="s">
        <v>283</v>
      </c>
      <c r="G120" s="164" t="s">
        <v>284</v>
      </c>
      <c r="H120" s="163" t="s">
        <v>295</v>
      </c>
      <c r="I120" s="164" t="s">
        <v>296</v>
      </c>
    </row>
    <row r="121" spans="1:9" ht="15" customHeight="1" x14ac:dyDescent="0.25">
      <c r="A121" s="157"/>
      <c r="B121" s="163" t="s">
        <v>187</v>
      </c>
      <c r="C121" s="164" t="s">
        <v>188</v>
      </c>
      <c r="D121" s="163" t="s">
        <v>389</v>
      </c>
      <c r="E121" s="164" t="s">
        <v>390</v>
      </c>
      <c r="F121" s="163" t="s">
        <v>285</v>
      </c>
      <c r="G121" s="164" t="s">
        <v>286</v>
      </c>
      <c r="H121" s="163" t="s">
        <v>411</v>
      </c>
      <c r="I121" s="164" t="s">
        <v>412</v>
      </c>
    </row>
    <row r="122" spans="1:9" ht="15" customHeight="1" x14ac:dyDescent="0.25">
      <c r="A122" s="157"/>
      <c r="B122" s="163" t="s">
        <v>271</v>
      </c>
      <c r="C122" s="164" t="s">
        <v>272</v>
      </c>
      <c r="D122" s="163" t="s">
        <v>277</v>
      </c>
      <c r="E122" s="164" t="s">
        <v>278</v>
      </c>
      <c r="F122" s="163" t="s">
        <v>287</v>
      </c>
      <c r="G122" s="164" t="s">
        <v>288</v>
      </c>
      <c r="H122" s="118"/>
      <c r="I122" s="159"/>
    </row>
    <row r="123" spans="1:9" ht="15" customHeight="1" x14ac:dyDescent="0.25">
      <c r="A123" s="167"/>
      <c r="B123" s="163" t="s">
        <v>273</v>
      </c>
      <c r="C123" s="164" t="s">
        <v>274</v>
      </c>
      <c r="D123" s="163" t="s">
        <v>221</v>
      </c>
      <c r="E123" s="164" t="s">
        <v>222</v>
      </c>
      <c r="F123" s="163" t="s">
        <v>289</v>
      </c>
      <c r="G123" s="164" t="s">
        <v>290</v>
      </c>
      <c r="H123" s="168"/>
      <c r="I123" s="169"/>
    </row>
    <row r="124" spans="1:9" ht="15" customHeight="1" x14ac:dyDescent="0.25">
      <c r="A124" s="155"/>
      <c r="B124" s="25"/>
      <c r="C124" s="26"/>
      <c r="D124" s="25"/>
      <c r="E124" s="26"/>
      <c r="F124" s="25"/>
      <c r="G124" s="26"/>
      <c r="H124" s="25"/>
      <c r="I124" s="26"/>
    </row>
    <row r="125" spans="1:9" ht="15" customHeight="1" x14ac:dyDescent="0.25">
      <c r="A125" s="165" t="s">
        <v>718</v>
      </c>
      <c r="B125" s="163" t="s">
        <v>379</v>
      </c>
      <c r="C125" s="164" t="s">
        <v>380</v>
      </c>
      <c r="D125" s="163" t="s">
        <v>361</v>
      </c>
      <c r="E125" s="164" t="s">
        <v>362</v>
      </c>
      <c r="F125" s="163" t="s">
        <v>391</v>
      </c>
      <c r="G125" s="164" t="s">
        <v>392</v>
      </c>
      <c r="H125" s="163" t="s">
        <v>343</v>
      </c>
      <c r="I125" s="164" t="s">
        <v>344</v>
      </c>
    </row>
    <row r="126" spans="1:9" ht="15" customHeight="1" x14ac:dyDescent="0.25">
      <c r="A126" s="157"/>
      <c r="B126" s="163" t="s">
        <v>383</v>
      </c>
      <c r="C126" s="164" t="s">
        <v>384</v>
      </c>
      <c r="D126" s="163" t="s">
        <v>323</v>
      </c>
      <c r="E126" s="164" t="s">
        <v>324</v>
      </c>
      <c r="F126" s="163" t="s">
        <v>439</v>
      </c>
      <c r="G126" s="164" t="s">
        <v>440</v>
      </c>
      <c r="H126" s="163" t="s">
        <v>373</v>
      </c>
      <c r="I126" s="164" t="s">
        <v>374</v>
      </c>
    </row>
    <row r="127" spans="1:9" ht="15" customHeight="1" x14ac:dyDescent="0.25">
      <c r="A127" s="157"/>
      <c r="B127" s="163" t="s">
        <v>351</v>
      </c>
      <c r="C127" s="164" t="s">
        <v>352</v>
      </c>
      <c r="D127" s="163" t="s">
        <v>387</v>
      </c>
      <c r="E127" s="164" t="s">
        <v>388</v>
      </c>
      <c r="F127" s="163" t="s">
        <v>369</v>
      </c>
      <c r="G127" s="164" t="s">
        <v>370</v>
      </c>
      <c r="H127" s="163" t="s">
        <v>375</v>
      </c>
      <c r="I127" s="164" t="s">
        <v>376</v>
      </c>
    </row>
    <row r="128" spans="1:9" ht="15" customHeight="1" x14ac:dyDescent="0.25">
      <c r="A128" s="157"/>
      <c r="B128" s="163" t="s">
        <v>353</v>
      </c>
      <c r="C128" s="164" t="s">
        <v>354</v>
      </c>
      <c r="D128" s="163" t="s">
        <v>363</v>
      </c>
      <c r="E128" s="164" t="s">
        <v>364</v>
      </c>
      <c r="F128" s="163" t="s">
        <v>397</v>
      </c>
      <c r="G128" s="164" t="s">
        <v>398</v>
      </c>
      <c r="H128" s="163" t="s">
        <v>377</v>
      </c>
      <c r="I128" s="164" t="s">
        <v>378</v>
      </c>
    </row>
    <row r="129" spans="1:9" ht="15" customHeight="1" x14ac:dyDescent="0.25">
      <c r="A129" s="166"/>
      <c r="B129" s="163" t="s">
        <v>357</v>
      </c>
      <c r="C129" s="164" t="s">
        <v>358</v>
      </c>
      <c r="D129" s="163" t="s">
        <v>331</v>
      </c>
      <c r="E129" s="164" t="s">
        <v>332</v>
      </c>
      <c r="F129" s="163" t="s">
        <v>399</v>
      </c>
      <c r="G129" s="164" t="s">
        <v>400</v>
      </c>
      <c r="H129" s="25"/>
      <c r="I129" s="158"/>
    </row>
    <row r="130" spans="1:9" ht="15" customHeight="1" x14ac:dyDescent="0.25">
      <c r="A130" s="157"/>
      <c r="B130" s="163" t="s">
        <v>421</v>
      </c>
      <c r="C130" s="164" t="s">
        <v>422</v>
      </c>
      <c r="D130" s="163" t="s">
        <v>365</v>
      </c>
      <c r="E130" s="164" t="s">
        <v>366</v>
      </c>
      <c r="F130" s="163" t="s">
        <v>401</v>
      </c>
      <c r="G130" s="164" t="s">
        <v>402</v>
      </c>
      <c r="H130" s="25"/>
      <c r="I130" s="158"/>
    </row>
    <row r="131" spans="1:9" ht="15" customHeight="1" x14ac:dyDescent="0.25">
      <c r="A131" s="167"/>
      <c r="B131" s="163" t="s">
        <v>359</v>
      </c>
      <c r="C131" s="164" t="s">
        <v>360</v>
      </c>
      <c r="D131" s="163" t="s">
        <v>367</v>
      </c>
      <c r="E131" s="164" t="s">
        <v>368</v>
      </c>
      <c r="F131" s="163" t="s">
        <v>405</v>
      </c>
      <c r="G131" s="164" t="s">
        <v>406</v>
      </c>
      <c r="H131" s="161"/>
      <c r="I131" s="162"/>
    </row>
    <row r="132" spans="1:9" ht="15" customHeight="1" x14ac:dyDescent="0.25">
      <c r="A132" s="117"/>
      <c r="B132" s="25"/>
      <c r="C132" s="26"/>
      <c r="D132" s="25"/>
      <c r="E132" s="26"/>
      <c r="F132" s="25"/>
      <c r="G132" s="26"/>
      <c r="H132" s="25"/>
      <c r="I132" s="26"/>
    </row>
    <row r="133" spans="1:9" ht="15" customHeight="1" x14ac:dyDescent="0.25">
      <c r="A133" s="165" t="s">
        <v>77</v>
      </c>
      <c r="B133" s="163" t="s">
        <v>413</v>
      </c>
      <c r="C133" s="164" t="s">
        <v>414</v>
      </c>
      <c r="D133" s="163" t="s">
        <v>423</v>
      </c>
      <c r="E133" s="164" t="s">
        <v>424</v>
      </c>
      <c r="F133" s="163" t="s">
        <v>431</v>
      </c>
      <c r="G133" s="164" t="s">
        <v>432</v>
      </c>
      <c r="H133" s="163" t="s">
        <v>441</v>
      </c>
      <c r="I133" s="164" t="s">
        <v>442</v>
      </c>
    </row>
    <row r="134" spans="1:9" ht="15" customHeight="1" x14ac:dyDescent="0.25">
      <c r="A134" s="166"/>
      <c r="B134" s="163" t="s">
        <v>415</v>
      </c>
      <c r="C134" s="164" t="s">
        <v>416</v>
      </c>
      <c r="D134" s="163" t="s">
        <v>425</v>
      </c>
      <c r="E134" s="164" t="s">
        <v>426</v>
      </c>
      <c r="F134" s="163" t="s">
        <v>433</v>
      </c>
      <c r="G134" s="164" t="s">
        <v>434</v>
      </c>
      <c r="H134" s="163" t="s">
        <v>443</v>
      </c>
      <c r="I134" s="164" t="s">
        <v>444</v>
      </c>
    </row>
    <row r="135" spans="1:9" ht="15" customHeight="1" x14ac:dyDescent="0.25">
      <c r="A135" s="157"/>
      <c r="B135" s="163" t="s">
        <v>417</v>
      </c>
      <c r="C135" s="164" t="s">
        <v>418</v>
      </c>
      <c r="D135" s="163" t="s">
        <v>427</v>
      </c>
      <c r="E135" s="164" t="s">
        <v>428</v>
      </c>
      <c r="F135" s="163" t="s">
        <v>435</v>
      </c>
      <c r="G135" s="164" t="s">
        <v>436</v>
      </c>
      <c r="H135" s="163" t="s">
        <v>445</v>
      </c>
      <c r="I135" s="164" t="s">
        <v>446</v>
      </c>
    </row>
    <row r="136" spans="1:9" ht="15" customHeight="1" x14ac:dyDescent="0.25">
      <c r="A136" s="167"/>
      <c r="B136" s="163" t="s">
        <v>419</v>
      </c>
      <c r="C136" s="164" t="s">
        <v>420</v>
      </c>
      <c r="D136" s="163" t="s">
        <v>429</v>
      </c>
      <c r="E136" s="164" t="s">
        <v>430</v>
      </c>
      <c r="F136" s="163" t="s">
        <v>437</v>
      </c>
      <c r="G136" s="164" t="s">
        <v>438</v>
      </c>
      <c r="H136" s="161"/>
      <c r="I136" s="162"/>
    </row>
    <row r="137" spans="1:9" ht="15" customHeight="1" x14ac:dyDescent="0.25">
      <c r="A137" s="117"/>
      <c r="B137" s="25"/>
      <c r="C137" s="26"/>
      <c r="D137" s="25"/>
      <c r="E137" s="26"/>
      <c r="F137" s="25"/>
      <c r="G137" s="26"/>
      <c r="H137" s="25"/>
      <c r="I137" s="26"/>
    </row>
    <row r="138" spans="1:9" ht="15" customHeight="1" x14ac:dyDescent="0.25">
      <c r="A138" s="165" t="s">
        <v>719</v>
      </c>
      <c r="B138" s="163" t="s">
        <v>297</v>
      </c>
      <c r="C138" s="164" t="s">
        <v>298</v>
      </c>
      <c r="D138" s="163" t="s">
        <v>307</v>
      </c>
      <c r="E138" s="164" t="s">
        <v>308</v>
      </c>
      <c r="F138" s="163" t="s">
        <v>253</v>
      </c>
      <c r="G138" s="164" t="s">
        <v>254</v>
      </c>
      <c r="H138" s="163" t="s">
        <v>261</v>
      </c>
      <c r="I138" s="164" t="s">
        <v>262</v>
      </c>
    </row>
    <row r="139" spans="1:9" ht="15" customHeight="1" x14ac:dyDescent="0.25">
      <c r="A139" s="157"/>
      <c r="B139" s="163" t="s">
        <v>235</v>
      </c>
      <c r="C139" s="164" t="s">
        <v>236</v>
      </c>
      <c r="D139" s="163" t="s">
        <v>245</v>
      </c>
      <c r="E139" s="164" t="s">
        <v>246</v>
      </c>
      <c r="F139" s="163" t="s">
        <v>255</v>
      </c>
      <c r="G139" s="164" t="s">
        <v>256</v>
      </c>
      <c r="H139" s="163" t="s">
        <v>263</v>
      </c>
      <c r="I139" s="164" t="s">
        <v>264</v>
      </c>
    </row>
    <row r="140" spans="1:9" ht="15" customHeight="1" x14ac:dyDescent="0.25">
      <c r="A140" s="166"/>
      <c r="B140" s="163" t="s">
        <v>237</v>
      </c>
      <c r="C140" s="164" t="s">
        <v>238</v>
      </c>
      <c r="D140" s="163" t="s">
        <v>247</v>
      </c>
      <c r="E140" s="164" t="s">
        <v>248</v>
      </c>
      <c r="F140" s="163" t="s">
        <v>257</v>
      </c>
      <c r="G140" s="164" t="s">
        <v>258</v>
      </c>
      <c r="H140" s="163" t="s">
        <v>265</v>
      </c>
      <c r="I140" s="164" t="s">
        <v>266</v>
      </c>
    </row>
    <row r="141" spans="1:9" ht="15" customHeight="1" x14ac:dyDescent="0.25">
      <c r="A141" s="167"/>
      <c r="B141" s="163" t="s">
        <v>239</v>
      </c>
      <c r="C141" s="164" t="s">
        <v>240</v>
      </c>
      <c r="D141" s="163" t="s">
        <v>251</v>
      </c>
      <c r="E141" s="164" t="s">
        <v>252</v>
      </c>
      <c r="F141" s="163" t="s">
        <v>259</v>
      </c>
      <c r="G141" s="164" t="s">
        <v>260</v>
      </c>
      <c r="H141" s="161"/>
      <c r="I141" s="162"/>
    </row>
    <row r="142" spans="1:9" x14ac:dyDescent="0.25">
      <c r="A142" s="27"/>
      <c r="B142" s="25"/>
      <c r="C142" s="26"/>
      <c r="D142" s="25"/>
      <c r="E142" s="26"/>
      <c r="F142" s="25"/>
      <c r="G142" s="26"/>
      <c r="H142" s="25"/>
      <c r="I142" s="28"/>
    </row>
    <row r="144" spans="1:9" ht="16.5" customHeight="1" x14ac:dyDescent="0.25">
      <c r="A144" s="202" t="s">
        <v>573</v>
      </c>
      <c r="B144" s="202"/>
      <c r="C144" s="202"/>
      <c r="D144" s="202"/>
      <c r="E144" s="202"/>
      <c r="F144" s="202"/>
      <c r="G144" s="202"/>
      <c r="H144" s="202"/>
      <c r="I144" s="202"/>
    </row>
    <row r="145" spans="1:9" ht="15" customHeight="1" x14ac:dyDescent="0.25">
      <c r="A145" s="29" t="s">
        <v>67</v>
      </c>
      <c r="B145" s="183" t="s">
        <v>105</v>
      </c>
      <c r="C145" s="184"/>
      <c r="D145" s="184"/>
      <c r="E145" s="184"/>
      <c r="F145" s="184"/>
      <c r="G145" s="184"/>
      <c r="H145" s="184"/>
      <c r="I145" s="185"/>
    </row>
    <row r="146" spans="1:9" ht="15" customHeight="1" x14ac:dyDescent="0.25">
      <c r="A146" s="29" t="s">
        <v>68</v>
      </c>
      <c r="B146" s="183" t="s">
        <v>574</v>
      </c>
      <c r="C146" s="184"/>
      <c r="D146" s="184"/>
      <c r="E146" s="184"/>
      <c r="F146" s="184"/>
      <c r="G146" s="184"/>
      <c r="H146" s="184"/>
      <c r="I146" s="185"/>
    </row>
    <row r="147" spans="1:9" ht="15" customHeight="1" x14ac:dyDescent="0.25">
      <c r="A147" s="128" t="s">
        <v>684</v>
      </c>
      <c r="B147" s="183" t="s">
        <v>695</v>
      </c>
      <c r="C147" s="184"/>
      <c r="D147" s="184"/>
      <c r="E147" s="184"/>
      <c r="F147" s="184"/>
      <c r="G147" s="184"/>
      <c r="H147" s="184"/>
      <c r="I147" s="185"/>
    </row>
    <row r="148" spans="1:9" ht="15" customHeight="1" x14ac:dyDescent="0.25">
      <c r="A148" s="128" t="s">
        <v>687</v>
      </c>
      <c r="B148" s="183" t="s">
        <v>698</v>
      </c>
      <c r="C148" s="184"/>
      <c r="D148" s="184"/>
      <c r="E148" s="184"/>
      <c r="F148" s="184"/>
      <c r="G148" s="184"/>
      <c r="H148" s="184"/>
      <c r="I148" s="185"/>
    </row>
    <row r="149" spans="1:9" ht="31.5" customHeight="1" x14ac:dyDescent="0.25">
      <c r="A149" s="29" t="s">
        <v>70</v>
      </c>
      <c r="B149" s="183" t="s">
        <v>453</v>
      </c>
      <c r="C149" s="184"/>
      <c r="D149" s="184"/>
      <c r="E149" s="184"/>
      <c r="F149" s="184"/>
      <c r="G149" s="184"/>
      <c r="H149" s="184"/>
      <c r="I149" s="185"/>
    </row>
    <row r="150" spans="1:9" ht="15" customHeight="1" x14ac:dyDescent="0.25">
      <c r="A150" s="29" t="s">
        <v>60</v>
      </c>
      <c r="B150" s="183" t="s">
        <v>455</v>
      </c>
      <c r="C150" s="184"/>
      <c r="D150" s="184"/>
      <c r="E150" s="184"/>
      <c r="F150" s="184"/>
      <c r="G150" s="184"/>
      <c r="H150" s="184"/>
      <c r="I150" s="185"/>
    </row>
    <row r="151" spans="1:9" ht="15" customHeight="1" x14ac:dyDescent="0.25">
      <c r="A151" s="29" t="s">
        <v>63</v>
      </c>
      <c r="B151" s="183" t="s">
        <v>694</v>
      </c>
      <c r="C151" s="184"/>
      <c r="D151" s="184"/>
      <c r="E151" s="184"/>
      <c r="F151" s="184"/>
      <c r="G151" s="184"/>
      <c r="H151" s="184"/>
      <c r="I151" s="185"/>
    </row>
    <row r="152" spans="1:9" s="45" customFormat="1" ht="15" customHeight="1" x14ac:dyDescent="0.25">
      <c r="A152" s="128" t="s">
        <v>685</v>
      </c>
      <c r="B152" s="183" t="s">
        <v>693</v>
      </c>
      <c r="C152" s="184"/>
      <c r="D152" s="184"/>
      <c r="E152" s="184"/>
      <c r="F152" s="184"/>
      <c r="G152" s="184"/>
      <c r="H152" s="184"/>
      <c r="I152" s="185"/>
    </row>
    <row r="153" spans="1:9" x14ac:dyDescent="0.25">
      <c r="A153" s="29" t="s">
        <v>61</v>
      </c>
      <c r="B153" s="183" t="s">
        <v>457</v>
      </c>
      <c r="C153" s="184"/>
      <c r="D153" s="184"/>
      <c r="E153" s="184"/>
      <c r="F153" s="184"/>
      <c r="G153" s="184"/>
      <c r="H153" s="184"/>
      <c r="I153" s="185"/>
    </row>
    <row r="154" spans="1:9" ht="15" customHeight="1" x14ac:dyDescent="0.25">
      <c r="A154" s="29" t="s">
        <v>62</v>
      </c>
      <c r="B154" s="183" t="s">
        <v>456</v>
      </c>
      <c r="C154" s="184"/>
      <c r="D154" s="184"/>
      <c r="E154" s="184"/>
      <c r="F154" s="184"/>
      <c r="G154" s="184"/>
      <c r="H154" s="184"/>
      <c r="I154" s="185"/>
    </row>
    <row r="155" spans="1:9" ht="15" customHeight="1" x14ac:dyDescent="0.25">
      <c r="A155" s="128" t="s">
        <v>688</v>
      </c>
      <c r="B155" s="183" t="s">
        <v>699</v>
      </c>
      <c r="C155" s="184"/>
      <c r="D155" s="184"/>
      <c r="E155" s="184"/>
      <c r="F155" s="184"/>
      <c r="G155" s="184"/>
      <c r="H155" s="184"/>
      <c r="I155" s="185"/>
    </row>
    <row r="156" spans="1:9" ht="15" customHeight="1" x14ac:dyDescent="0.25">
      <c r="A156" s="128" t="s">
        <v>689</v>
      </c>
      <c r="B156" s="183" t="s">
        <v>696</v>
      </c>
      <c r="C156" s="184"/>
      <c r="D156" s="184"/>
      <c r="E156" s="184"/>
      <c r="F156" s="184"/>
      <c r="G156" s="184"/>
      <c r="H156" s="184"/>
      <c r="I156" s="185"/>
    </row>
    <row r="157" spans="1:9" ht="15" customHeight="1" x14ac:dyDescent="0.25">
      <c r="A157" s="128" t="s">
        <v>686</v>
      </c>
      <c r="B157" s="183" t="s">
        <v>697</v>
      </c>
      <c r="C157" s="184"/>
      <c r="D157" s="184"/>
      <c r="E157" s="184"/>
      <c r="F157" s="184"/>
      <c r="G157" s="184"/>
      <c r="H157" s="184"/>
      <c r="I157" s="185"/>
    </row>
    <row r="158" spans="1:9" s="45" customFormat="1" ht="15" customHeight="1" x14ac:dyDescent="0.25">
      <c r="A158" s="29" t="s">
        <v>69</v>
      </c>
      <c r="B158" s="183" t="s">
        <v>452</v>
      </c>
      <c r="C158" s="184"/>
      <c r="D158" s="184"/>
      <c r="E158" s="184"/>
      <c r="F158" s="184"/>
      <c r="G158" s="184"/>
      <c r="H158" s="184"/>
      <c r="I158" s="185"/>
    </row>
    <row r="159" spans="1:9" s="45" customFormat="1" ht="15" customHeight="1" x14ac:dyDescent="0.25">
      <c r="A159" s="29" t="s">
        <v>667</v>
      </c>
      <c r="B159" s="183" t="s">
        <v>680</v>
      </c>
      <c r="C159" s="184"/>
      <c r="D159" s="184"/>
      <c r="E159" s="184"/>
      <c r="F159" s="184"/>
      <c r="G159" s="184"/>
      <c r="H159" s="184"/>
      <c r="I159" s="185"/>
    </row>
    <row r="160" spans="1:9" s="45" customFormat="1" ht="15" customHeight="1" x14ac:dyDescent="0.25">
      <c r="A160" s="29" t="s">
        <v>479</v>
      </c>
      <c r="B160" s="183" t="s">
        <v>713</v>
      </c>
      <c r="C160" s="184"/>
      <c r="D160" s="184"/>
      <c r="E160" s="184"/>
      <c r="F160" s="184"/>
      <c r="G160" s="184"/>
      <c r="H160" s="184"/>
      <c r="I160" s="185"/>
    </row>
    <row r="161" spans="1:9" x14ac:dyDescent="0.25">
      <c r="A161" s="29" t="s">
        <v>64</v>
      </c>
      <c r="B161" s="183" t="s">
        <v>106</v>
      </c>
      <c r="C161" s="184"/>
      <c r="D161" s="184"/>
      <c r="E161" s="184"/>
      <c r="F161" s="184"/>
      <c r="G161" s="184"/>
      <c r="H161" s="184"/>
      <c r="I161" s="185"/>
    </row>
    <row r="162" spans="1:9" s="45" customFormat="1" x14ac:dyDescent="0.25">
      <c r="A162" s="29" t="s">
        <v>65</v>
      </c>
      <c r="B162" s="183" t="s">
        <v>107</v>
      </c>
      <c r="C162" s="184"/>
      <c r="D162" s="184"/>
      <c r="E162" s="184"/>
      <c r="F162" s="184"/>
      <c r="G162" s="184"/>
      <c r="H162" s="184"/>
      <c r="I162" s="185"/>
    </row>
    <row r="163" spans="1:9" x14ac:dyDescent="0.25">
      <c r="A163" s="29" t="s">
        <v>66</v>
      </c>
      <c r="B163" s="183" t="s">
        <v>454</v>
      </c>
      <c r="C163" s="184"/>
      <c r="D163" s="184"/>
      <c r="E163" s="184"/>
      <c r="F163" s="184"/>
      <c r="G163" s="184"/>
      <c r="H163" s="184"/>
      <c r="I163" s="185"/>
    </row>
    <row r="164" spans="1:9" s="45" customFormat="1" x14ac:dyDescent="0.25">
      <c r="A164" s="24"/>
      <c r="B164" s="21"/>
    </row>
    <row r="165" spans="1:9" ht="15" customHeight="1" x14ac:dyDescent="0.25">
      <c r="C165" s="45"/>
      <c r="D165" s="45"/>
      <c r="E165" s="45"/>
      <c r="F165" s="45"/>
      <c r="G165" s="45"/>
      <c r="H165" s="45"/>
      <c r="I165" s="45"/>
    </row>
    <row r="166" spans="1:9" ht="16.5" customHeight="1" x14ac:dyDescent="0.25">
      <c r="A166" s="186" t="s">
        <v>592</v>
      </c>
      <c r="B166" s="186"/>
      <c r="C166" s="186"/>
      <c r="D166" s="186"/>
      <c r="E166" s="186"/>
      <c r="F166" s="186"/>
      <c r="G166" s="186"/>
      <c r="H166" s="186"/>
      <c r="I166" s="186"/>
    </row>
    <row r="167" spans="1:9" s="45" customFormat="1" x14ac:dyDescent="0.25">
      <c r="A167" s="194" t="s">
        <v>711</v>
      </c>
      <c r="B167" s="195"/>
      <c r="C167" s="195"/>
      <c r="D167" s="195"/>
      <c r="E167" s="195"/>
      <c r="F167" s="195"/>
      <c r="G167" s="195"/>
      <c r="H167" s="195"/>
      <c r="I167" s="196"/>
    </row>
    <row r="168" spans="1:9" x14ac:dyDescent="0.25">
      <c r="A168" s="194" t="s">
        <v>710</v>
      </c>
      <c r="B168" s="195"/>
      <c r="C168" s="195"/>
      <c r="D168" s="195"/>
      <c r="E168" s="195"/>
      <c r="F168" s="195"/>
      <c r="G168" s="195"/>
      <c r="H168" s="195"/>
      <c r="I168" s="196"/>
    </row>
    <row r="169" spans="1:9" ht="48" customHeight="1" x14ac:dyDescent="0.25">
      <c r="A169" s="187" t="s">
        <v>598</v>
      </c>
      <c r="B169" s="187"/>
      <c r="C169" s="187"/>
      <c r="D169" s="187"/>
      <c r="E169" s="187"/>
      <c r="F169" s="187"/>
      <c r="G169" s="187"/>
      <c r="H169" s="187"/>
      <c r="I169" s="187"/>
    </row>
    <row r="170" spans="1:9" ht="50.25" customHeight="1" x14ac:dyDescent="0.25">
      <c r="A170" s="188" t="s">
        <v>593</v>
      </c>
      <c r="B170" s="189"/>
      <c r="C170" s="189"/>
      <c r="D170" s="189"/>
      <c r="E170" s="189"/>
      <c r="F170" s="189"/>
      <c r="G170" s="189"/>
      <c r="H170" s="189"/>
      <c r="I170" s="190"/>
    </row>
    <row r="171" spans="1:9" ht="21" customHeight="1" x14ac:dyDescent="0.25">
      <c r="A171" s="188" t="s">
        <v>595</v>
      </c>
      <c r="B171" s="189"/>
      <c r="C171" s="189"/>
      <c r="D171" s="189"/>
      <c r="E171" s="189"/>
      <c r="F171" s="189"/>
      <c r="G171" s="189"/>
      <c r="H171" s="189"/>
      <c r="I171" s="190"/>
    </row>
    <row r="172" spans="1:9" ht="34.5" customHeight="1" x14ac:dyDescent="0.25">
      <c r="A172" s="188" t="s">
        <v>596</v>
      </c>
      <c r="B172" s="189"/>
      <c r="C172" s="189"/>
      <c r="D172" s="189"/>
      <c r="E172" s="189"/>
      <c r="F172" s="189"/>
      <c r="G172" s="189"/>
      <c r="H172" s="189"/>
      <c r="I172" s="190"/>
    </row>
    <row r="173" spans="1:9" ht="48.75" customHeight="1" x14ac:dyDescent="0.25">
      <c r="A173" s="187" t="s">
        <v>597</v>
      </c>
      <c r="B173" s="187"/>
      <c r="C173" s="187"/>
      <c r="D173" s="187"/>
      <c r="E173" s="187"/>
      <c r="F173" s="187"/>
      <c r="G173" s="187"/>
      <c r="H173" s="187"/>
      <c r="I173" s="187"/>
    </row>
    <row r="174" spans="1:9" ht="34.5" customHeight="1" x14ac:dyDescent="0.25">
      <c r="A174" s="191" t="s">
        <v>709</v>
      </c>
      <c r="B174" s="192"/>
      <c r="C174" s="192"/>
      <c r="D174" s="192"/>
      <c r="E174" s="192"/>
      <c r="F174" s="192"/>
      <c r="G174" s="192"/>
      <c r="H174" s="192"/>
      <c r="I174" s="193"/>
    </row>
    <row r="175" spans="1:9" ht="30" customHeight="1" x14ac:dyDescent="0.25">
      <c r="A175" s="187" t="s">
        <v>599</v>
      </c>
      <c r="B175" s="187"/>
      <c r="C175" s="187"/>
      <c r="D175" s="187"/>
      <c r="E175" s="187"/>
      <c r="F175" s="187"/>
      <c r="G175" s="187"/>
      <c r="H175" s="187"/>
      <c r="I175" s="187"/>
    </row>
    <row r="176" spans="1:9" ht="63.75" customHeight="1" x14ac:dyDescent="0.25">
      <c r="A176" s="187" t="s">
        <v>600</v>
      </c>
      <c r="B176" s="187"/>
      <c r="C176" s="187"/>
      <c r="D176" s="187"/>
      <c r="E176" s="187"/>
      <c r="F176" s="187"/>
      <c r="G176" s="187"/>
      <c r="H176" s="187"/>
      <c r="I176" s="187"/>
    </row>
    <row r="177" spans="1:9" ht="45.75" customHeight="1" x14ac:dyDescent="0.25">
      <c r="A177" s="188" t="s">
        <v>594</v>
      </c>
      <c r="B177" s="189"/>
      <c r="C177" s="189"/>
      <c r="D177" s="189"/>
      <c r="E177" s="189"/>
      <c r="F177" s="189"/>
      <c r="G177" s="189"/>
      <c r="H177" s="189"/>
      <c r="I177" s="190"/>
    </row>
    <row r="178" spans="1:9" x14ac:dyDescent="0.25">
      <c r="A178" s="187" t="s">
        <v>601</v>
      </c>
      <c r="B178" s="187"/>
      <c r="C178" s="187"/>
      <c r="D178" s="187"/>
      <c r="E178" s="187"/>
      <c r="F178" s="187"/>
      <c r="G178" s="187"/>
      <c r="H178" s="187"/>
      <c r="I178" s="187"/>
    </row>
    <row r="179" spans="1:9" x14ac:dyDescent="0.25">
      <c r="A179" s="38"/>
      <c r="B179" s="38"/>
      <c r="C179" s="38"/>
      <c r="D179" s="38"/>
      <c r="E179" s="38"/>
      <c r="F179" s="38"/>
      <c r="G179" s="38"/>
      <c r="H179" s="38"/>
    </row>
  </sheetData>
  <mergeCells count="91">
    <mergeCell ref="B98:I98"/>
    <mergeCell ref="B67:I67"/>
    <mergeCell ref="B68:I68"/>
    <mergeCell ref="B69:I69"/>
    <mergeCell ref="B70:I70"/>
    <mergeCell ref="B71:I71"/>
    <mergeCell ref="B72:I72"/>
    <mergeCell ref="B73:I73"/>
    <mergeCell ref="B74:I74"/>
    <mergeCell ref="B77:I77"/>
    <mergeCell ref="B88:I88"/>
    <mergeCell ref="B89:I89"/>
    <mergeCell ref="B90:I90"/>
    <mergeCell ref="B91:I91"/>
    <mergeCell ref="B92:I92"/>
    <mergeCell ref="B93:I93"/>
    <mergeCell ref="B85:I85"/>
    <mergeCell ref="B86:I86"/>
    <mergeCell ref="B87:I87"/>
    <mergeCell ref="B96:I96"/>
    <mergeCell ref="B97:I97"/>
    <mergeCell ref="B94:I94"/>
    <mergeCell ref="B95:I95"/>
    <mergeCell ref="B80:I80"/>
    <mergeCell ref="B81:I81"/>
    <mergeCell ref="B82:I82"/>
    <mergeCell ref="B83:I83"/>
    <mergeCell ref="B84:I84"/>
    <mergeCell ref="B66:I66"/>
    <mergeCell ref="B75:I75"/>
    <mergeCell ref="B76:I76"/>
    <mergeCell ref="B78:I78"/>
    <mergeCell ref="B79:I79"/>
    <mergeCell ref="B1:H1"/>
    <mergeCell ref="A178:I178"/>
    <mergeCell ref="B45:I45"/>
    <mergeCell ref="A2:I2"/>
    <mergeCell ref="A44:I44"/>
    <mergeCell ref="A144:I144"/>
    <mergeCell ref="B55:I55"/>
    <mergeCell ref="B46:I46"/>
    <mergeCell ref="B47:I47"/>
    <mergeCell ref="B48:I48"/>
    <mergeCell ref="B49:I49"/>
    <mergeCell ref="B50:I50"/>
    <mergeCell ref="B51:I51"/>
    <mergeCell ref="B52:I52"/>
    <mergeCell ref="B53:I53"/>
    <mergeCell ref="B54:I54"/>
    <mergeCell ref="B56:I56"/>
    <mergeCell ref="B57:I57"/>
    <mergeCell ref="B58:I58"/>
    <mergeCell ref="B59:I59"/>
    <mergeCell ref="B60:I60"/>
    <mergeCell ref="B61:I61"/>
    <mergeCell ref="B62:I62"/>
    <mergeCell ref="B63:I63"/>
    <mergeCell ref="B64:I64"/>
    <mergeCell ref="B65:I65"/>
    <mergeCell ref="B162:I162"/>
    <mergeCell ref="B163:I163"/>
    <mergeCell ref="B150:I150"/>
    <mergeCell ref="B153:I153"/>
    <mergeCell ref="B154:I154"/>
    <mergeCell ref="B158:I158"/>
    <mergeCell ref="B151:I151"/>
    <mergeCell ref="B159:I159"/>
    <mergeCell ref="B152:I152"/>
    <mergeCell ref="B160:I160"/>
    <mergeCell ref="B100:H100"/>
    <mergeCell ref="A175:I175"/>
    <mergeCell ref="A176:I176"/>
    <mergeCell ref="A177:I177"/>
    <mergeCell ref="A174:I174"/>
    <mergeCell ref="A170:I170"/>
    <mergeCell ref="A166:I166"/>
    <mergeCell ref="A171:I171"/>
    <mergeCell ref="A172:I172"/>
    <mergeCell ref="A167:I167"/>
    <mergeCell ref="A168:I168"/>
    <mergeCell ref="A173:I173"/>
    <mergeCell ref="A169:I169"/>
    <mergeCell ref="B145:I145"/>
    <mergeCell ref="B161:I161"/>
    <mergeCell ref="B146:I146"/>
    <mergeCell ref="B147:I147"/>
    <mergeCell ref="B155:I155"/>
    <mergeCell ref="B156:I156"/>
    <mergeCell ref="B157:I157"/>
    <mergeCell ref="B148:I148"/>
    <mergeCell ref="B149:I149"/>
  </mergeCells>
  <printOptions horizontalCentered="1"/>
  <pageMargins left="0.25" right="0.25" top="0.5" bottom="0.5" header="0.3" footer="0.3"/>
  <pageSetup scale="87" fitToHeight="0" orientation="portrait" r:id="rId1"/>
  <headerFooter differentFirst="1" scaleWithDoc="0">
    <oddFooter>&amp;L&amp;9 2021 DMAS Data Book &amp;A&amp;R&amp;9Page &amp;P</oddFooter>
  </headerFooter>
  <rowBreaks count="4" manualBreakCount="4">
    <brk id="43" max="16383" man="1"/>
    <brk id="76" max="8" man="1"/>
    <brk id="99" max="16383" man="1"/>
    <brk id="143"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22"/>
  <sheetViews>
    <sheetView zoomScaleNormal="100" workbookViewId="0">
      <pane ySplit="1" topLeftCell="A2" activePane="bottomLeft" state="frozen"/>
      <selection activeCell="B8" sqref="B8"/>
      <selection pane="bottomLeft" activeCell="B8" sqref="B8"/>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122</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c r="N2" s="3">
        <v>14820790420.050898</v>
      </c>
    </row>
    <row r="3" spans="1:14" x14ac:dyDescent="0.25">
      <c r="A3" s="8" t="s">
        <v>71</v>
      </c>
      <c r="B3" s="8" t="s">
        <v>0</v>
      </c>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c r="N3" s="9">
        <v>3910397682.7858572</v>
      </c>
    </row>
    <row r="4" spans="1:14" x14ac:dyDescent="0.25">
      <c r="A4" s="23" t="s">
        <v>71</v>
      </c>
      <c r="B4" s="90" t="s">
        <v>67</v>
      </c>
      <c r="C4" s="128">
        <v>263116745.20888868</v>
      </c>
      <c r="D4" s="128">
        <v>273898126.23881555</v>
      </c>
      <c r="E4" s="128">
        <v>273182824.03878015</v>
      </c>
      <c r="F4" s="128">
        <v>319824205.43548828</v>
      </c>
      <c r="G4" s="128">
        <v>334330272.45258504</v>
      </c>
      <c r="H4" s="128">
        <v>345269955.37975156</v>
      </c>
      <c r="I4" s="128">
        <v>352068073.62445343</v>
      </c>
      <c r="J4" s="128">
        <v>395769030.2925871</v>
      </c>
      <c r="K4" s="128">
        <v>460944264.69603282</v>
      </c>
      <c r="L4" s="128">
        <v>485224551.48453909</v>
      </c>
      <c r="M4" s="128">
        <v>507353071.85909617</v>
      </c>
      <c r="N4" s="128">
        <v>551851536.0858829</v>
      </c>
    </row>
    <row r="5" spans="1:14" x14ac:dyDescent="0.25">
      <c r="A5" s="23" t="s">
        <v>71</v>
      </c>
      <c r="B5" s="90" t="s">
        <v>68</v>
      </c>
      <c r="C5" s="128">
        <v>693639376.02230203</v>
      </c>
      <c r="D5" s="128">
        <v>767659213.70929909</v>
      </c>
      <c r="E5" s="128">
        <v>777349063.0468967</v>
      </c>
      <c r="F5" s="128">
        <v>904060531.45240271</v>
      </c>
      <c r="G5" s="128">
        <v>946980363.74144197</v>
      </c>
      <c r="H5" s="128">
        <v>991845806.60627031</v>
      </c>
      <c r="I5" s="128">
        <v>1058758484.7133913</v>
      </c>
      <c r="J5" s="128">
        <v>1119106999.0301414</v>
      </c>
      <c r="K5" s="128">
        <v>1153185751.8124385</v>
      </c>
      <c r="L5" s="128">
        <v>1178397400.2924764</v>
      </c>
      <c r="M5" s="128">
        <v>1197795287.5046651</v>
      </c>
      <c r="N5" s="128">
        <v>1259935093.7852213</v>
      </c>
    </row>
    <row r="6" spans="1:14" x14ac:dyDescent="0.25">
      <c r="A6" s="23" t="s">
        <v>71</v>
      </c>
      <c r="B6" s="90" t="s">
        <v>684</v>
      </c>
      <c r="C6" s="128">
        <v>1464331.6199924827</v>
      </c>
      <c r="D6" s="128">
        <v>2259838.609988445</v>
      </c>
      <c r="E6" s="128">
        <v>2638246.7499870015</v>
      </c>
      <c r="F6" s="128">
        <v>2856196.2599866958</v>
      </c>
      <c r="G6" s="128">
        <v>3072464.6999843968</v>
      </c>
      <c r="H6" s="128">
        <v>3900087.9467682447</v>
      </c>
      <c r="I6" s="128">
        <v>4747548.7371735005</v>
      </c>
      <c r="J6" s="128">
        <v>5556904.7754159924</v>
      </c>
      <c r="K6" s="128">
        <v>4170953.80423343</v>
      </c>
      <c r="L6" s="128">
        <v>4423191.2340370165</v>
      </c>
      <c r="M6" s="128">
        <v>3966170.4117325139</v>
      </c>
      <c r="N6" s="128">
        <v>3972105.4010170205</v>
      </c>
    </row>
    <row r="7" spans="1:14" x14ac:dyDescent="0.25">
      <c r="A7" s="23" t="s">
        <v>71</v>
      </c>
      <c r="B7" s="90" t="s">
        <v>687</v>
      </c>
      <c r="C7" s="128">
        <v>1014126.6299954755</v>
      </c>
      <c r="D7" s="128">
        <v>1394980.7899938379</v>
      </c>
      <c r="E7" s="128">
        <v>1895725.4499902611</v>
      </c>
      <c r="F7" s="128">
        <v>2874847.2199850162</v>
      </c>
      <c r="G7" s="128">
        <v>2591176.5399890365</v>
      </c>
      <c r="H7" s="128">
        <v>2646739.3999891691</v>
      </c>
      <c r="I7" s="128">
        <v>2947560.5999853206</v>
      </c>
      <c r="J7" s="128">
        <v>3754413.869982223</v>
      </c>
      <c r="K7" s="128">
        <v>5881131.2999681327</v>
      </c>
      <c r="L7" s="128">
        <v>4186601.9999818811</v>
      </c>
      <c r="M7" s="128">
        <v>8520719.4199561346</v>
      </c>
      <c r="N7" s="128">
        <v>10757747.529942531</v>
      </c>
    </row>
    <row r="8" spans="1:14" x14ac:dyDescent="0.25">
      <c r="A8" s="23" t="s">
        <v>71</v>
      </c>
      <c r="B8" s="90" t="s">
        <v>70</v>
      </c>
      <c r="C8" s="128">
        <v>4219230.0499837184</v>
      </c>
      <c r="D8" s="128">
        <v>4224481.1399833541</v>
      </c>
      <c r="E8" s="128">
        <v>4028586.5099830632</v>
      </c>
      <c r="F8" s="128">
        <v>21728980.529983759</v>
      </c>
      <c r="G8" s="128">
        <v>22398251.629981384</v>
      </c>
      <c r="H8" s="128">
        <v>23042604.699983172</v>
      </c>
      <c r="I8" s="128">
        <v>24399177.777094606</v>
      </c>
      <c r="J8" s="128">
        <v>26568435.969978195</v>
      </c>
      <c r="K8" s="128">
        <v>27389979.997229107</v>
      </c>
      <c r="L8" s="128">
        <v>27846329.6170296</v>
      </c>
      <c r="M8" s="128">
        <v>30456391.759972177</v>
      </c>
      <c r="N8" s="128">
        <v>31409586.85248049</v>
      </c>
    </row>
    <row r="9" spans="1:14" x14ac:dyDescent="0.25">
      <c r="A9" s="23" t="s">
        <v>71</v>
      </c>
      <c r="B9" s="90" t="s">
        <v>60</v>
      </c>
      <c r="C9" s="128">
        <v>364422142.61356676</v>
      </c>
      <c r="D9" s="128">
        <v>383980788.51855022</v>
      </c>
      <c r="E9" s="128">
        <v>331703822.17858988</v>
      </c>
      <c r="F9" s="128">
        <v>362447645.51997828</v>
      </c>
      <c r="G9" s="128">
        <v>391284130.19496483</v>
      </c>
      <c r="H9" s="128">
        <v>408053667.83784813</v>
      </c>
      <c r="I9" s="128">
        <v>404219163.26930642</v>
      </c>
      <c r="J9" s="128">
        <v>424408792.29510975</v>
      </c>
      <c r="K9" s="128">
        <v>429415943.33642614</v>
      </c>
      <c r="L9" s="128">
        <v>452741008.66470164</v>
      </c>
      <c r="M9" s="128">
        <v>470856948.20532459</v>
      </c>
      <c r="N9" s="128">
        <v>518955501.48331976</v>
      </c>
    </row>
    <row r="10" spans="1:14" x14ac:dyDescent="0.25">
      <c r="A10" s="23" t="s">
        <v>71</v>
      </c>
      <c r="B10" s="90" t="s">
        <v>63</v>
      </c>
      <c r="C10" s="128">
        <v>31561119.319878601</v>
      </c>
      <c r="D10" s="128">
        <v>28345833.769890498</v>
      </c>
      <c r="E10" s="128">
        <v>25231722.949923407</v>
      </c>
      <c r="F10" s="128">
        <v>27273002.112743936</v>
      </c>
      <c r="G10" s="128">
        <v>26121876.324254476</v>
      </c>
      <c r="H10" s="128">
        <v>32739182.987069454</v>
      </c>
      <c r="I10" s="128">
        <v>34170031.623666339</v>
      </c>
      <c r="J10" s="128">
        <v>33312702.260763999</v>
      </c>
      <c r="K10" s="128">
        <v>29437474.303998243</v>
      </c>
      <c r="L10" s="128">
        <v>27336690.483322956</v>
      </c>
      <c r="M10" s="128">
        <v>25638459.990064211</v>
      </c>
      <c r="N10" s="128">
        <v>22223757.557239965</v>
      </c>
    </row>
    <row r="11" spans="1:14" x14ac:dyDescent="0.25">
      <c r="A11" s="23" t="s">
        <v>71</v>
      </c>
      <c r="B11" s="90" t="s">
        <v>685</v>
      </c>
      <c r="C11" s="128">
        <v>2361189.6299913703</v>
      </c>
      <c r="D11" s="128">
        <v>2700402.0999904335</v>
      </c>
      <c r="E11" s="128">
        <v>3158187.5999887157</v>
      </c>
      <c r="F11" s="128">
        <v>6522029.8697371874</v>
      </c>
      <c r="G11" s="128">
        <v>13937783.14674465</v>
      </c>
      <c r="H11" s="128">
        <v>15423746.944728635</v>
      </c>
      <c r="I11" s="128">
        <v>15669595.679118009</v>
      </c>
      <c r="J11" s="128">
        <v>15506926.050532084</v>
      </c>
      <c r="K11" s="128">
        <v>15745869.808621338</v>
      </c>
      <c r="L11" s="128">
        <v>19322865.7833042</v>
      </c>
      <c r="M11" s="128">
        <v>19238872.197008722</v>
      </c>
      <c r="N11" s="128">
        <v>18948080.111885644</v>
      </c>
    </row>
    <row r="12" spans="1:14" x14ac:dyDescent="0.25">
      <c r="A12" s="23" t="s">
        <v>71</v>
      </c>
      <c r="B12" s="90" t="s">
        <v>61</v>
      </c>
      <c r="C12" s="128">
        <v>123592963.76952125</v>
      </c>
      <c r="D12" s="128">
        <v>171605944.14895016</v>
      </c>
      <c r="E12" s="128">
        <v>153317091.1493386</v>
      </c>
      <c r="F12" s="128">
        <v>181581305.79372782</v>
      </c>
      <c r="G12" s="128">
        <v>191635935.72909212</v>
      </c>
      <c r="H12" s="128">
        <v>204484269.88085154</v>
      </c>
      <c r="I12" s="128">
        <v>223073653.2130622</v>
      </c>
      <c r="J12" s="128">
        <v>225224834.02788845</v>
      </c>
      <c r="K12" s="128">
        <v>254664074.91130465</v>
      </c>
      <c r="L12" s="128">
        <v>230061637.66961986</v>
      </c>
      <c r="M12" s="128">
        <v>208429612.04883075</v>
      </c>
      <c r="N12" s="128">
        <v>235862572.64434817</v>
      </c>
    </row>
    <row r="13" spans="1:14" x14ac:dyDescent="0.25">
      <c r="A13" s="23" t="s">
        <v>71</v>
      </c>
      <c r="B13" s="90" t="s">
        <v>62</v>
      </c>
      <c r="C13" s="128">
        <v>26839968.059889704</v>
      </c>
      <c r="D13" s="128">
        <v>29364796.20982828</v>
      </c>
      <c r="E13" s="128">
        <v>26296766.539878059</v>
      </c>
      <c r="F13" s="128">
        <v>27824288.569141179</v>
      </c>
      <c r="G13" s="128">
        <v>29172302.719497919</v>
      </c>
      <c r="H13" s="128">
        <v>31813329.200994894</v>
      </c>
      <c r="I13" s="128">
        <v>33850939.50421118</v>
      </c>
      <c r="J13" s="128">
        <v>33336376.242511645</v>
      </c>
      <c r="K13" s="128">
        <v>36654251.715543561</v>
      </c>
      <c r="L13" s="128">
        <v>49307510.643334545</v>
      </c>
      <c r="M13" s="128">
        <v>57682325.36083629</v>
      </c>
      <c r="N13" s="128">
        <v>59893861.985605642</v>
      </c>
    </row>
    <row r="14" spans="1:14" x14ac:dyDescent="0.25">
      <c r="A14" s="23" t="s">
        <v>71</v>
      </c>
      <c r="B14" s="90" t="s">
        <v>688</v>
      </c>
      <c r="C14" s="128">
        <v>3485110.7899874225</v>
      </c>
      <c r="D14" s="128">
        <v>3943616.5899817916</v>
      </c>
      <c r="E14" s="128">
        <v>4237982.8899824861</v>
      </c>
      <c r="F14" s="128">
        <v>3923894.6999807507</v>
      </c>
      <c r="G14" s="128">
        <v>3207934.1499832929</v>
      </c>
      <c r="H14" s="128">
        <v>2866815.9099841197</v>
      </c>
      <c r="I14" s="128">
        <v>3876386.5599794006</v>
      </c>
      <c r="J14" s="128">
        <v>3365226.2499830686</v>
      </c>
      <c r="K14" s="128">
        <v>3865982.419981841</v>
      </c>
      <c r="L14" s="128">
        <v>3365076.2499851845</v>
      </c>
      <c r="M14" s="128">
        <v>5025205.7099721367</v>
      </c>
      <c r="N14" s="128">
        <v>4213737.4399695992</v>
      </c>
    </row>
    <row r="15" spans="1:14" x14ac:dyDescent="0.25">
      <c r="A15" s="23" t="s">
        <v>71</v>
      </c>
      <c r="B15" s="90" t="s">
        <v>689</v>
      </c>
      <c r="C15" s="128">
        <v>742869.76999658463</v>
      </c>
      <c r="D15" s="128">
        <v>612332.46999726316</v>
      </c>
      <c r="E15" s="128">
        <v>364440.52999815124</v>
      </c>
      <c r="F15" s="128">
        <v>331523.54999844241</v>
      </c>
      <c r="G15" s="128">
        <v>315850.74999826832</v>
      </c>
      <c r="H15" s="128">
        <v>237412.88749867948</v>
      </c>
      <c r="I15" s="128">
        <v>375023.85014356568</v>
      </c>
      <c r="J15" s="128">
        <v>178752.17999914475</v>
      </c>
      <c r="K15" s="128">
        <v>124236.84644938794</v>
      </c>
      <c r="L15" s="128">
        <v>76515.523949592389</v>
      </c>
      <c r="M15" s="128">
        <v>4984.8099999897377</v>
      </c>
      <c r="N15" s="128">
        <v>0</v>
      </c>
    </row>
    <row r="16" spans="1:14" x14ac:dyDescent="0.25">
      <c r="A16" s="23" t="s">
        <v>71</v>
      </c>
      <c r="B16" s="90" t="s">
        <v>686</v>
      </c>
      <c r="C16" s="128">
        <v>0</v>
      </c>
      <c r="D16" s="128">
        <v>0</v>
      </c>
      <c r="E16" s="128">
        <v>0</v>
      </c>
      <c r="F16" s="128">
        <v>0</v>
      </c>
      <c r="G16" s="128">
        <v>0</v>
      </c>
      <c r="H16" s="128">
        <v>2195865.5599875282</v>
      </c>
      <c r="I16" s="128">
        <v>4350300.2601045119</v>
      </c>
      <c r="J16" s="128">
        <v>4595474.3599731103</v>
      </c>
      <c r="K16" s="128">
        <v>5166810.5827747872</v>
      </c>
      <c r="L16" s="128">
        <v>4108471.9700788842</v>
      </c>
      <c r="M16" s="128">
        <v>2936575.4149846896</v>
      </c>
      <c r="N16" s="128">
        <v>3135136.9499822948</v>
      </c>
    </row>
    <row r="17" spans="1:14" x14ac:dyDescent="0.25">
      <c r="A17" s="23" t="s">
        <v>71</v>
      </c>
      <c r="B17" s="90" t="s">
        <v>69</v>
      </c>
      <c r="C17" s="128">
        <v>286555.5699985245</v>
      </c>
      <c r="D17" s="128">
        <v>344602.61999856518</v>
      </c>
      <c r="E17" s="128">
        <v>497735.5699974054</v>
      </c>
      <c r="F17" s="128">
        <v>1191177.3495491738</v>
      </c>
      <c r="G17" s="128">
        <v>1455351.0962767061</v>
      </c>
      <c r="H17" s="128">
        <v>1171465.0303290484</v>
      </c>
      <c r="I17" s="128">
        <v>1740928.3167714668</v>
      </c>
      <c r="J17" s="128">
        <v>1789762.0699934044</v>
      </c>
      <c r="K17" s="128">
        <v>1850807.7398618739</v>
      </c>
      <c r="L17" s="128">
        <v>1335432.8025134311</v>
      </c>
      <c r="M17" s="128">
        <v>537978.6383320872</v>
      </c>
      <c r="N17" s="128">
        <v>378663.45416587143</v>
      </c>
    </row>
    <row r="18" spans="1:14" x14ac:dyDescent="0.25">
      <c r="A18" s="23" t="s">
        <v>71</v>
      </c>
      <c r="B18" s="90" t="s">
        <v>667</v>
      </c>
      <c r="C18" s="128">
        <v>0</v>
      </c>
      <c r="D18" s="128">
        <v>0</v>
      </c>
      <c r="E18" s="128">
        <v>0</v>
      </c>
      <c r="F18" s="128">
        <v>0</v>
      </c>
      <c r="G18" s="128">
        <v>0</v>
      </c>
      <c r="H18" s="128">
        <v>391264.06499807938</v>
      </c>
      <c r="I18" s="128">
        <v>4915219.4672794538</v>
      </c>
      <c r="J18" s="128">
        <v>8556485.8799591418</v>
      </c>
      <c r="K18" s="128">
        <v>12484802.96494529</v>
      </c>
      <c r="L18" s="128">
        <v>11530163.721701622</v>
      </c>
      <c r="M18" s="128">
        <v>152757.66999987149</v>
      </c>
      <c r="N18" s="128">
        <v>-1435.9099999940954</v>
      </c>
    </row>
    <row r="19" spans="1:14" x14ac:dyDescent="0.25">
      <c r="A19" s="23" t="s">
        <v>71</v>
      </c>
      <c r="B19" s="90" t="s">
        <v>702</v>
      </c>
      <c r="C19" s="128">
        <v>0</v>
      </c>
      <c r="D19" s="128">
        <v>0</v>
      </c>
      <c r="E19" s="128">
        <v>0</v>
      </c>
      <c r="F19" s="128">
        <v>0</v>
      </c>
      <c r="G19" s="128">
        <v>0</v>
      </c>
      <c r="H19" s="128">
        <v>0</v>
      </c>
      <c r="I19" s="128">
        <v>0</v>
      </c>
      <c r="J19" s="128">
        <v>0</v>
      </c>
      <c r="K19" s="128">
        <v>0</v>
      </c>
      <c r="L19" s="128">
        <v>239821242.50115776</v>
      </c>
      <c r="M19" s="128">
        <v>825361021.01103067</v>
      </c>
      <c r="N19" s="128">
        <v>1083957954.7158749</v>
      </c>
    </row>
    <row r="20" spans="1:14" x14ac:dyDescent="0.25">
      <c r="A20" s="23" t="s">
        <v>71</v>
      </c>
      <c r="B20" s="90" t="s">
        <v>64</v>
      </c>
      <c r="C20" s="128">
        <v>27309398.959895451</v>
      </c>
      <c r="D20" s="128">
        <v>28003974.949885581</v>
      </c>
      <c r="E20" s="128">
        <v>25432819.969906028</v>
      </c>
      <c r="F20" s="128">
        <v>30250500.149845622</v>
      </c>
      <c r="G20" s="128">
        <v>30170479.099871259</v>
      </c>
      <c r="H20" s="128">
        <v>29861123.289893426</v>
      </c>
      <c r="I20" s="128">
        <v>26779214.04792323</v>
      </c>
      <c r="J20" s="128">
        <v>31401212.892381672</v>
      </c>
      <c r="K20" s="128">
        <v>40610878.978275008</v>
      </c>
      <c r="L20" s="128">
        <v>40011806.243355274</v>
      </c>
      <c r="M20" s="128">
        <v>43450623.819775261</v>
      </c>
      <c r="N20" s="128">
        <v>45474978.734751478</v>
      </c>
    </row>
    <row r="21" spans="1:14" x14ac:dyDescent="0.25">
      <c r="A21" s="23" t="s">
        <v>71</v>
      </c>
      <c r="B21" s="90" t="s">
        <v>65</v>
      </c>
      <c r="C21" s="128">
        <v>3127946.1199763226</v>
      </c>
      <c r="D21" s="128">
        <v>3654240.5099892444</v>
      </c>
      <c r="E21" s="128">
        <v>3325881.739976808</v>
      </c>
      <c r="F21" s="128">
        <v>3981457.2599732433</v>
      </c>
      <c r="G21" s="128">
        <v>3276452.0299901953</v>
      </c>
      <c r="H21" s="128">
        <v>865723.12499296525</v>
      </c>
      <c r="I21" s="128">
        <v>3154523.5321097085</v>
      </c>
      <c r="J21" s="128">
        <v>3310323.3699785243</v>
      </c>
      <c r="K21" s="128">
        <v>3444954.4712490365</v>
      </c>
      <c r="L21" s="128">
        <v>3515964.0330081456</v>
      </c>
      <c r="M21" s="128">
        <v>5285617.4924855717</v>
      </c>
      <c r="N21" s="128">
        <v>4724028.2824887605</v>
      </c>
    </row>
    <row r="22" spans="1:14" x14ac:dyDescent="0.25">
      <c r="A22" s="23" t="s">
        <v>71</v>
      </c>
      <c r="B22" s="90" t="s">
        <v>66</v>
      </c>
      <c r="C22" s="128">
        <v>26598810.129903905</v>
      </c>
      <c r="D22" s="128">
        <v>28341010.229883455</v>
      </c>
      <c r="E22" s="128">
        <v>25327561.249886852</v>
      </c>
      <c r="F22" s="128">
        <v>27828653.929897632</v>
      </c>
      <c r="G22" s="128">
        <v>29597943.429875012</v>
      </c>
      <c r="H22" s="128">
        <v>30594348.052358557</v>
      </c>
      <c r="I22" s="128">
        <v>29059457.093320154</v>
      </c>
      <c r="J22" s="128">
        <v>33018058.624845602</v>
      </c>
      <c r="K22" s="128">
        <v>38325599.438388824</v>
      </c>
      <c r="L22" s="128">
        <v>46487730.909574859</v>
      </c>
      <c r="M22" s="128">
        <v>50271478.482302599</v>
      </c>
      <c r="N22" s="128">
        <v>54704775.682272561</v>
      </c>
    </row>
    <row r="23" spans="1:14" x14ac:dyDescent="0.25">
      <c r="A23" s="8" t="s">
        <v>716</v>
      </c>
      <c r="B23" s="8"/>
      <c r="C23" s="9">
        <v>846157065.58669305</v>
      </c>
      <c r="D23" s="9">
        <v>927828709.15612662</v>
      </c>
      <c r="E23" s="9">
        <v>883302679.04638159</v>
      </c>
      <c r="F23" s="9">
        <v>1041034770.3249466</v>
      </c>
      <c r="G23" s="9">
        <v>1097669458.9437718</v>
      </c>
      <c r="H23" s="9">
        <v>1127791441.3821683</v>
      </c>
      <c r="I23" s="9">
        <v>1189537283.7730615</v>
      </c>
      <c r="J23" s="9">
        <v>1250606878.7848644</v>
      </c>
      <c r="K23" s="9">
        <v>1302478511.3851078</v>
      </c>
      <c r="L23" s="9">
        <v>1426744736.7393782</v>
      </c>
      <c r="M23" s="9">
        <v>1687044660.9149659</v>
      </c>
      <c r="N23" s="9">
        <v>1941846236.8568156</v>
      </c>
    </row>
    <row r="24" spans="1:14" x14ac:dyDescent="0.25">
      <c r="A24" s="23" t="s">
        <v>72</v>
      </c>
      <c r="B24" s="90" t="s">
        <v>67</v>
      </c>
      <c r="C24" s="128">
        <v>169046954.42428455</v>
      </c>
      <c r="D24" s="128">
        <v>176379406.76920596</v>
      </c>
      <c r="E24" s="128">
        <v>173743248.03921825</v>
      </c>
      <c r="F24" s="128">
        <v>205210219.89293277</v>
      </c>
      <c r="G24" s="128">
        <v>216339108.82577088</v>
      </c>
      <c r="H24" s="128">
        <v>223040483.6546593</v>
      </c>
      <c r="I24" s="128">
        <v>237022725.56131408</v>
      </c>
      <c r="J24" s="128">
        <v>269787656.37869817</v>
      </c>
      <c r="K24" s="128">
        <v>292234595.00274307</v>
      </c>
      <c r="L24" s="128">
        <v>291826797.35231978</v>
      </c>
      <c r="M24" s="128">
        <v>299808879.28318006</v>
      </c>
      <c r="N24" s="128">
        <v>343361773.9478786</v>
      </c>
    </row>
    <row r="25" spans="1:14" x14ac:dyDescent="0.25">
      <c r="A25" s="23" t="s">
        <v>72</v>
      </c>
      <c r="B25" s="90" t="s">
        <v>68</v>
      </c>
      <c r="C25" s="128">
        <v>382674887.01363963</v>
      </c>
      <c r="D25" s="128">
        <v>423332278.23843658</v>
      </c>
      <c r="E25" s="128">
        <v>420284644.25835568</v>
      </c>
      <c r="F25" s="128">
        <v>495056576.47506511</v>
      </c>
      <c r="G25" s="128">
        <v>517743110.47316027</v>
      </c>
      <c r="H25" s="128">
        <v>534774090.58434218</v>
      </c>
      <c r="I25" s="128">
        <v>567791055.27311623</v>
      </c>
      <c r="J25" s="128">
        <v>575930476.50152528</v>
      </c>
      <c r="K25" s="128">
        <v>582066159.94373703</v>
      </c>
      <c r="L25" s="128">
        <v>590482787.36657798</v>
      </c>
      <c r="M25" s="128">
        <v>579087278.50512087</v>
      </c>
      <c r="N25" s="128">
        <v>624176189.19702959</v>
      </c>
    </row>
    <row r="26" spans="1:14" x14ac:dyDescent="0.25">
      <c r="A26" s="23" t="s">
        <v>72</v>
      </c>
      <c r="B26" s="90" t="s">
        <v>684</v>
      </c>
      <c r="C26" s="128">
        <v>2243893.9499888048</v>
      </c>
      <c r="D26" s="128">
        <v>1905920.8299907725</v>
      </c>
      <c r="E26" s="128">
        <v>2234970.9899898469</v>
      </c>
      <c r="F26" s="128">
        <v>2461045.0299877287</v>
      </c>
      <c r="G26" s="128">
        <v>3205119.6099837841</v>
      </c>
      <c r="H26" s="128">
        <v>3344158.1731115328</v>
      </c>
      <c r="I26" s="128">
        <v>3063813.6182769821</v>
      </c>
      <c r="J26" s="128">
        <v>2914897.1423347406</v>
      </c>
      <c r="K26" s="128">
        <v>3031026.6502830693</v>
      </c>
      <c r="L26" s="128">
        <v>3265362.911115489</v>
      </c>
      <c r="M26" s="128">
        <v>2490823.549162366</v>
      </c>
      <c r="N26" s="128">
        <v>2558983.0320836552</v>
      </c>
    </row>
    <row r="27" spans="1:14" x14ac:dyDescent="0.25">
      <c r="A27" s="23" t="s">
        <v>72</v>
      </c>
      <c r="B27" s="90" t="s">
        <v>687</v>
      </c>
      <c r="C27" s="128">
        <v>593738.05999724148</v>
      </c>
      <c r="D27" s="128">
        <v>620012.57999748108</v>
      </c>
      <c r="E27" s="128">
        <v>704593.59999692184</v>
      </c>
      <c r="F27" s="128">
        <v>1289834.1699930225</v>
      </c>
      <c r="G27" s="128">
        <v>1575777.0299929851</v>
      </c>
      <c r="H27" s="128">
        <v>1773880.1999915245</v>
      </c>
      <c r="I27" s="128">
        <v>1677546.099992533</v>
      </c>
      <c r="J27" s="128">
        <v>2156991.8799869446</v>
      </c>
      <c r="K27" s="128">
        <v>1794473.2199906863</v>
      </c>
      <c r="L27" s="128">
        <v>2054351.8999901933</v>
      </c>
      <c r="M27" s="128">
        <v>2379438.3899885132</v>
      </c>
      <c r="N27" s="128">
        <v>4445729.099977389</v>
      </c>
    </row>
    <row r="28" spans="1:14" x14ac:dyDescent="0.25">
      <c r="A28" s="23" t="s">
        <v>72</v>
      </c>
      <c r="B28" s="90" t="s">
        <v>70</v>
      </c>
      <c r="C28" s="128">
        <v>3128533.529987412</v>
      </c>
      <c r="D28" s="128">
        <v>2964254.9899883131</v>
      </c>
      <c r="E28" s="128">
        <v>2665563.2399883904</v>
      </c>
      <c r="F28" s="128">
        <v>16793478.549988206</v>
      </c>
      <c r="G28" s="128">
        <v>17951645.799985912</v>
      </c>
      <c r="H28" s="128">
        <v>18328861.12998594</v>
      </c>
      <c r="I28" s="128">
        <v>19103850.113308195</v>
      </c>
      <c r="J28" s="128">
        <v>20771420.779983528</v>
      </c>
      <c r="K28" s="128">
        <v>21481771.943384387</v>
      </c>
      <c r="L28" s="128">
        <v>21304164.815786205</v>
      </c>
      <c r="M28" s="128">
        <v>22463642.057481129</v>
      </c>
      <c r="N28" s="128">
        <v>22450293.2124874</v>
      </c>
    </row>
    <row r="29" spans="1:14" x14ac:dyDescent="0.25">
      <c r="A29" s="23" t="s">
        <v>72</v>
      </c>
      <c r="B29" s="90" t="s">
        <v>60</v>
      </c>
      <c r="C29" s="128">
        <v>161854331.34937316</v>
      </c>
      <c r="D29" s="128">
        <v>175253492.68926987</v>
      </c>
      <c r="E29" s="128">
        <v>156019807.04934007</v>
      </c>
      <c r="F29" s="128">
        <v>169352389.61445913</v>
      </c>
      <c r="G29" s="128">
        <v>178797142.19626594</v>
      </c>
      <c r="H29" s="128">
        <v>186078101.73730457</v>
      </c>
      <c r="I29" s="128">
        <v>186704438.26794967</v>
      </c>
      <c r="J29" s="128">
        <v>193682115.0360851</v>
      </c>
      <c r="K29" s="128">
        <v>198368634.06537059</v>
      </c>
      <c r="L29" s="128">
        <v>204695529.40233934</v>
      </c>
      <c r="M29" s="128">
        <v>212373557.80123422</v>
      </c>
      <c r="N29" s="128">
        <v>230349131.60119653</v>
      </c>
    </row>
    <row r="30" spans="1:14" x14ac:dyDescent="0.25">
      <c r="A30" s="23" t="s">
        <v>72</v>
      </c>
      <c r="B30" s="90" t="s">
        <v>63</v>
      </c>
      <c r="C30" s="128">
        <v>20379762.709918864</v>
      </c>
      <c r="D30" s="128">
        <v>17108413.259933379</v>
      </c>
      <c r="E30" s="128">
        <v>16757032.119937906</v>
      </c>
      <c r="F30" s="128">
        <v>18391512.598605324</v>
      </c>
      <c r="G30" s="128">
        <v>16348624.108001493</v>
      </c>
      <c r="H30" s="128">
        <v>16584264.460106727</v>
      </c>
      <c r="I30" s="128">
        <v>17023092.820658453</v>
      </c>
      <c r="J30" s="128">
        <v>18636737.89496164</v>
      </c>
      <c r="K30" s="128">
        <v>16510076.500787033</v>
      </c>
      <c r="L30" s="128">
        <v>17596261.70841483</v>
      </c>
      <c r="M30" s="128">
        <v>20041216.106235139</v>
      </c>
      <c r="N30" s="128">
        <v>19136765.871583804</v>
      </c>
    </row>
    <row r="31" spans="1:14" x14ac:dyDescent="0.25">
      <c r="A31" s="23" t="s">
        <v>72</v>
      </c>
      <c r="B31" s="90" t="s">
        <v>685</v>
      </c>
      <c r="C31" s="128">
        <v>1140156.8499954813</v>
      </c>
      <c r="D31" s="128">
        <v>1291791.5299948063</v>
      </c>
      <c r="E31" s="128">
        <v>1090365.6399956821</v>
      </c>
      <c r="F31" s="128">
        <v>3894498.0977883264</v>
      </c>
      <c r="G31" s="128">
        <v>9958034.2382803466</v>
      </c>
      <c r="H31" s="128">
        <v>12091699.962148838</v>
      </c>
      <c r="I31" s="128">
        <v>12347230.482692728</v>
      </c>
      <c r="J31" s="128">
        <v>11790942.626932058</v>
      </c>
      <c r="K31" s="128">
        <v>10608420.583546193</v>
      </c>
      <c r="L31" s="128">
        <v>13207561.171858085</v>
      </c>
      <c r="M31" s="128">
        <v>14515845.611918824</v>
      </c>
      <c r="N31" s="128">
        <v>14848670.058302348</v>
      </c>
    </row>
    <row r="32" spans="1:14" x14ac:dyDescent="0.25">
      <c r="A32" s="23" t="s">
        <v>72</v>
      </c>
      <c r="B32" s="90" t="s">
        <v>61</v>
      </c>
      <c r="C32" s="128">
        <v>59614363.149693228</v>
      </c>
      <c r="D32" s="128">
        <v>77771134.039523736</v>
      </c>
      <c r="E32" s="128">
        <v>63639218.089727178</v>
      </c>
      <c r="F32" s="128">
        <v>76170034.335177347</v>
      </c>
      <c r="G32" s="128">
        <v>81993402.878468812</v>
      </c>
      <c r="H32" s="128">
        <v>79322178.53442204</v>
      </c>
      <c r="I32" s="128">
        <v>87762539.196997643</v>
      </c>
      <c r="J32" s="128">
        <v>91277112.668904766</v>
      </c>
      <c r="K32" s="128">
        <v>103193257.17151916</v>
      </c>
      <c r="L32" s="128">
        <v>92832332.625757828</v>
      </c>
      <c r="M32" s="128">
        <v>80123104.716240287</v>
      </c>
      <c r="N32" s="128">
        <v>95508650.809836775</v>
      </c>
    </row>
    <row r="33" spans="1:14" x14ac:dyDescent="0.25">
      <c r="A33" s="23" t="s">
        <v>72</v>
      </c>
      <c r="B33" s="90" t="s">
        <v>62</v>
      </c>
      <c r="C33" s="128">
        <v>14146716.189930707</v>
      </c>
      <c r="D33" s="128">
        <v>15621769.729906909</v>
      </c>
      <c r="E33" s="128">
        <v>13153247.679940155</v>
      </c>
      <c r="F33" s="128">
        <v>14242709.111777816</v>
      </c>
      <c r="G33" s="128">
        <v>15270501.56444389</v>
      </c>
      <c r="H33" s="128">
        <v>15784397.890839309</v>
      </c>
      <c r="I33" s="128">
        <v>16425850.222105581</v>
      </c>
      <c r="J33" s="128">
        <v>15818759.625683067</v>
      </c>
      <c r="K33" s="128">
        <v>16876147.05685658</v>
      </c>
      <c r="L33" s="128">
        <v>21364816.961070772</v>
      </c>
      <c r="M33" s="128">
        <v>28160180.146107785</v>
      </c>
      <c r="N33" s="128">
        <v>31204517.189502958</v>
      </c>
    </row>
    <row r="34" spans="1:14" x14ac:dyDescent="0.25">
      <c r="A34" s="23" t="s">
        <v>72</v>
      </c>
      <c r="B34" s="90" t="s">
        <v>688</v>
      </c>
      <c r="C34" s="128">
        <v>1291056.8599940352</v>
      </c>
      <c r="D34" s="128">
        <v>1191348.109994225</v>
      </c>
      <c r="E34" s="128">
        <v>1252619.5699944007</v>
      </c>
      <c r="F34" s="128">
        <v>966098.91999499616</v>
      </c>
      <c r="G34" s="128">
        <v>856398.78999558836</v>
      </c>
      <c r="H34" s="128">
        <v>1010299.3399950134</v>
      </c>
      <c r="I34" s="128">
        <v>1357948.5099945189</v>
      </c>
      <c r="J34" s="128">
        <v>951662.9699961408</v>
      </c>
      <c r="K34" s="128">
        <v>994959.1799952432</v>
      </c>
      <c r="L34" s="128">
        <v>1178311.4399939079</v>
      </c>
      <c r="M34" s="128">
        <v>1226291.1799933095</v>
      </c>
      <c r="N34" s="128">
        <v>1466719.7599940768</v>
      </c>
    </row>
    <row r="35" spans="1:14" x14ac:dyDescent="0.25">
      <c r="A35" s="23" t="s">
        <v>72</v>
      </c>
      <c r="B35" s="90" t="s">
        <v>689</v>
      </c>
      <c r="C35" s="128">
        <v>437760.34999758372</v>
      </c>
      <c r="D35" s="128">
        <v>279118.27999843791</v>
      </c>
      <c r="E35" s="128">
        <v>278058.67999847606</v>
      </c>
      <c r="F35" s="128">
        <v>401391.57999781921</v>
      </c>
      <c r="G35" s="128">
        <v>328746.79999824497</v>
      </c>
      <c r="H35" s="128">
        <v>467426.12249781546</v>
      </c>
      <c r="I35" s="128">
        <v>352567.02827080811</v>
      </c>
      <c r="J35" s="128">
        <v>407745.55999798205</v>
      </c>
      <c r="K35" s="128">
        <v>170000.65749907575</v>
      </c>
      <c r="L35" s="128">
        <v>64286.079699621565</v>
      </c>
      <c r="M35" s="128">
        <v>28895.899999868838</v>
      </c>
      <c r="N35" s="128">
        <v>111.37000000011176</v>
      </c>
    </row>
    <row r="36" spans="1:14" x14ac:dyDescent="0.25">
      <c r="A36" s="23" t="s">
        <v>72</v>
      </c>
      <c r="B36" s="90" t="s">
        <v>686</v>
      </c>
      <c r="C36" s="128">
        <v>0</v>
      </c>
      <c r="D36" s="128">
        <v>0</v>
      </c>
      <c r="E36" s="128">
        <v>0</v>
      </c>
      <c r="F36" s="128">
        <v>0</v>
      </c>
      <c r="G36" s="128">
        <v>0</v>
      </c>
      <c r="H36" s="128">
        <v>69290.094999623892</v>
      </c>
      <c r="I36" s="128">
        <v>268598.83037363237</v>
      </c>
      <c r="J36" s="128">
        <v>640984.70999653055</v>
      </c>
      <c r="K36" s="128">
        <v>522290.78999793541</v>
      </c>
      <c r="L36" s="128">
        <v>503633.09637280286</v>
      </c>
      <c r="M36" s="128">
        <v>707233.14249637094</v>
      </c>
      <c r="N36" s="128">
        <v>982413.61749421165</v>
      </c>
    </row>
    <row r="37" spans="1:14" x14ac:dyDescent="0.25">
      <c r="A37" s="23" t="s">
        <v>72</v>
      </c>
      <c r="B37" s="90" t="s">
        <v>69</v>
      </c>
      <c r="C37" s="128">
        <v>262483.1799986437</v>
      </c>
      <c r="D37" s="128">
        <v>326618.46999849693</v>
      </c>
      <c r="E37" s="128">
        <v>444848.91999775718</v>
      </c>
      <c r="F37" s="128">
        <v>1130642.1695196386</v>
      </c>
      <c r="G37" s="128">
        <v>1271938.0695941336</v>
      </c>
      <c r="H37" s="128">
        <v>879528.94060278626</v>
      </c>
      <c r="I37" s="128">
        <v>1070134.863504285</v>
      </c>
      <c r="J37" s="128">
        <v>1166099.3075666581</v>
      </c>
      <c r="K37" s="128">
        <v>1066753.0139416461</v>
      </c>
      <c r="L37" s="128">
        <v>815431.541593667</v>
      </c>
      <c r="M37" s="128">
        <v>297083.90049917664</v>
      </c>
      <c r="N37" s="128">
        <v>196709.83749955197</v>
      </c>
    </row>
    <row r="38" spans="1:14" x14ac:dyDescent="0.25">
      <c r="A38" s="23" t="s">
        <v>72</v>
      </c>
      <c r="B38" s="90" t="s">
        <v>667</v>
      </c>
      <c r="C38" s="128">
        <v>0</v>
      </c>
      <c r="D38" s="128">
        <v>0</v>
      </c>
      <c r="E38" s="128">
        <v>0</v>
      </c>
      <c r="F38" s="128">
        <v>0</v>
      </c>
      <c r="G38" s="128">
        <v>0</v>
      </c>
      <c r="H38" s="128">
        <v>234687.29499892372</v>
      </c>
      <c r="I38" s="128">
        <v>3683634.7802512338</v>
      </c>
      <c r="J38" s="128">
        <v>5906522.0899704108</v>
      </c>
      <c r="K38" s="128">
        <v>8307455.1853621295</v>
      </c>
      <c r="L38" s="128">
        <v>6074309.910472801</v>
      </c>
      <c r="M38" s="128">
        <v>43648.139999938081</v>
      </c>
      <c r="N38" s="128">
        <v>-138.40999999828637</v>
      </c>
    </row>
    <row r="39" spans="1:14" x14ac:dyDescent="0.25">
      <c r="A39" s="23" t="s">
        <v>72</v>
      </c>
      <c r="B39" s="90" t="s">
        <v>702</v>
      </c>
      <c r="C39" s="128">
        <v>0</v>
      </c>
      <c r="D39" s="128">
        <v>0</v>
      </c>
      <c r="E39" s="128">
        <v>0</v>
      </c>
      <c r="F39" s="128">
        <v>0</v>
      </c>
      <c r="G39" s="128">
        <v>0</v>
      </c>
      <c r="H39" s="128">
        <v>0</v>
      </c>
      <c r="I39" s="128">
        <v>0</v>
      </c>
      <c r="J39" s="128">
        <v>0</v>
      </c>
      <c r="K39" s="128">
        <v>0</v>
      </c>
      <c r="L39" s="128">
        <v>111572403.81468084</v>
      </c>
      <c r="M39" s="128">
        <v>371915439.65803277</v>
      </c>
      <c r="N39" s="128">
        <v>497496483.62837481</v>
      </c>
    </row>
    <row r="40" spans="1:14" x14ac:dyDescent="0.25">
      <c r="A40" s="23" t="s">
        <v>72</v>
      </c>
      <c r="B40" s="90" t="s">
        <v>64</v>
      </c>
      <c r="C40" s="128">
        <v>13718073.549945846</v>
      </c>
      <c r="D40" s="128">
        <v>15687427.889937118</v>
      </c>
      <c r="E40" s="128">
        <v>14791173.32994408</v>
      </c>
      <c r="F40" s="128">
        <v>16445801.99991947</v>
      </c>
      <c r="G40" s="128">
        <v>16854342.935644787</v>
      </c>
      <c r="H40" s="128">
        <v>16357166.564943578</v>
      </c>
      <c r="I40" s="128">
        <v>14936556.674335921</v>
      </c>
      <c r="J40" s="128">
        <v>18047102.402430162</v>
      </c>
      <c r="K40" s="128">
        <v>21899575.250382945</v>
      </c>
      <c r="L40" s="128">
        <v>20674197.480570845</v>
      </c>
      <c r="M40" s="128">
        <v>22386893.342382904</v>
      </c>
      <c r="N40" s="128">
        <v>22538352.899873979</v>
      </c>
    </row>
    <row r="41" spans="1:14" x14ac:dyDescent="0.25">
      <c r="A41" s="23" t="s">
        <v>72</v>
      </c>
      <c r="B41" s="90" t="s">
        <v>65</v>
      </c>
      <c r="C41" s="128">
        <v>1478314.7099887291</v>
      </c>
      <c r="D41" s="128">
        <v>1841993.5599947623</v>
      </c>
      <c r="E41" s="128">
        <v>1675464.309987992</v>
      </c>
      <c r="F41" s="128">
        <v>2066156.0299859988</v>
      </c>
      <c r="G41" s="128">
        <v>1994988.1242796017</v>
      </c>
      <c r="H41" s="128">
        <v>499490.3474960411</v>
      </c>
      <c r="I41" s="128">
        <v>1517451.0848019167</v>
      </c>
      <c r="J41" s="128">
        <v>1676514.2874890328</v>
      </c>
      <c r="K41" s="128">
        <v>1637611.4269377531</v>
      </c>
      <c r="L41" s="128">
        <v>1760196.0096403591</v>
      </c>
      <c r="M41" s="128">
        <v>2148385.5424933657</v>
      </c>
      <c r="N41" s="128">
        <v>2189706.5949950665</v>
      </c>
    </row>
    <row r="42" spans="1:14" x14ac:dyDescent="0.25">
      <c r="A42" s="23" t="s">
        <v>72</v>
      </c>
      <c r="B42" s="90" t="s">
        <v>66</v>
      </c>
      <c r="C42" s="128">
        <v>14146039.709942764</v>
      </c>
      <c r="D42" s="128">
        <v>16253728.189920392</v>
      </c>
      <c r="E42" s="128">
        <v>14567823.529940635</v>
      </c>
      <c r="F42" s="128">
        <v>17162381.749927618</v>
      </c>
      <c r="G42" s="128">
        <v>17180577.499926794</v>
      </c>
      <c r="H42" s="128">
        <v>17151436.349924117</v>
      </c>
      <c r="I42" s="128">
        <v>17428250.344917212</v>
      </c>
      <c r="J42" s="128">
        <v>19043136.922399063</v>
      </c>
      <c r="K42" s="128">
        <v>21715303.742121544</v>
      </c>
      <c r="L42" s="128">
        <v>25472001.150843423</v>
      </c>
      <c r="M42" s="128">
        <v>26846823.942420483</v>
      </c>
      <c r="N42" s="128">
        <v>28935173.534910709</v>
      </c>
    </row>
    <row r="43" spans="1:14" x14ac:dyDescent="0.25">
      <c r="A43" s="8" t="s">
        <v>717</v>
      </c>
      <c r="B43" s="8"/>
      <c r="C43" s="9">
        <v>1094540217.8057249</v>
      </c>
      <c r="D43" s="9">
        <v>1242040685.5554037</v>
      </c>
      <c r="E43" s="9">
        <v>1200017193.5043263</v>
      </c>
      <c r="F43" s="9">
        <v>1422577251.8260667</v>
      </c>
      <c r="G43" s="9">
        <v>1509212484.5008411</v>
      </c>
      <c r="H43" s="9">
        <v>1607278704.9529912</v>
      </c>
      <c r="I43" s="9">
        <v>1713211423.9634271</v>
      </c>
      <c r="J43" s="9">
        <v>1862423775.4472191</v>
      </c>
      <c r="K43" s="9">
        <v>1972537464.3760459</v>
      </c>
      <c r="L43" s="9">
        <v>2154508328.1962457</v>
      </c>
      <c r="M43" s="9">
        <v>2624554140.8728781</v>
      </c>
      <c r="N43" s="9">
        <v>3015183833.5218592</v>
      </c>
    </row>
    <row r="44" spans="1:14" x14ac:dyDescent="0.25">
      <c r="A44" s="23" t="s">
        <v>73</v>
      </c>
      <c r="B44" s="90" t="s">
        <v>67</v>
      </c>
      <c r="C44" s="128">
        <v>198949918.73904154</v>
      </c>
      <c r="D44" s="128">
        <v>211020483.61903059</v>
      </c>
      <c r="E44" s="128">
        <v>218736079.02897659</v>
      </c>
      <c r="F44" s="128">
        <v>302635745.84460837</v>
      </c>
      <c r="G44" s="128">
        <v>325543949.1900304</v>
      </c>
      <c r="H44" s="128">
        <v>359796953.05661863</v>
      </c>
      <c r="I44" s="128">
        <v>394973658.31081849</v>
      </c>
      <c r="J44" s="128">
        <v>462854568.25291836</v>
      </c>
      <c r="K44" s="128">
        <v>517282253.71868181</v>
      </c>
      <c r="L44" s="128">
        <v>528329461.33571732</v>
      </c>
      <c r="M44" s="128">
        <v>583883768.29955006</v>
      </c>
      <c r="N44" s="128">
        <v>649295089.87730956</v>
      </c>
    </row>
    <row r="45" spans="1:14" x14ac:dyDescent="0.25">
      <c r="A45" s="23" t="s">
        <v>73</v>
      </c>
      <c r="B45" s="90" t="s">
        <v>68</v>
      </c>
      <c r="C45" s="128">
        <v>417863240.48817742</v>
      </c>
      <c r="D45" s="128">
        <v>464640786.30806404</v>
      </c>
      <c r="E45" s="128">
        <v>461346058.43787086</v>
      </c>
      <c r="F45" s="128">
        <v>516268491.33663273</v>
      </c>
      <c r="G45" s="128">
        <v>555284315.36701214</v>
      </c>
      <c r="H45" s="128">
        <v>628128214.87411487</v>
      </c>
      <c r="I45" s="128">
        <v>680893317.83501303</v>
      </c>
      <c r="J45" s="128">
        <v>730974742.66656184</v>
      </c>
      <c r="K45" s="128">
        <v>741254232.5005734</v>
      </c>
      <c r="L45" s="128">
        <v>784749195.28024518</v>
      </c>
      <c r="M45" s="128">
        <v>812269965.64775646</v>
      </c>
      <c r="N45" s="128">
        <v>867046394.09028435</v>
      </c>
    </row>
    <row r="46" spans="1:14" x14ac:dyDescent="0.25">
      <c r="A46" s="23" t="s">
        <v>73</v>
      </c>
      <c r="B46" s="90" t="s">
        <v>684</v>
      </c>
      <c r="C46" s="128">
        <v>712334.64999660617</v>
      </c>
      <c r="D46" s="128">
        <v>1092543.7299943042</v>
      </c>
      <c r="E46" s="128">
        <v>1375698.6199936811</v>
      </c>
      <c r="F46" s="128">
        <v>1918462.0199900945</v>
      </c>
      <c r="G46" s="128">
        <v>1696407.7825858237</v>
      </c>
      <c r="H46" s="128">
        <v>1410459.7928763626</v>
      </c>
      <c r="I46" s="128">
        <v>1295978.4771242149</v>
      </c>
      <c r="J46" s="128">
        <v>1275954.1424932859</v>
      </c>
      <c r="K46" s="128">
        <v>1393831.9983919724</v>
      </c>
      <c r="L46" s="128">
        <v>1016300.1376424634</v>
      </c>
      <c r="M46" s="128">
        <v>694632.52651506138</v>
      </c>
      <c r="N46" s="128">
        <v>760637.09656217217</v>
      </c>
    </row>
    <row r="47" spans="1:14" x14ac:dyDescent="0.25">
      <c r="A47" s="23" t="s">
        <v>73</v>
      </c>
      <c r="B47" s="90" t="s">
        <v>687</v>
      </c>
      <c r="C47" s="128">
        <v>12506405.309941513</v>
      </c>
      <c r="D47" s="128">
        <v>14471639.799937095</v>
      </c>
      <c r="E47" s="128">
        <v>15909384.799931688</v>
      </c>
      <c r="F47" s="128">
        <v>17560757.199917387</v>
      </c>
      <c r="G47" s="128">
        <v>17029402.509927299</v>
      </c>
      <c r="H47" s="128">
        <v>19772723.099914506</v>
      </c>
      <c r="I47" s="128">
        <v>19138718.77992066</v>
      </c>
      <c r="J47" s="128">
        <v>22806613.839900918</v>
      </c>
      <c r="K47" s="128">
        <v>25623632.429892566</v>
      </c>
      <c r="L47" s="128">
        <v>19515392.699919231</v>
      </c>
      <c r="M47" s="128">
        <v>30517904.379857011</v>
      </c>
      <c r="N47" s="128">
        <v>45647742.99977845</v>
      </c>
    </row>
    <row r="48" spans="1:14" x14ac:dyDescent="0.25">
      <c r="A48" s="23" t="s">
        <v>73</v>
      </c>
      <c r="B48" s="90" t="s">
        <v>70</v>
      </c>
      <c r="C48" s="128">
        <v>1979779.0999922582</v>
      </c>
      <c r="D48" s="128">
        <v>2173861.679991357</v>
      </c>
      <c r="E48" s="128">
        <v>1861504.8299916312</v>
      </c>
      <c r="F48" s="128">
        <v>11754605.71998989</v>
      </c>
      <c r="G48" s="128">
        <v>12059127.644989155</v>
      </c>
      <c r="H48" s="128">
        <v>12499915.664988799</v>
      </c>
      <c r="I48" s="128">
        <v>13789155.281665539</v>
      </c>
      <c r="J48" s="128">
        <v>15034947.086655231</v>
      </c>
      <c r="K48" s="128">
        <v>15433123.147123674</v>
      </c>
      <c r="L48" s="128">
        <v>16131845.237039939</v>
      </c>
      <c r="M48" s="128">
        <v>17376295.402486268</v>
      </c>
      <c r="N48" s="128">
        <v>18618418.514156513</v>
      </c>
    </row>
    <row r="49" spans="1:14" x14ac:dyDescent="0.25">
      <c r="A49" s="23" t="s">
        <v>73</v>
      </c>
      <c r="B49" s="90" t="s">
        <v>60</v>
      </c>
      <c r="C49" s="128">
        <v>284401926.62880915</v>
      </c>
      <c r="D49" s="128">
        <v>332244333.6288541</v>
      </c>
      <c r="E49" s="128">
        <v>301771384.48880893</v>
      </c>
      <c r="F49" s="128">
        <v>343724892.04847836</v>
      </c>
      <c r="G49" s="128">
        <v>355341724.98980236</v>
      </c>
      <c r="H49" s="128">
        <v>325885495.94985592</v>
      </c>
      <c r="I49" s="128">
        <v>319488670.15876836</v>
      </c>
      <c r="J49" s="128">
        <v>340409244.01141369</v>
      </c>
      <c r="K49" s="128">
        <v>348190768.04857272</v>
      </c>
      <c r="L49" s="128">
        <v>347800285.15075755</v>
      </c>
      <c r="M49" s="128">
        <v>381474041.52612251</v>
      </c>
      <c r="N49" s="128">
        <v>402698042.24239093</v>
      </c>
    </row>
    <row r="50" spans="1:14" x14ac:dyDescent="0.25">
      <c r="A50" s="23" t="s">
        <v>73</v>
      </c>
      <c r="B50" s="90" t="s">
        <v>63</v>
      </c>
      <c r="C50" s="128">
        <v>18642668.149930917</v>
      </c>
      <c r="D50" s="128">
        <v>17123344.429934792</v>
      </c>
      <c r="E50" s="128">
        <v>17549571.709949426</v>
      </c>
      <c r="F50" s="128">
        <v>16969938.435643733</v>
      </c>
      <c r="G50" s="128">
        <v>14138007.089498557</v>
      </c>
      <c r="H50" s="128">
        <v>15639275.530327115</v>
      </c>
      <c r="I50" s="128">
        <v>15999552.879123088</v>
      </c>
      <c r="J50" s="128">
        <v>16075183.537472377</v>
      </c>
      <c r="K50" s="128">
        <v>13417223.770709654</v>
      </c>
      <c r="L50" s="128">
        <v>13817843.091281053</v>
      </c>
      <c r="M50" s="128">
        <v>14008259.40423752</v>
      </c>
      <c r="N50" s="128">
        <v>13665542.864948425</v>
      </c>
    </row>
    <row r="51" spans="1:14" x14ac:dyDescent="0.25">
      <c r="A51" s="23" t="s">
        <v>73</v>
      </c>
      <c r="B51" s="90" t="s">
        <v>685</v>
      </c>
      <c r="C51" s="128">
        <v>1292923.2199943895</v>
      </c>
      <c r="D51" s="128">
        <v>1051310.599996269</v>
      </c>
      <c r="E51" s="128">
        <v>1043982.6999959326</v>
      </c>
      <c r="F51" s="128">
        <v>3185553.3101696372</v>
      </c>
      <c r="G51" s="128">
        <v>9018891.7405872289</v>
      </c>
      <c r="H51" s="128">
        <v>9309603.4955199733</v>
      </c>
      <c r="I51" s="128">
        <v>10626378.598937863</v>
      </c>
      <c r="J51" s="128">
        <v>11510685.906241575</v>
      </c>
      <c r="K51" s="128">
        <v>10425062.21216969</v>
      </c>
      <c r="L51" s="128">
        <v>13095016.814351011</v>
      </c>
      <c r="M51" s="128">
        <v>13431023.66875321</v>
      </c>
      <c r="N51" s="128">
        <v>13707033.439221034</v>
      </c>
    </row>
    <row r="52" spans="1:14" x14ac:dyDescent="0.25">
      <c r="A52" s="23" t="s">
        <v>73</v>
      </c>
      <c r="B52" s="90" t="s">
        <v>61</v>
      </c>
      <c r="C52" s="128">
        <v>59821835.549716063</v>
      </c>
      <c r="D52" s="128">
        <v>87144756.369654298</v>
      </c>
      <c r="E52" s="128">
        <v>72601109.519703507</v>
      </c>
      <c r="F52" s="128">
        <v>81956120.924950153</v>
      </c>
      <c r="G52" s="128">
        <v>87234629.064136565</v>
      </c>
      <c r="H52" s="128">
        <v>101600656.66647841</v>
      </c>
      <c r="I52" s="128">
        <v>119532242.12583537</v>
      </c>
      <c r="J52" s="128">
        <v>116599082.68064727</v>
      </c>
      <c r="K52" s="128">
        <v>130752246.44697723</v>
      </c>
      <c r="L52" s="128">
        <v>113600837.88546517</v>
      </c>
      <c r="M52" s="128">
        <v>101130127.43126687</v>
      </c>
      <c r="N52" s="128">
        <v>124607720.01796933</v>
      </c>
    </row>
    <row r="53" spans="1:14" x14ac:dyDescent="0.25">
      <c r="A53" s="23" t="s">
        <v>73</v>
      </c>
      <c r="B53" s="90" t="s">
        <v>62</v>
      </c>
      <c r="C53" s="128">
        <v>19131355.279910624</v>
      </c>
      <c r="D53" s="128">
        <v>20782548.639911972</v>
      </c>
      <c r="E53" s="128">
        <v>18111597.729921691</v>
      </c>
      <c r="F53" s="128">
        <v>24304780.269019485</v>
      </c>
      <c r="G53" s="128">
        <v>27065222.647853028</v>
      </c>
      <c r="H53" s="128">
        <v>29222815.354028422</v>
      </c>
      <c r="I53" s="128">
        <v>32012110.404631782</v>
      </c>
      <c r="J53" s="128">
        <v>30695317.626767896</v>
      </c>
      <c r="K53" s="128">
        <v>31399627.977657914</v>
      </c>
      <c r="L53" s="128">
        <v>39779416.375790372</v>
      </c>
      <c r="M53" s="128">
        <v>56268884.840784326</v>
      </c>
      <c r="N53" s="128">
        <v>55075813.137263224</v>
      </c>
    </row>
    <row r="54" spans="1:14" x14ac:dyDescent="0.25">
      <c r="A54" s="23" t="s">
        <v>73</v>
      </c>
      <c r="B54" s="90" t="s">
        <v>688</v>
      </c>
      <c r="C54" s="128">
        <v>17754948.469901197</v>
      </c>
      <c r="D54" s="128">
        <v>18254531.869910382</v>
      </c>
      <c r="E54" s="128">
        <v>17744735.479904767</v>
      </c>
      <c r="F54" s="128">
        <v>15210045.159914494</v>
      </c>
      <c r="G54" s="128">
        <v>12202390.729931617</v>
      </c>
      <c r="H54" s="128">
        <v>14765876.769915821</v>
      </c>
      <c r="I54" s="128">
        <v>16525225.159926789</v>
      </c>
      <c r="J54" s="128">
        <v>14037423.319926167</v>
      </c>
      <c r="K54" s="128">
        <v>17023092.329914253</v>
      </c>
      <c r="L54" s="128">
        <v>13842597.729937965</v>
      </c>
      <c r="M54" s="128">
        <v>15739906.019924102</v>
      </c>
      <c r="N54" s="128">
        <v>15117091.119918477</v>
      </c>
    </row>
    <row r="55" spans="1:14" x14ac:dyDescent="0.25">
      <c r="A55" s="23" t="s">
        <v>73</v>
      </c>
      <c r="B55" s="90" t="s">
        <v>689</v>
      </c>
      <c r="C55" s="128">
        <v>756378.07999677083</v>
      </c>
      <c r="D55" s="128">
        <v>629389.93999709166</v>
      </c>
      <c r="E55" s="128">
        <v>671899.02999659628</v>
      </c>
      <c r="F55" s="128">
        <v>901394.66999558441</v>
      </c>
      <c r="G55" s="128">
        <v>799137.04962781759</v>
      </c>
      <c r="H55" s="128">
        <v>895721.00999586587</v>
      </c>
      <c r="I55" s="128">
        <v>496469.46117268881</v>
      </c>
      <c r="J55" s="128">
        <v>676048.36249689199</v>
      </c>
      <c r="K55" s="128">
        <v>440399.8932980363</v>
      </c>
      <c r="L55" s="128">
        <v>154789.43654925024</v>
      </c>
      <c r="M55" s="128">
        <v>1049.0424999947859</v>
      </c>
      <c r="N55" s="128">
        <v>667.44249999813519</v>
      </c>
    </row>
    <row r="56" spans="1:14" x14ac:dyDescent="0.25">
      <c r="A56" s="23" t="s">
        <v>73</v>
      </c>
      <c r="B56" s="90" t="s">
        <v>686</v>
      </c>
      <c r="C56" s="128">
        <v>0</v>
      </c>
      <c r="D56" s="128">
        <v>0</v>
      </c>
      <c r="E56" s="128">
        <v>0</v>
      </c>
      <c r="F56" s="128">
        <v>0</v>
      </c>
      <c r="G56" s="128">
        <v>0</v>
      </c>
      <c r="H56" s="128">
        <v>0</v>
      </c>
      <c r="I56" s="128">
        <v>7530.1899999519228</v>
      </c>
      <c r="J56" s="128">
        <v>161405.61999881716</v>
      </c>
      <c r="K56" s="128">
        <v>306968.51999857853</v>
      </c>
      <c r="L56" s="128">
        <v>121032.32999955228</v>
      </c>
      <c r="M56" s="128">
        <v>411545.36999813572</v>
      </c>
      <c r="N56" s="128">
        <v>331417.5399981144</v>
      </c>
    </row>
    <row r="57" spans="1:14" x14ac:dyDescent="0.25">
      <c r="A57" s="23" t="s">
        <v>73</v>
      </c>
      <c r="B57" s="90" t="s">
        <v>69</v>
      </c>
      <c r="C57" s="128">
        <v>99137.469999473979</v>
      </c>
      <c r="D57" s="128">
        <v>105960.90999956115</v>
      </c>
      <c r="E57" s="128">
        <v>192698.30999891428</v>
      </c>
      <c r="F57" s="128">
        <v>434228.77801701496</v>
      </c>
      <c r="G57" s="128">
        <v>564088.52425284381</v>
      </c>
      <c r="H57" s="128">
        <v>540862.79363469675</v>
      </c>
      <c r="I57" s="128">
        <v>805052.77634374297</v>
      </c>
      <c r="J57" s="128">
        <v>924388.68749671231</v>
      </c>
      <c r="K57" s="128">
        <v>915640.16044735664</v>
      </c>
      <c r="L57" s="128">
        <v>697800.98284833401</v>
      </c>
      <c r="M57" s="128">
        <v>273574.26499935589</v>
      </c>
      <c r="N57" s="128">
        <v>240813.25249949857</v>
      </c>
    </row>
    <row r="58" spans="1:14" x14ac:dyDescent="0.25">
      <c r="A58" s="23" t="s">
        <v>73</v>
      </c>
      <c r="B58" s="90" t="s">
        <v>667</v>
      </c>
      <c r="C58" s="128">
        <v>0</v>
      </c>
      <c r="D58" s="128">
        <v>0</v>
      </c>
      <c r="E58" s="128">
        <v>0</v>
      </c>
      <c r="F58" s="128">
        <v>0</v>
      </c>
      <c r="G58" s="128">
        <v>0</v>
      </c>
      <c r="H58" s="128">
        <v>267986.75499866181</v>
      </c>
      <c r="I58" s="128">
        <v>3029053.6402081372</v>
      </c>
      <c r="J58" s="128">
        <v>4439429.2799768224</v>
      </c>
      <c r="K58" s="128">
        <v>5871990.046022132</v>
      </c>
      <c r="L58" s="128">
        <v>4954517.2820259817</v>
      </c>
      <c r="M58" s="128">
        <v>86310.169999725331</v>
      </c>
      <c r="N58" s="128">
        <v>-43.71999999997206</v>
      </c>
    </row>
    <row r="59" spans="1:14" s="45" customFormat="1" x14ac:dyDescent="0.25">
      <c r="A59" s="23" t="s">
        <v>73</v>
      </c>
      <c r="B59" s="90" t="s">
        <v>702</v>
      </c>
      <c r="C59" s="128">
        <v>0</v>
      </c>
      <c r="D59" s="128">
        <v>0</v>
      </c>
      <c r="E59" s="128">
        <v>0</v>
      </c>
      <c r="F59" s="128">
        <v>0</v>
      </c>
      <c r="G59" s="128">
        <v>0</v>
      </c>
      <c r="H59" s="128">
        <v>0</v>
      </c>
      <c r="I59" s="128">
        <v>0</v>
      </c>
      <c r="J59" s="128">
        <v>0</v>
      </c>
      <c r="K59" s="128">
        <v>0</v>
      </c>
      <c r="L59" s="128">
        <v>135950330.18941489</v>
      </c>
      <c r="M59" s="128">
        <v>460810016.56592786</v>
      </c>
      <c r="N59" s="128">
        <v>667681209.17519224</v>
      </c>
    </row>
    <row r="60" spans="1:14" x14ac:dyDescent="0.25">
      <c r="A60" s="23" t="s">
        <v>73</v>
      </c>
      <c r="B60" s="90" t="s">
        <v>64</v>
      </c>
      <c r="C60" s="128">
        <v>32522243.179866981</v>
      </c>
      <c r="D60" s="128">
        <v>36729831.32984969</v>
      </c>
      <c r="E60" s="128">
        <v>38953308.999863073</v>
      </c>
      <c r="F60" s="128">
        <v>47503940.389766388</v>
      </c>
      <c r="G60" s="128">
        <v>51560475.613089733</v>
      </c>
      <c r="H60" s="128">
        <v>50823882.264822938</v>
      </c>
      <c r="I60" s="128">
        <v>43213047.578012154</v>
      </c>
      <c r="J60" s="128">
        <v>48998649.754808851</v>
      </c>
      <c r="K60" s="128">
        <v>60643317.466397479</v>
      </c>
      <c r="L60" s="128">
        <v>63868413.12566115</v>
      </c>
      <c r="M60" s="128">
        <v>70124916.94213964</v>
      </c>
      <c r="N60" s="128">
        <v>70617489.59709318</v>
      </c>
    </row>
    <row r="61" spans="1:14" x14ac:dyDescent="0.25">
      <c r="A61" s="23" t="s">
        <v>73</v>
      </c>
      <c r="B61" s="90" t="s">
        <v>65</v>
      </c>
      <c r="C61" s="128">
        <v>2907824.8499776898</v>
      </c>
      <c r="D61" s="128">
        <v>4167615.7299880339</v>
      </c>
      <c r="E61" s="128">
        <v>4260959.439970131</v>
      </c>
      <c r="F61" s="128">
        <v>6500657.13995679</v>
      </c>
      <c r="G61" s="128">
        <v>5499854.1866495563</v>
      </c>
      <c r="H61" s="128">
        <v>1511967.7399880376</v>
      </c>
      <c r="I61" s="128">
        <v>4772102.7832414974</v>
      </c>
      <c r="J61" s="128">
        <v>5211825.9899658272</v>
      </c>
      <c r="K61" s="128">
        <v>5716743.082057097</v>
      </c>
      <c r="L61" s="128">
        <v>5142389.2303746929</v>
      </c>
      <c r="M61" s="128">
        <v>8422908.9174743313</v>
      </c>
      <c r="N61" s="128">
        <v>7296156.0224840725</v>
      </c>
    </row>
    <row r="62" spans="1:14" x14ac:dyDescent="0.25">
      <c r="A62" s="23" t="s">
        <v>73</v>
      </c>
      <c r="B62" s="90" t="s">
        <v>66</v>
      </c>
      <c r="C62" s="128">
        <v>25197298.639901266</v>
      </c>
      <c r="D62" s="128">
        <v>30407746.969899148</v>
      </c>
      <c r="E62" s="128">
        <v>27887220.379901592</v>
      </c>
      <c r="F62" s="128">
        <v>31747638.579873238</v>
      </c>
      <c r="G62" s="128">
        <v>34174860.369868003</v>
      </c>
      <c r="H62" s="128">
        <v>35206294.134851716</v>
      </c>
      <c r="I62" s="128">
        <v>36613159.523349792</v>
      </c>
      <c r="J62" s="128">
        <v>39738264.682293236</v>
      </c>
      <c r="K62" s="128">
        <v>46447310.622399762</v>
      </c>
      <c r="L62" s="128">
        <v>51940863.881775171</v>
      </c>
      <c r="M62" s="128">
        <v>57629010.452078603</v>
      </c>
      <c r="N62" s="128">
        <v>62776598.80975768</v>
      </c>
    </row>
    <row r="63" spans="1:14" x14ac:dyDescent="0.25">
      <c r="A63" s="8" t="s">
        <v>718</v>
      </c>
      <c r="B63" s="8"/>
      <c r="C63" s="9">
        <v>682727487.41209757</v>
      </c>
      <c r="D63" s="9">
        <v>752420354.36690748</v>
      </c>
      <c r="E63" s="9">
        <v>719322220.62717307</v>
      </c>
      <c r="F63" s="9">
        <v>826975865.62288988</v>
      </c>
      <c r="G63" s="9">
        <v>878329285.68848085</v>
      </c>
      <c r="H63" s="9">
        <v>907976349.39028168</v>
      </c>
      <c r="I63" s="9">
        <v>972372310.21890211</v>
      </c>
      <c r="J63" s="9">
        <v>1033559479.2445616</v>
      </c>
      <c r="K63" s="9">
        <v>1085798380.4352088</v>
      </c>
      <c r="L63" s="9">
        <v>1215601175.2749918</v>
      </c>
      <c r="M63" s="9">
        <v>1469643504.5954862</v>
      </c>
      <c r="N63" s="9">
        <v>1632728406.9536178</v>
      </c>
    </row>
    <row r="64" spans="1:14" x14ac:dyDescent="0.25">
      <c r="A64" s="23" t="s">
        <v>74</v>
      </c>
      <c r="B64" s="90" t="s">
        <v>67</v>
      </c>
      <c r="C64" s="128">
        <v>133334587.93941821</v>
      </c>
      <c r="D64" s="128">
        <v>142703771.22939256</v>
      </c>
      <c r="E64" s="128">
        <v>142943354.83939222</v>
      </c>
      <c r="F64" s="128">
        <v>168258813.27673975</v>
      </c>
      <c r="G64" s="128">
        <v>175917044.87055972</v>
      </c>
      <c r="H64" s="128">
        <v>184976673.30789834</v>
      </c>
      <c r="I64" s="128">
        <v>194549855.31567883</v>
      </c>
      <c r="J64" s="128">
        <v>215130581.09586713</v>
      </c>
      <c r="K64" s="128">
        <v>218941018.06313381</v>
      </c>
      <c r="L64" s="128">
        <v>224057671.20332178</v>
      </c>
      <c r="M64" s="128">
        <v>235198092.17110753</v>
      </c>
      <c r="N64" s="128">
        <v>262217981.00976276</v>
      </c>
    </row>
    <row r="65" spans="1:14" x14ac:dyDescent="0.25">
      <c r="A65" s="23" t="s">
        <v>74</v>
      </c>
      <c r="B65" s="90" t="s">
        <v>68</v>
      </c>
      <c r="C65" s="128">
        <v>295564436.88381582</v>
      </c>
      <c r="D65" s="128">
        <v>326663955.49874789</v>
      </c>
      <c r="E65" s="128">
        <v>323350659.52868813</v>
      </c>
      <c r="F65" s="128">
        <v>367589584.18020982</v>
      </c>
      <c r="G65" s="128">
        <v>396407822.44759464</v>
      </c>
      <c r="H65" s="128">
        <v>417981492.0075689</v>
      </c>
      <c r="I65" s="128">
        <v>451849719.85888636</v>
      </c>
      <c r="J65" s="128">
        <v>467356046.90100342</v>
      </c>
      <c r="K65" s="128">
        <v>493990480.39078069</v>
      </c>
      <c r="L65" s="128">
        <v>514229929.91574472</v>
      </c>
      <c r="M65" s="128">
        <v>514988998.03213543</v>
      </c>
      <c r="N65" s="128">
        <v>524473833.87731445</v>
      </c>
    </row>
    <row r="66" spans="1:14" x14ac:dyDescent="0.25">
      <c r="A66" s="23" t="s">
        <v>74</v>
      </c>
      <c r="B66" s="90" t="s">
        <v>684</v>
      </c>
      <c r="C66" s="128">
        <v>2482884.5199874695</v>
      </c>
      <c r="D66" s="128">
        <v>2704997.1399871041</v>
      </c>
      <c r="E66" s="128">
        <v>2336023.4099883353</v>
      </c>
      <c r="F66" s="128">
        <v>3413806.7699840749</v>
      </c>
      <c r="G66" s="128">
        <v>3615204.6097985143</v>
      </c>
      <c r="H66" s="128">
        <v>3591039.6206114795</v>
      </c>
      <c r="I66" s="128">
        <v>2631175.6559223458</v>
      </c>
      <c r="J66" s="128">
        <v>3701084.4220998124</v>
      </c>
      <c r="K66" s="128">
        <v>2709428.1536516394</v>
      </c>
      <c r="L66" s="128">
        <v>2614261.9934377377</v>
      </c>
      <c r="M66" s="128">
        <v>2026167.0300608051</v>
      </c>
      <c r="N66" s="128">
        <v>1935365.1936457034</v>
      </c>
    </row>
    <row r="67" spans="1:14" x14ac:dyDescent="0.25">
      <c r="A67" s="23" t="s">
        <v>74</v>
      </c>
      <c r="B67" s="90" t="s">
        <v>687</v>
      </c>
      <c r="C67" s="128">
        <v>471222.57999838964</v>
      </c>
      <c r="D67" s="128">
        <v>683445.84999762196</v>
      </c>
      <c r="E67" s="128">
        <v>601874.64999858057</v>
      </c>
      <c r="F67" s="128">
        <v>787355.39999619836</v>
      </c>
      <c r="G67" s="128">
        <v>560383.33999825409</v>
      </c>
      <c r="H67" s="128">
        <v>929918.94999587524</v>
      </c>
      <c r="I67" s="128">
        <v>534762.04999802355</v>
      </c>
      <c r="J67" s="128">
        <v>1342021.3299942685</v>
      </c>
      <c r="K67" s="128">
        <v>1546993.1199930524</v>
      </c>
      <c r="L67" s="128">
        <v>1080092.4699963005</v>
      </c>
      <c r="M67" s="128">
        <v>1527690.8299925379</v>
      </c>
      <c r="N67" s="128">
        <v>2115803.8099887469</v>
      </c>
    </row>
    <row r="68" spans="1:14" x14ac:dyDescent="0.25">
      <c r="A68" s="23" t="s">
        <v>74</v>
      </c>
      <c r="B68" s="90" t="s">
        <v>70</v>
      </c>
      <c r="C68" s="128">
        <v>3015715.7299885964</v>
      </c>
      <c r="D68" s="128">
        <v>2980847.5399887334</v>
      </c>
      <c r="E68" s="128">
        <v>2707662.9899887103</v>
      </c>
      <c r="F68" s="128">
        <v>16477184.589989342</v>
      </c>
      <c r="G68" s="128">
        <v>16946486.802845225</v>
      </c>
      <c r="H68" s="128">
        <v>17162178.864989147</v>
      </c>
      <c r="I68" s="128">
        <v>18114746.873265482</v>
      </c>
      <c r="J68" s="128">
        <v>19617688.50998662</v>
      </c>
      <c r="K68" s="128">
        <v>19887559.079588015</v>
      </c>
      <c r="L68" s="128">
        <v>20121551.274538394</v>
      </c>
      <c r="M68" s="128">
        <v>21743526.217483509</v>
      </c>
      <c r="N68" s="128">
        <v>22143631.512488611</v>
      </c>
    </row>
    <row r="69" spans="1:14" x14ac:dyDescent="0.25">
      <c r="A69" s="23" t="s">
        <v>74</v>
      </c>
      <c r="B69" s="90" t="s">
        <v>60</v>
      </c>
      <c r="C69" s="128">
        <v>133493385.76955166</v>
      </c>
      <c r="D69" s="128">
        <v>143552480.10938987</v>
      </c>
      <c r="E69" s="128">
        <v>126612935.47954376</v>
      </c>
      <c r="F69" s="128">
        <v>137243041.17165872</v>
      </c>
      <c r="G69" s="128">
        <v>149502291.88131928</v>
      </c>
      <c r="H69" s="128">
        <v>148364477.88005364</v>
      </c>
      <c r="I69" s="128">
        <v>154841890.67755327</v>
      </c>
      <c r="J69" s="128">
        <v>165988164.59009445</v>
      </c>
      <c r="K69" s="128">
        <v>168897010.04190296</v>
      </c>
      <c r="L69" s="128">
        <v>171971272.92611042</v>
      </c>
      <c r="M69" s="128">
        <v>173646566.85082588</v>
      </c>
      <c r="N69" s="128">
        <v>180320751.65073389</v>
      </c>
    </row>
    <row r="70" spans="1:14" x14ac:dyDescent="0.25">
      <c r="A70" s="23" t="s">
        <v>74</v>
      </c>
      <c r="B70" s="90" t="s">
        <v>63</v>
      </c>
      <c r="C70" s="128">
        <v>16763141.409937201</v>
      </c>
      <c r="D70" s="128">
        <v>16228040.619937992</v>
      </c>
      <c r="E70" s="128">
        <v>16155943.299943646</v>
      </c>
      <c r="F70" s="128">
        <v>14899783.772083089</v>
      </c>
      <c r="G70" s="128">
        <v>12113609.879965138</v>
      </c>
      <c r="H70" s="128">
        <v>13072237.607466754</v>
      </c>
      <c r="I70" s="128">
        <v>12051585.340391107</v>
      </c>
      <c r="J70" s="128">
        <v>13041458.862473108</v>
      </c>
      <c r="K70" s="128">
        <v>11125970.822604256</v>
      </c>
      <c r="L70" s="128">
        <v>12022772.886118775</v>
      </c>
      <c r="M70" s="128">
        <v>12220731.667468539</v>
      </c>
      <c r="N70" s="128">
        <v>14398328.1093242</v>
      </c>
    </row>
    <row r="71" spans="1:14" x14ac:dyDescent="0.25">
      <c r="A71" s="23" t="s">
        <v>74</v>
      </c>
      <c r="B71" s="90" t="s">
        <v>685</v>
      </c>
      <c r="C71" s="128">
        <v>379091.03999842575</v>
      </c>
      <c r="D71" s="128">
        <v>596453.60999727214</v>
      </c>
      <c r="E71" s="128">
        <v>981074.96999518445</v>
      </c>
      <c r="F71" s="128">
        <v>4024093.5252702991</v>
      </c>
      <c r="G71" s="128">
        <v>7501524.4745244263</v>
      </c>
      <c r="H71" s="128">
        <v>8243647.1050875578</v>
      </c>
      <c r="I71" s="128">
        <v>8503539.1480448842</v>
      </c>
      <c r="J71" s="128">
        <v>9425180.3312897198</v>
      </c>
      <c r="K71" s="128">
        <v>10248913.632991524</v>
      </c>
      <c r="L71" s="128">
        <v>12799625.599733157</v>
      </c>
      <c r="M71" s="128">
        <v>13645155.63764571</v>
      </c>
      <c r="N71" s="128">
        <v>15000768.624174949</v>
      </c>
    </row>
    <row r="72" spans="1:14" x14ac:dyDescent="0.25">
      <c r="A72" s="23" t="s">
        <v>74</v>
      </c>
      <c r="B72" s="90" t="s">
        <v>61</v>
      </c>
      <c r="C72" s="128">
        <v>57610999.419631101</v>
      </c>
      <c r="D72" s="128">
        <v>71581496.459682286</v>
      </c>
      <c r="E72" s="128">
        <v>60019708.829772964</v>
      </c>
      <c r="F72" s="128">
        <v>71650837.412766695</v>
      </c>
      <c r="G72" s="128">
        <v>72869034.242392257</v>
      </c>
      <c r="H72" s="128">
        <v>72285920.968632847</v>
      </c>
      <c r="I72" s="128">
        <v>82964727.241550714</v>
      </c>
      <c r="J72" s="128">
        <v>85646944.835495725</v>
      </c>
      <c r="K72" s="128">
        <v>96782663.793188214</v>
      </c>
      <c r="L72" s="128">
        <v>87485963.676533058</v>
      </c>
      <c r="M72" s="128">
        <v>77114465.682477981</v>
      </c>
      <c r="N72" s="128">
        <v>89730892.205712572</v>
      </c>
    </row>
    <row r="73" spans="1:14" x14ac:dyDescent="0.25">
      <c r="A73" s="23" t="s">
        <v>74</v>
      </c>
      <c r="B73" s="90" t="s">
        <v>62</v>
      </c>
      <c r="C73" s="128">
        <v>13952512.169920962</v>
      </c>
      <c r="D73" s="128">
        <v>15543082.319926038</v>
      </c>
      <c r="E73" s="128">
        <v>16691256.289933488</v>
      </c>
      <c r="F73" s="128">
        <v>13104088.106716435</v>
      </c>
      <c r="G73" s="128">
        <v>13202339.301233172</v>
      </c>
      <c r="H73" s="128">
        <v>13940856.425904693</v>
      </c>
      <c r="I73" s="128">
        <v>15017948.541062875</v>
      </c>
      <c r="J73" s="128">
        <v>14350592.059120229</v>
      </c>
      <c r="K73" s="128">
        <v>14798547.873094296</v>
      </c>
      <c r="L73" s="128">
        <v>17396792.093788609</v>
      </c>
      <c r="M73" s="128">
        <v>23645748.853624221</v>
      </c>
      <c r="N73" s="128">
        <v>24458688.485350605</v>
      </c>
    </row>
    <row r="74" spans="1:14" x14ac:dyDescent="0.25">
      <c r="A74" s="23" t="s">
        <v>74</v>
      </c>
      <c r="B74" s="90" t="s">
        <v>688</v>
      </c>
      <c r="C74" s="128">
        <v>978312.50999549334</v>
      </c>
      <c r="D74" s="128">
        <v>990159.27999562176</v>
      </c>
      <c r="E74" s="128">
        <v>1026729.6899964206</v>
      </c>
      <c r="F74" s="128">
        <v>934793.61999456002</v>
      </c>
      <c r="G74" s="128">
        <v>865877.75999553234</v>
      </c>
      <c r="H74" s="128">
        <v>949504.5099955264</v>
      </c>
      <c r="I74" s="128">
        <v>1252944.2699950645</v>
      </c>
      <c r="J74" s="128">
        <v>725917.04999486776</v>
      </c>
      <c r="K74" s="128">
        <v>876253.12999512057</v>
      </c>
      <c r="L74" s="128">
        <v>778473.67999610305</v>
      </c>
      <c r="M74" s="128">
        <v>1004378.9599956693</v>
      </c>
      <c r="N74" s="128">
        <v>1000686.78999463</v>
      </c>
    </row>
    <row r="75" spans="1:14" x14ac:dyDescent="0.25">
      <c r="A75" s="23" t="s">
        <v>74</v>
      </c>
      <c r="B75" s="90" t="s">
        <v>689</v>
      </c>
      <c r="C75" s="128">
        <v>74247.669999666556</v>
      </c>
      <c r="D75" s="128">
        <v>159513.21999916568</v>
      </c>
      <c r="E75" s="128">
        <v>83957.159999631753</v>
      </c>
      <c r="F75" s="128">
        <v>65574.029999700084</v>
      </c>
      <c r="G75" s="128">
        <v>189007.67999919539</v>
      </c>
      <c r="H75" s="128">
        <v>106422.02999953489</v>
      </c>
      <c r="I75" s="128">
        <v>109064.56435944849</v>
      </c>
      <c r="J75" s="128">
        <v>108348.53249947753</v>
      </c>
      <c r="K75" s="128">
        <v>44610.243099788604</v>
      </c>
      <c r="L75" s="128">
        <v>14119.416149933604</v>
      </c>
      <c r="M75" s="128">
        <v>681.7199999976599</v>
      </c>
      <c r="N75" s="128">
        <v>4252.7599999760287</v>
      </c>
    </row>
    <row r="76" spans="1:14" x14ac:dyDescent="0.25">
      <c r="A76" s="23" t="s">
        <v>74</v>
      </c>
      <c r="B76" s="90" t="s">
        <v>686</v>
      </c>
      <c r="C76" s="128">
        <v>0</v>
      </c>
      <c r="D76" s="128">
        <v>0</v>
      </c>
      <c r="E76" s="128">
        <v>0</v>
      </c>
      <c r="F76" s="128">
        <v>0</v>
      </c>
      <c r="G76" s="128">
        <v>0</v>
      </c>
      <c r="H76" s="128">
        <v>22483.169999835663</v>
      </c>
      <c r="I76" s="128">
        <v>174124.17149960791</v>
      </c>
      <c r="J76" s="128">
        <v>170409.86749922996</v>
      </c>
      <c r="K76" s="128">
        <v>89165.699999581149</v>
      </c>
      <c r="L76" s="128">
        <v>249891.52809856323</v>
      </c>
      <c r="M76" s="128">
        <v>330504.85999847681</v>
      </c>
      <c r="N76" s="128">
        <v>325415.27999842959</v>
      </c>
    </row>
    <row r="77" spans="1:14" x14ac:dyDescent="0.25">
      <c r="A77" s="23" t="s">
        <v>74</v>
      </c>
      <c r="B77" s="90" t="s">
        <v>69</v>
      </c>
      <c r="C77" s="128">
        <v>174365.84999909243</v>
      </c>
      <c r="D77" s="128">
        <v>226299.10999902725</v>
      </c>
      <c r="E77" s="128">
        <v>362842.03999798634</v>
      </c>
      <c r="F77" s="128">
        <v>1187831.8279780664</v>
      </c>
      <c r="G77" s="128">
        <v>1199391.8685812557</v>
      </c>
      <c r="H77" s="128">
        <v>623709.73499786993</v>
      </c>
      <c r="I77" s="128">
        <v>777613.5791476937</v>
      </c>
      <c r="J77" s="128">
        <v>836953.87949700444</v>
      </c>
      <c r="K77" s="128">
        <v>905841.66551375075</v>
      </c>
      <c r="L77" s="128">
        <v>652566.11724823096</v>
      </c>
      <c r="M77" s="128">
        <v>237063.09499948082</v>
      </c>
      <c r="N77" s="128">
        <v>166793.76999963901</v>
      </c>
    </row>
    <row r="78" spans="1:14" x14ac:dyDescent="0.25">
      <c r="A78" s="23" t="s">
        <v>74</v>
      </c>
      <c r="B78" s="90" t="s">
        <v>667</v>
      </c>
      <c r="C78" s="128">
        <v>0</v>
      </c>
      <c r="D78" s="128">
        <v>0</v>
      </c>
      <c r="E78" s="128">
        <v>0</v>
      </c>
      <c r="F78" s="128">
        <v>0</v>
      </c>
      <c r="G78" s="128">
        <v>0</v>
      </c>
      <c r="H78" s="128">
        <v>325170.96749841352</v>
      </c>
      <c r="I78" s="128">
        <v>4447673.6979612857</v>
      </c>
      <c r="J78" s="128">
        <v>8471591.109955892</v>
      </c>
      <c r="K78" s="128">
        <v>11518689.970649146</v>
      </c>
      <c r="L78" s="128">
        <v>8931579.9086113013</v>
      </c>
      <c r="M78" s="128">
        <v>76197.089999728865</v>
      </c>
      <c r="N78" s="128">
        <v>-1684.7099999939092</v>
      </c>
    </row>
    <row r="79" spans="1:14" x14ac:dyDescent="0.25">
      <c r="A79" s="23" t="s">
        <v>74</v>
      </c>
      <c r="B79" s="90" t="s">
        <v>702</v>
      </c>
      <c r="C79" s="128">
        <v>0</v>
      </c>
      <c r="D79" s="128">
        <v>0</v>
      </c>
      <c r="E79" s="128">
        <v>0</v>
      </c>
      <c r="F79" s="128">
        <v>0</v>
      </c>
      <c r="G79" s="128">
        <v>0</v>
      </c>
      <c r="H79" s="128">
        <v>0</v>
      </c>
      <c r="I79" s="128">
        <v>0</v>
      </c>
      <c r="J79" s="128">
        <v>0</v>
      </c>
      <c r="K79" s="128">
        <v>0</v>
      </c>
      <c r="L79" s="128">
        <v>105482959.18675049</v>
      </c>
      <c r="M79" s="128">
        <v>354921344.56578523</v>
      </c>
      <c r="N79" s="128">
        <v>456064605.97043097</v>
      </c>
    </row>
    <row r="80" spans="1:14" x14ac:dyDescent="0.25">
      <c r="A80" s="23" t="s">
        <v>74</v>
      </c>
      <c r="B80" s="90" t="s">
        <v>64</v>
      </c>
      <c r="C80" s="128">
        <v>11053916.399955716</v>
      </c>
      <c r="D80" s="128">
        <v>12146439.579949422</v>
      </c>
      <c r="E80" s="128">
        <v>10915253.029957375</v>
      </c>
      <c r="F80" s="128">
        <v>12576657.909936681</v>
      </c>
      <c r="G80" s="128">
        <v>12701781.669946196</v>
      </c>
      <c r="H80" s="128">
        <v>11971781.517458845</v>
      </c>
      <c r="I80" s="128">
        <v>10808651.265783792</v>
      </c>
      <c r="J80" s="128">
        <v>12080966.757455271</v>
      </c>
      <c r="K80" s="128">
        <v>15595305.266100824</v>
      </c>
      <c r="L80" s="128">
        <v>15594955.63716566</v>
      </c>
      <c r="M80" s="128">
        <v>15621759.619919548</v>
      </c>
      <c r="N80" s="128">
        <v>15574693.924913077</v>
      </c>
    </row>
    <row r="81" spans="1:14" x14ac:dyDescent="0.25">
      <c r="A81" s="23" t="s">
        <v>74</v>
      </c>
      <c r="B81" s="90" t="s">
        <v>65</v>
      </c>
      <c r="C81" s="128">
        <v>1167759.3199912701</v>
      </c>
      <c r="D81" s="128">
        <v>1489789.0799957553</v>
      </c>
      <c r="E81" s="128">
        <v>1393811.419990385</v>
      </c>
      <c r="F81" s="128">
        <v>1630206.9699889615</v>
      </c>
      <c r="G81" s="128">
        <v>1524421.2299954351</v>
      </c>
      <c r="H81" s="128">
        <v>378239.18749711994</v>
      </c>
      <c r="I81" s="128">
        <v>1132496.2690619286</v>
      </c>
      <c r="J81" s="128">
        <v>1125751.2899923101</v>
      </c>
      <c r="K81" s="128">
        <v>1017867.9285922641</v>
      </c>
      <c r="L81" s="128">
        <v>1000542.2174945513</v>
      </c>
      <c r="M81" s="128">
        <v>1600611.8024954132</v>
      </c>
      <c r="N81" s="128">
        <v>1444068.0899967819</v>
      </c>
    </row>
    <row r="82" spans="1:14" x14ac:dyDescent="0.25">
      <c r="A82" s="23" t="s">
        <v>74</v>
      </c>
      <c r="B82" s="90" t="s">
        <v>66</v>
      </c>
      <c r="C82" s="128">
        <v>12210908.199954988</v>
      </c>
      <c r="D82" s="128">
        <v>14169583.719933603</v>
      </c>
      <c r="E82" s="128">
        <v>13139132.999957427</v>
      </c>
      <c r="F82" s="128">
        <v>13132213.059935531</v>
      </c>
      <c r="G82" s="128">
        <v>13213063.629912619</v>
      </c>
      <c r="H82" s="128">
        <v>13050595.534923522</v>
      </c>
      <c r="I82" s="128">
        <v>12609791.697976252</v>
      </c>
      <c r="J82" s="128">
        <v>14439777.819956003</v>
      </c>
      <c r="K82" s="128">
        <v>16822061.560057376</v>
      </c>
      <c r="L82" s="128">
        <v>19116153.543122392</v>
      </c>
      <c r="M82" s="128">
        <v>20093819.909893181</v>
      </c>
      <c r="N82" s="128">
        <v>21353530.599905111</v>
      </c>
    </row>
    <row r="83" spans="1:14" x14ac:dyDescent="0.25">
      <c r="A83" s="8" t="s">
        <v>77</v>
      </c>
      <c r="B83" s="8" t="s">
        <v>0</v>
      </c>
      <c r="C83" s="9">
        <v>466126557.48802328</v>
      </c>
      <c r="D83" s="9">
        <v>483811869.74809939</v>
      </c>
      <c r="E83" s="9">
        <v>477406375.47793978</v>
      </c>
      <c r="F83" s="9">
        <v>556482409.8418411</v>
      </c>
      <c r="G83" s="9">
        <v>585384421.5465138</v>
      </c>
      <c r="H83" s="9">
        <v>604647663.80727041</v>
      </c>
      <c r="I83" s="9">
        <v>636447031.18671858</v>
      </c>
      <c r="J83" s="9">
        <v>670352207.12755358</v>
      </c>
      <c r="K83" s="9">
        <v>706313160.87445343</v>
      </c>
      <c r="L83" s="9">
        <v>793289374.08495557</v>
      </c>
      <c r="M83" s="9">
        <v>911701286.78222525</v>
      </c>
      <c r="N83" s="9">
        <v>1029686149.6822233</v>
      </c>
    </row>
    <row r="84" spans="1:14" x14ac:dyDescent="0.25">
      <c r="A84" s="23" t="s">
        <v>75</v>
      </c>
      <c r="B84" s="90" t="s">
        <v>67</v>
      </c>
      <c r="C84" s="128">
        <v>73468947.129679918</v>
      </c>
      <c r="D84" s="128">
        <v>74632677.509684578</v>
      </c>
      <c r="E84" s="128">
        <v>72510645.939663842</v>
      </c>
      <c r="F84" s="128">
        <v>89221173.112289667</v>
      </c>
      <c r="G84" s="128">
        <v>96593752.063870803</v>
      </c>
      <c r="H84" s="128">
        <v>104089363.43371804</v>
      </c>
      <c r="I84" s="128">
        <v>108346991.77549721</v>
      </c>
      <c r="J84" s="128">
        <v>123563362.41622567</v>
      </c>
      <c r="K84" s="128">
        <v>137309316.90527076</v>
      </c>
      <c r="L84" s="128">
        <v>141006691.25520259</v>
      </c>
      <c r="M84" s="128">
        <v>142289868.28040868</v>
      </c>
      <c r="N84" s="128">
        <v>163732510.90044159</v>
      </c>
    </row>
    <row r="85" spans="1:14" x14ac:dyDescent="0.25">
      <c r="A85" s="23" t="s">
        <v>75</v>
      </c>
      <c r="B85" s="90" t="s">
        <v>68</v>
      </c>
      <c r="C85" s="128">
        <v>231190605.26409575</v>
      </c>
      <c r="D85" s="128">
        <v>238247402.80905417</v>
      </c>
      <c r="E85" s="128">
        <v>239100178.61893708</v>
      </c>
      <c r="F85" s="128">
        <v>276820368.81186736</v>
      </c>
      <c r="G85" s="128">
        <v>286823507.60207772</v>
      </c>
      <c r="H85" s="128">
        <v>295761686.56902093</v>
      </c>
      <c r="I85" s="128">
        <v>303663202.84563351</v>
      </c>
      <c r="J85" s="128">
        <v>306583404.35707539</v>
      </c>
      <c r="K85" s="128">
        <v>319271317.96524274</v>
      </c>
      <c r="L85" s="128">
        <v>326987483.44012213</v>
      </c>
      <c r="M85" s="128">
        <v>305171256.95270473</v>
      </c>
      <c r="N85" s="128">
        <v>319009846.34906125</v>
      </c>
    </row>
    <row r="86" spans="1:14" x14ac:dyDescent="0.25">
      <c r="A86" s="23" t="s">
        <v>75</v>
      </c>
      <c r="B86" s="90" t="s">
        <v>684</v>
      </c>
      <c r="C86" s="128">
        <v>1674038.5499922615</v>
      </c>
      <c r="D86" s="128">
        <v>1786647.7399909757</v>
      </c>
      <c r="E86" s="128">
        <v>1615641.2399921631</v>
      </c>
      <c r="F86" s="128">
        <v>1432677.6699934262</v>
      </c>
      <c r="G86" s="128">
        <v>2230182.5799475517</v>
      </c>
      <c r="H86" s="128">
        <v>2096499.5491722752</v>
      </c>
      <c r="I86" s="128">
        <v>1617344.3351069572</v>
      </c>
      <c r="J86" s="128">
        <v>2045322.9437112184</v>
      </c>
      <c r="K86" s="128">
        <v>1663542.2669412242</v>
      </c>
      <c r="L86" s="128">
        <v>1697729.8619927275</v>
      </c>
      <c r="M86" s="128">
        <v>1415659.3549923236</v>
      </c>
      <c r="N86" s="128">
        <v>1371056.9354766489</v>
      </c>
    </row>
    <row r="87" spans="1:14" x14ac:dyDescent="0.25">
      <c r="A87" s="23" t="s">
        <v>75</v>
      </c>
      <c r="B87" s="90" t="s">
        <v>687</v>
      </c>
      <c r="C87" s="128">
        <v>125206.05999947141</v>
      </c>
      <c r="D87" s="128">
        <v>261923.84999939581</v>
      </c>
      <c r="E87" s="128">
        <v>103743.09999956982</v>
      </c>
      <c r="F87" s="128">
        <v>203081.5799989324</v>
      </c>
      <c r="G87" s="128">
        <v>185813.76999916695</v>
      </c>
      <c r="H87" s="128">
        <v>83684.749999881329</v>
      </c>
      <c r="I87" s="128">
        <v>184477.42999969644</v>
      </c>
      <c r="J87" s="128">
        <v>205611.33999956469</v>
      </c>
      <c r="K87" s="128">
        <v>104459.55999977676</v>
      </c>
      <c r="L87" s="128">
        <v>91079.969999816138</v>
      </c>
      <c r="M87" s="128">
        <v>131312.5899997112</v>
      </c>
      <c r="N87" s="128">
        <v>178954.43999918707</v>
      </c>
    </row>
    <row r="88" spans="1:14" x14ac:dyDescent="0.25">
      <c r="A88" s="23" t="s">
        <v>75</v>
      </c>
      <c r="B88" s="90" t="s">
        <v>70</v>
      </c>
      <c r="C88" s="128">
        <v>2359603.7999912454</v>
      </c>
      <c r="D88" s="128">
        <v>2285924.799991338</v>
      </c>
      <c r="E88" s="128">
        <v>1974267.5699919446</v>
      </c>
      <c r="F88" s="128">
        <v>13471746.449991515</v>
      </c>
      <c r="G88" s="128">
        <v>13898265.889991084</v>
      </c>
      <c r="H88" s="128">
        <v>14119699.032490723</v>
      </c>
      <c r="I88" s="128">
        <v>14783853.140033167</v>
      </c>
      <c r="J88" s="128">
        <v>16106759.899990179</v>
      </c>
      <c r="K88" s="128">
        <v>16264385.781791285</v>
      </c>
      <c r="L88" s="128">
        <v>16585105.352941418</v>
      </c>
      <c r="M88" s="128">
        <v>17448220.85248838</v>
      </c>
      <c r="N88" s="128">
        <v>17518186.469992876</v>
      </c>
    </row>
    <row r="89" spans="1:14" x14ac:dyDescent="0.25">
      <c r="A89" s="23" t="s">
        <v>75</v>
      </c>
      <c r="B89" s="90" t="s">
        <v>60</v>
      </c>
      <c r="C89" s="128">
        <v>80597314.979636043</v>
      </c>
      <c r="D89" s="128">
        <v>86625137.429622412</v>
      </c>
      <c r="E89" s="128">
        <v>82721268.989647612</v>
      </c>
      <c r="F89" s="128">
        <v>90514863.980166331</v>
      </c>
      <c r="G89" s="128">
        <v>96132921.963052794</v>
      </c>
      <c r="H89" s="128">
        <v>98850085.735060349</v>
      </c>
      <c r="I89" s="128">
        <v>105427277.46690726</v>
      </c>
      <c r="J89" s="128">
        <v>113743113.71777934</v>
      </c>
      <c r="K89" s="128">
        <v>113047233.4954035</v>
      </c>
      <c r="L89" s="128">
        <v>117644346.11871214</v>
      </c>
      <c r="M89" s="128">
        <v>118581390.1962609</v>
      </c>
      <c r="N89" s="128">
        <v>125607895.61877619</v>
      </c>
    </row>
    <row r="90" spans="1:14" x14ac:dyDescent="0.25">
      <c r="A90" s="23" t="s">
        <v>75</v>
      </c>
      <c r="B90" s="90" t="s">
        <v>63</v>
      </c>
      <c r="C90" s="128">
        <v>9156487.8949639332</v>
      </c>
      <c r="D90" s="128">
        <v>10268518.409960231</v>
      </c>
      <c r="E90" s="128">
        <v>10403460.98996057</v>
      </c>
      <c r="F90" s="128">
        <v>9654386.0280232802</v>
      </c>
      <c r="G90" s="128">
        <v>7278348.4198905649</v>
      </c>
      <c r="H90" s="128">
        <v>7805123.2816596199</v>
      </c>
      <c r="I90" s="128">
        <v>8499869.0750739295</v>
      </c>
      <c r="J90" s="128">
        <v>9557778.4849812295</v>
      </c>
      <c r="K90" s="128">
        <v>7712727.7792082997</v>
      </c>
      <c r="L90" s="128">
        <v>8553555.6011634916</v>
      </c>
      <c r="M90" s="128">
        <v>8362343.9499793826</v>
      </c>
      <c r="N90" s="128">
        <v>8247480.9149613092</v>
      </c>
    </row>
    <row r="91" spans="1:14" x14ac:dyDescent="0.25">
      <c r="A91" s="23" t="s">
        <v>75</v>
      </c>
      <c r="B91" s="90" t="s">
        <v>685</v>
      </c>
      <c r="C91" s="128">
        <v>362970.14999847853</v>
      </c>
      <c r="D91" s="128">
        <v>488235.69999796792</v>
      </c>
      <c r="E91" s="128">
        <v>504692.30999784038</v>
      </c>
      <c r="F91" s="128">
        <v>2446222.7001652857</v>
      </c>
      <c r="G91" s="128">
        <v>5950857.3242678018</v>
      </c>
      <c r="H91" s="128">
        <v>6260839.7588001136</v>
      </c>
      <c r="I91" s="128">
        <v>6697225.110836803</v>
      </c>
      <c r="J91" s="128">
        <v>6644644.914991376</v>
      </c>
      <c r="K91" s="128">
        <v>6594761.3330665808</v>
      </c>
      <c r="L91" s="128">
        <v>7532428.1337979399</v>
      </c>
      <c r="M91" s="128">
        <v>8408562.0441140756</v>
      </c>
      <c r="N91" s="128">
        <v>8927400.0234630257</v>
      </c>
    </row>
    <row r="92" spans="1:14" x14ac:dyDescent="0.25">
      <c r="A92" s="23" t="s">
        <v>75</v>
      </c>
      <c r="B92" s="90" t="s">
        <v>61</v>
      </c>
      <c r="C92" s="128">
        <v>35277523.229836017</v>
      </c>
      <c r="D92" s="128">
        <v>37286900.649824522</v>
      </c>
      <c r="E92" s="128">
        <v>37618667.699818581</v>
      </c>
      <c r="F92" s="128">
        <v>45197750.706286274</v>
      </c>
      <c r="G92" s="128">
        <v>49570154.130243137</v>
      </c>
      <c r="H92" s="128">
        <v>50565087.973029248</v>
      </c>
      <c r="I92" s="128">
        <v>58887614.360145375</v>
      </c>
      <c r="J92" s="128">
        <v>57925351.557549611</v>
      </c>
      <c r="K92" s="128">
        <v>63329026.763576217</v>
      </c>
      <c r="L92" s="128">
        <v>58908213.396730609</v>
      </c>
      <c r="M92" s="128">
        <v>48948913.031388499</v>
      </c>
      <c r="N92" s="128">
        <v>53941535.595337458</v>
      </c>
    </row>
    <row r="93" spans="1:14" x14ac:dyDescent="0.25">
      <c r="A93" s="23" t="s">
        <v>75</v>
      </c>
      <c r="B93" s="90" t="s">
        <v>62</v>
      </c>
      <c r="C93" s="128">
        <v>13494546.169942869</v>
      </c>
      <c r="D93" s="128">
        <v>13058665.189939167</v>
      </c>
      <c r="E93" s="128">
        <v>12858622.09994282</v>
      </c>
      <c r="F93" s="128">
        <v>8650640.3677528426</v>
      </c>
      <c r="G93" s="128">
        <v>7822643.5747099854</v>
      </c>
      <c r="H93" s="128">
        <v>8008704.4664551411</v>
      </c>
      <c r="I93" s="128">
        <v>8836265.7017100137</v>
      </c>
      <c r="J93" s="128">
        <v>8006390.6265790779</v>
      </c>
      <c r="K93" s="128">
        <v>8123243.4746836349</v>
      </c>
      <c r="L93" s="128">
        <v>9916855.9639086276</v>
      </c>
      <c r="M93" s="128">
        <v>12417742.322325928</v>
      </c>
      <c r="N93" s="128">
        <v>14645984.081272062</v>
      </c>
    </row>
    <row r="94" spans="1:14" x14ac:dyDescent="0.25">
      <c r="A94" s="23" t="s">
        <v>75</v>
      </c>
      <c r="B94" s="90" t="s">
        <v>688</v>
      </c>
      <c r="C94" s="128">
        <v>130623.62999927776</v>
      </c>
      <c r="D94" s="128">
        <v>152935.07999928534</v>
      </c>
      <c r="E94" s="128">
        <v>110469.93999949703</v>
      </c>
      <c r="F94" s="128">
        <v>124218.88999941637</v>
      </c>
      <c r="G94" s="128">
        <v>89705.799999513634</v>
      </c>
      <c r="H94" s="128">
        <v>88539.919999544043</v>
      </c>
      <c r="I94" s="128">
        <v>93482.879999599652</v>
      </c>
      <c r="J94" s="128">
        <v>106336.94999947934</v>
      </c>
      <c r="K94" s="128">
        <v>73459.759999684407</v>
      </c>
      <c r="L94" s="128">
        <v>96468.819999734638</v>
      </c>
      <c r="M94" s="128">
        <v>124044.86999922546</v>
      </c>
      <c r="N94" s="128">
        <v>132310.47999917716</v>
      </c>
    </row>
    <row r="95" spans="1:14" x14ac:dyDescent="0.25">
      <c r="A95" s="23" t="s">
        <v>75</v>
      </c>
      <c r="B95" s="90" t="s">
        <v>689</v>
      </c>
      <c r="C95" s="128">
        <v>0</v>
      </c>
      <c r="D95" s="128">
        <v>0</v>
      </c>
      <c r="E95" s="128">
        <v>0</v>
      </c>
      <c r="F95" s="128">
        <v>3185.5799999903247</v>
      </c>
      <c r="G95" s="128">
        <v>2.44</v>
      </c>
      <c r="H95" s="128">
        <v>0</v>
      </c>
      <c r="I95" s="128">
        <v>0</v>
      </c>
      <c r="J95" s="128">
        <v>0</v>
      </c>
      <c r="K95" s="128">
        <v>0</v>
      </c>
      <c r="L95" s="128">
        <v>0</v>
      </c>
      <c r="M95" s="128">
        <v>0</v>
      </c>
      <c r="N95" s="128">
        <v>0</v>
      </c>
    </row>
    <row r="96" spans="1:14" x14ac:dyDescent="0.25">
      <c r="A96" s="23" t="s">
        <v>75</v>
      </c>
      <c r="B96" s="90" t="s">
        <v>686</v>
      </c>
      <c r="C96" s="128">
        <v>0</v>
      </c>
      <c r="D96" s="128">
        <v>0</v>
      </c>
      <c r="E96" s="128">
        <v>0</v>
      </c>
      <c r="F96" s="128">
        <v>0</v>
      </c>
      <c r="G96" s="128">
        <v>0</v>
      </c>
      <c r="H96" s="128">
        <v>57188.269999851284</v>
      </c>
      <c r="I96" s="128">
        <v>53012.437249665418</v>
      </c>
      <c r="J96" s="128">
        <v>121708.04999934667</v>
      </c>
      <c r="K96" s="128">
        <v>293975.83999798959</v>
      </c>
      <c r="L96" s="128">
        <v>445933.50999815104</v>
      </c>
      <c r="M96" s="128">
        <v>440901.81999753264</v>
      </c>
      <c r="N96" s="128">
        <v>449482.95999729709</v>
      </c>
    </row>
    <row r="97" spans="1:14" x14ac:dyDescent="0.25">
      <c r="A97" s="23" t="s">
        <v>75</v>
      </c>
      <c r="B97" s="90" t="s">
        <v>69</v>
      </c>
      <c r="C97" s="128">
        <v>94752.80999943908</v>
      </c>
      <c r="D97" s="128">
        <v>88671.809999534598</v>
      </c>
      <c r="E97" s="128">
        <v>182559.82999894916</v>
      </c>
      <c r="F97" s="128">
        <v>522795.615229449</v>
      </c>
      <c r="G97" s="128">
        <v>523050.80783311883</v>
      </c>
      <c r="H97" s="128">
        <v>287361.51766565943</v>
      </c>
      <c r="I97" s="128">
        <v>416360.00837061182</v>
      </c>
      <c r="J97" s="128">
        <v>454711.71342697949</v>
      </c>
      <c r="K97" s="128">
        <v>459826.52823182597</v>
      </c>
      <c r="L97" s="128">
        <v>374305.4208489657</v>
      </c>
      <c r="M97" s="128">
        <v>154396.86583303058</v>
      </c>
      <c r="N97" s="128">
        <v>81920.764999842431</v>
      </c>
    </row>
    <row r="98" spans="1:14" x14ac:dyDescent="0.25">
      <c r="A98" s="23" t="s">
        <v>75</v>
      </c>
      <c r="B98" s="90" t="s">
        <v>667</v>
      </c>
      <c r="C98" s="128">
        <v>0</v>
      </c>
      <c r="D98" s="128">
        <v>0</v>
      </c>
      <c r="E98" s="128">
        <v>0</v>
      </c>
      <c r="F98" s="128">
        <v>0</v>
      </c>
      <c r="G98" s="128">
        <v>0</v>
      </c>
      <c r="H98" s="128">
        <v>440074.51999800414</v>
      </c>
      <c r="I98" s="128">
        <v>5121147.3217131905</v>
      </c>
      <c r="J98" s="128">
        <v>9265683.7399533205</v>
      </c>
      <c r="K98" s="128">
        <v>13011430.698236436</v>
      </c>
      <c r="L98" s="128">
        <v>10128825.634700241</v>
      </c>
      <c r="M98" s="128">
        <v>103795.53999973751</v>
      </c>
      <c r="N98" s="128">
        <v>-415.33999999857042</v>
      </c>
    </row>
    <row r="99" spans="1:14" x14ac:dyDescent="0.25">
      <c r="A99" s="23" t="s">
        <v>75</v>
      </c>
      <c r="B99" s="90" t="s">
        <v>702</v>
      </c>
      <c r="C99" s="128">
        <v>0</v>
      </c>
      <c r="D99" s="128">
        <v>0</v>
      </c>
      <c r="E99" s="128">
        <v>0</v>
      </c>
      <c r="F99" s="128">
        <v>0</v>
      </c>
      <c r="G99" s="128">
        <v>0</v>
      </c>
      <c r="H99" s="128">
        <v>0</v>
      </c>
      <c r="I99" s="128">
        <v>0</v>
      </c>
      <c r="J99" s="128">
        <v>0</v>
      </c>
      <c r="K99" s="128">
        <v>0</v>
      </c>
      <c r="L99" s="128">
        <v>73488103.419579595</v>
      </c>
      <c r="M99" s="128">
        <v>227825850.04616642</v>
      </c>
      <c r="N99" s="128">
        <v>295632995.68867707</v>
      </c>
    </row>
    <row r="100" spans="1:14" x14ac:dyDescent="0.25">
      <c r="A100" s="23" t="s">
        <v>75</v>
      </c>
      <c r="B100" s="90" t="s">
        <v>64</v>
      </c>
      <c r="C100" s="128">
        <v>9596481.3799561337</v>
      </c>
      <c r="D100" s="128">
        <v>9558355.2599549033</v>
      </c>
      <c r="E100" s="128">
        <v>9201881.2499586064</v>
      </c>
      <c r="F100" s="128">
        <v>8866699.1499562934</v>
      </c>
      <c r="G100" s="128">
        <v>8325225.5499662058</v>
      </c>
      <c r="H100" s="128">
        <v>7890996.4399738945</v>
      </c>
      <c r="I100" s="128">
        <v>5558760.2771715242</v>
      </c>
      <c r="J100" s="128">
        <v>6594444.4799752021</v>
      </c>
      <c r="K100" s="128">
        <v>8049699.8253244804</v>
      </c>
      <c r="L100" s="128">
        <v>7547370.8468708238</v>
      </c>
      <c r="M100" s="128">
        <v>7451446.9224617984</v>
      </c>
      <c r="N100" s="128">
        <v>7477672.1199597633</v>
      </c>
    </row>
    <row r="101" spans="1:14" x14ac:dyDescent="0.25">
      <c r="A101" s="23" t="s">
        <v>75</v>
      </c>
      <c r="B101" s="90" t="s">
        <v>65</v>
      </c>
      <c r="C101" s="128">
        <v>756690.74999669555</v>
      </c>
      <c r="D101" s="128">
        <v>813074.23999605537</v>
      </c>
      <c r="E101" s="128">
        <v>703322.15999686974</v>
      </c>
      <c r="F101" s="128">
        <v>1031723.2499932592</v>
      </c>
      <c r="G101" s="128">
        <v>748320.00999773014</v>
      </c>
      <c r="H101" s="128">
        <v>223322.82499828906</v>
      </c>
      <c r="I101" s="128">
        <v>616160.87437552656</v>
      </c>
      <c r="J101" s="128">
        <v>607012.74749610235</v>
      </c>
      <c r="K101" s="128">
        <v>682645.6396697514</v>
      </c>
      <c r="L101" s="128">
        <v>552618.98869703698</v>
      </c>
      <c r="M101" s="128">
        <v>681841.30499811261</v>
      </c>
      <c r="N101" s="128">
        <v>746087.57749858126</v>
      </c>
    </row>
    <row r="102" spans="1:14" x14ac:dyDescent="0.25">
      <c r="A102" s="23" t="s">
        <v>75</v>
      </c>
      <c r="B102" s="90" t="s">
        <v>66</v>
      </c>
      <c r="C102" s="128">
        <v>7840765.6899647666</v>
      </c>
      <c r="D102" s="128">
        <v>8256799.269963108</v>
      </c>
      <c r="E102" s="128">
        <v>7796953.7399667855</v>
      </c>
      <c r="F102" s="128">
        <v>8320875.9499599412</v>
      </c>
      <c r="G102" s="128">
        <v>9211669.6199557614</v>
      </c>
      <c r="H102" s="128">
        <v>8019405.7649625363</v>
      </c>
      <c r="I102" s="128">
        <v>7643986.1468510795</v>
      </c>
      <c r="J102" s="128">
        <v>8820569.187461568</v>
      </c>
      <c r="K102" s="128">
        <v>10322107.257761776</v>
      </c>
      <c r="L102" s="128">
        <v>11732258.349699464</v>
      </c>
      <c r="M102" s="128">
        <v>11743739.837443236</v>
      </c>
      <c r="N102" s="128">
        <v>11985244.102435406</v>
      </c>
    </row>
    <row r="103" spans="1:14" x14ac:dyDescent="0.25">
      <c r="A103" s="8" t="s">
        <v>719</v>
      </c>
      <c r="B103" s="8"/>
      <c r="C103" s="9">
        <v>1327457457.5149815</v>
      </c>
      <c r="D103" s="9">
        <v>1479091383.8832331</v>
      </c>
      <c r="E103" s="9">
        <v>1424675781.464179</v>
      </c>
      <c r="F103" s="9">
        <v>1644000870.5421226</v>
      </c>
      <c r="G103" s="9">
        <v>1761413817.3368351</v>
      </c>
      <c r="H103" s="9">
        <v>1826031010.4356635</v>
      </c>
      <c r="I103" s="9">
        <v>1930715458.7464428</v>
      </c>
      <c r="J103" s="9">
        <v>2032430353.2880409</v>
      </c>
      <c r="K103" s="9">
        <v>2174218298.3392305</v>
      </c>
      <c r="L103" s="9">
        <v>2402847872.7209444</v>
      </c>
      <c r="M103" s="9">
        <v>2957912469.6546383</v>
      </c>
      <c r="N103" s="9">
        <v>3290948110.2480145</v>
      </c>
    </row>
    <row r="104" spans="1:14" x14ac:dyDescent="0.25">
      <c r="A104" s="23" t="s">
        <v>76</v>
      </c>
      <c r="B104" s="90" t="s">
        <v>67</v>
      </c>
      <c r="C104" s="128">
        <v>204540687.22410002</v>
      </c>
      <c r="D104" s="128">
        <v>211811235.26901707</v>
      </c>
      <c r="E104" s="128">
        <v>215239417.10905838</v>
      </c>
      <c r="F104" s="128">
        <v>254169777.8964377</v>
      </c>
      <c r="G104" s="128">
        <v>261761881.35188356</v>
      </c>
      <c r="H104" s="128">
        <v>273303589.51009941</v>
      </c>
      <c r="I104" s="128">
        <v>278017512.6443367</v>
      </c>
      <c r="J104" s="128">
        <v>319969107.58220381</v>
      </c>
      <c r="K104" s="128">
        <v>370275734.17283773</v>
      </c>
      <c r="L104" s="128">
        <v>385200637.11637509</v>
      </c>
      <c r="M104" s="128">
        <v>422750366.35054374</v>
      </c>
      <c r="N104" s="128">
        <v>471699552.755481</v>
      </c>
    </row>
    <row r="105" spans="1:14" x14ac:dyDescent="0.25">
      <c r="A105" s="23" t="s">
        <v>76</v>
      </c>
      <c r="B105" s="90" t="s">
        <v>68</v>
      </c>
      <c r="C105" s="128">
        <v>597707014.76249719</v>
      </c>
      <c r="D105" s="128">
        <v>670146488.0746187</v>
      </c>
      <c r="E105" s="128">
        <v>674194740.57721984</v>
      </c>
      <c r="F105" s="128">
        <v>774882410.81117117</v>
      </c>
      <c r="G105" s="128">
        <v>838352985.84238517</v>
      </c>
      <c r="H105" s="128">
        <v>893544957.59005034</v>
      </c>
      <c r="I105" s="128">
        <v>953899694.1849916</v>
      </c>
      <c r="J105" s="128">
        <v>985122138.426916</v>
      </c>
      <c r="K105" s="128">
        <v>1021900475.359261</v>
      </c>
      <c r="L105" s="128">
        <v>1040945241.9513441</v>
      </c>
      <c r="M105" s="128">
        <v>1076781170.792129</v>
      </c>
      <c r="N105" s="128">
        <v>1122906527.151993</v>
      </c>
    </row>
    <row r="106" spans="1:14" x14ac:dyDescent="0.25">
      <c r="A106" s="23" t="s">
        <v>76</v>
      </c>
      <c r="B106" s="90" t="s">
        <v>684</v>
      </c>
      <c r="C106" s="128">
        <v>4926549.1799763693</v>
      </c>
      <c r="D106" s="128">
        <v>5329184.3199724881</v>
      </c>
      <c r="E106" s="128">
        <v>6104383.1899702819</v>
      </c>
      <c r="F106" s="128">
        <v>6650009.389968046</v>
      </c>
      <c r="G106" s="128">
        <v>8846486.3473914545</v>
      </c>
      <c r="H106" s="128">
        <v>10591363.244862845</v>
      </c>
      <c r="I106" s="128">
        <v>9987936.3117744401</v>
      </c>
      <c r="J106" s="128">
        <v>8204600.6109377062</v>
      </c>
      <c r="K106" s="128">
        <v>6147059.5740878563</v>
      </c>
      <c r="L106" s="128">
        <v>7634347.518631326</v>
      </c>
      <c r="M106" s="128">
        <v>6186216.6266677193</v>
      </c>
      <c r="N106" s="128">
        <v>6268263.1519358251</v>
      </c>
    </row>
    <row r="107" spans="1:14" x14ac:dyDescent="0.25">
      <c r="A107" s="23" t="s">
        <v>76</v>
      </c>
      <c r="B107" s="90" t="s">
        <v>687</v>
      </c>
      <c r="C107" s="128">
        <v>622273.42999737966</v>
      </c>
      <c r="D107" s="128">
        <v>1229955.8199943749</v>
      </c>
      <c r="E107" s="128">
        <v>987224.51999578858</v>
      </c>
      <c r="F107" s="128">
        <v>1357771.409994842</v>
      </c>
      <c r="G107" s="128">
        <v>1383101.4199943007</v>
      </c>
      <c r="H107" s="128">
        <v>1316209.5999934685</v>
      </c>
      <c r="I107" s="128">
        <v>1484662.2499946966</v>
      </c>
      <c r="J107" s="128">
        <v>1654934.1399934844</v>
      </c>
      <c r="K107" s="128">
        <v>1419427.6599939843</v>
      </c>
      <c r="L107" s="128">
        <v>1096492.199995911</v>
      </c>
      <c r="M107" s="128">
        <v>2072936.5999909714</v>
      </c>
      <c r="N107" s="128">
        <v>2930392.2599871322</v>
      </c>
    </row>
    <row r="108" spans="1:14" x14ac:dyDescent="0.25">
      <c r="A108" s="23" t="s">
        <v>76</v>
      </c>
      <c r="B108" s="90" t="s">
        <v>70</v>
      </c>
      <c r="C108" s="128">
        <v>3479474.8899863092</v>
      </c>
      <c r="D108" s="128">
        <v>3456920.3699853998</v>
      </c>
      <c r="E108" s="128">
        <v>3321549.4699850413</v>
      </c>
      <c r="F108" s="128">
        <v>17217236.64998389</v>
      </c>
      <c r="G108" s="128">
        <v>18194723.909982756</v>
      </c>
      <c r="H108" s="128">
        <v>18899618.814981811</v>
      </c>
      <c r="I108" s="128">
        <v>19519929.427711003</v>
      </c>
      <c r="J108" s="128">
        <v>20874127.279981803</v>
      </c>
      <c r="K108" s="128">
        <v>21203681.105533365</v>
      </c>
      <c r="L108" s="128">
        <v>22366062.427682806</v>
      </c>
      <c r="M108" s="128">
        <v>24804805.847477362</v>
      </c>
      <c r="N108" s="128">
        <v>26094502.279982347</v>
      </c>
    </row>
    <row r="109" spans="1:14" x14ac:dyDescent="0.25">
      <c r="A109" s="23" t="s">
        <v>76</v>
      </c>
      <c r="B109" s="90" t="s">
        <v>60</v>
      </c>
      <c r="C109" s="128">
        <v>306021258.71400434</v>
      </c>
      <c r="D109" s="128">
        <v>331559689.37106967</v>
      </c>
      <c r="E109" s="128">
        <v>293805695.18887657</v>
      </c>
      <c r="F109" s="128">
        <v>322764729.75917846</v>
      </c>
      <c r="G109" s="128">
        <v>349506136.92704695</v>
      </c>
      <c r="H109" s="128">
        <v>346979598.04508102</v>
      </c>
      <c r="I109" s="128">
        <v>354158765.3443867</v>
      </c>
      <c r="J109" s="128">
        <v>371886670.35402113</v>
      </c>
      <c r="K109" s="128">
        <v>389138870.08207268</v>
      </c>
      <c r="L109" s="128">
        <v>395303036.23428613</v>
      </c>
      <c r="M109" s="128">
        <v>416832560.7127924</v>
      </c>
      <c r="N109" s="128">
        <v>436802469.99420625</v>
      </c>
    </row>
    <row r="110" spans="1:14" x14ac:dyDescent="0.25">
      <c r="A110" s="23" t="s">
        <v>76</v>
      </c>
      <c r="B110" s="90" t="s">
        <v>63</v>
      </c>
      <c r="C110" s="128">
        <v>25719382.924903635</v>
      </c>
      <c r="D110" s="128">
        <v>24698019.049912732</v>
      </c>
      <c r="E110" s="128">
        <v>24234471.399919458</v>
      </c>
      <c r="F110" s="128">
        <v>23097297.691407047</v>
      </c>
      <c r="G110" s="128">
        <v>17089382.993228611</v>
      </c>
      <c r="H110" s="128">
        <v>17565442.500343386</v>
      </c>
      <c r="I110" s="128">
        <v>19129006.815976731</v>
      </c>
      <c r="J110" s="128">
        <v>19602748.617386341</v>
      </c>
      <c r="K110" s="128">
        <v>16610820.847875401</v>
      </c>
      <c r="L110" s="128">
        <v>15674125.370410627</v>
      </c>
      <c r="M110" s="128">
        <v>14438860.764963219</v>
      </c>
      <c r="N110" s="128">
        <v>14600168.247436818</v>
      </c>
    </row>
    <row r="111" spans="1:14" x14ac:dyDescent="0.25">
      <c r="A111" s="23" t="s">
        <v>76</v>
      </c>
      <c r="B111" s="90" t="s">
        <v>685</v>
      </c>
      <c r="C111" s="128">
        <v>1843154.4999929371</v>
      </c>
      <c r="D111" s="128">
        <v>2680958.60999035</v>
      </c>
      <c r="E111" s="128">
        <v>2987181.4199874247</v>
      </c>
      <c r="F111" s="128">
        <v>5663264.414985612</v>
      </c>
      <c r="G111" s="128">
        <v>13223436.09442896</v>
      </c>
      <c r="H111" s="128">
        <v>13640944.22591193</v>
      </c>
      <c r="I111" s="128">
        <v>15296620.794793082</v>
      </c>
      <c r="J111" s="128">
        <v>14393630.461871356</v>
      </c>
      <c r="K111" s="128">
        <v>14930318.289564423</v>
      </c>
      <c r="L111" s="128">
        <v>16786592.721604314</v>
      </c>
      <c r="M111" s="128">
        <v>17434359.845566239</v>
      </c>
      <c r="N111" s="128">
        <v>18138011.287590913</v>
      </c>
    </row>
    <row r="112" spans="1:14" x14ac:dyDescent="0.25">
      <c r="A112" s="23" t="s">
        <v>76</v>
      </c>
      <c r="B112" s="90" t="s">
        <v>61</v>
      </c>
      <c r="C112" s="128">
        <v>104427876.7196413</v>
      </c>
      <c r="D112" s="128">
        <v>144826362.61942267</v>
      </c>
      <c r="E112" s="128">
        <v>129344629.07955</v>
      </c>
      <c r="F112" s="128">
        <v>155075637.39243761</v>
      </c>
      <c r="G112" s="128">
        <v>166016203.75188926</v>
      </c>
      <c r="H112" s="128">
        <v>166826299.03386334</v>
      </c>
      <c r="I112" s="128">
        <v>187233596.67302662</v>
      </c>
      <c r="J112" s="128">
        <v>190798743.86343268</v>
      </c>
      <c r="K112" s="128">
        <v>219283939.09602064</v>
      </c>
      <c r="L112" s="128">
        <v>192059076.24304795</v>
      </c>
      <c r="M112" s="128">
        <v>172839211.58105633</v>
      </c>
      <c r="N112" s="128">
        <v>192951794.3777642</v>
      </c>
    </row>
    <row r="113" spans="1:14" x14ac:dyDescent="0.25">
      <c r="A113" s="23" t="s">
        <v>76</v>
      </c>
      <c r="B113" s="90" t="s">
        <v>62</v>
      </c>
      <c r="C113" s="128">
        <v>26811219.199897185</v>
      </c>
      <c r="D113" s="128">
        <v>28641270.039893527</v>
      </c>
      <c r="E113" s="128">
        <v>25085596.269902911</v>
      </c>
      <c r="F113" s="128">
        <v>27305600.461549621</v>
      </c>
      <c r="G113" s="128">
        <v>28243213.992499605</v>
      </c>
      <c r="H113" s="128">
        <v>30867475.105360877</v>
      </c>
      <c r="I113" s="128">
        <v>32368908.957478635</v>
      </c>
      <c r="J113" s="128">
        <v>30199614.051604915</v>
      </c>
      <c r="K113" s="128">
        <v>31760956.717829265</v>
      </c>
      <c r="L113" s="128">
        <v>42683927.799096994</v>
      </c>
      <c r="M113" s="128">
        <v>60048913.554102957</v>
      </c>
      <c r="N113" s="128">
        <v>53913229.812069491</v>
      </c>
    </row>
    <row r="114" spans="1:14" x14ac:dyDescent="0.25">
      <c r="A114" s="23" t="s">
        <v>76</v>
      </c>
      <c r="B114" s="90" t="s">
        <v>688</v>
      </c>
      <c r="C114" s="128">
        <v>1339415.7499945431</v>
      </c>
      <c r="D114" s="128">
        <v>1571340.0299931869</v>
      </c>
      <c r="E114" s="128">
        <v>1367851.559993817</v>
      </c>
      <c r="F114" s="128">
        <v>1099177.8499949242</v>
      </c>
      <c r="G114" s="128">
        <v>976963.56999438163</v>
      </c>
      <c r="H114" s="128">
        <v>1069160.9499941417</v>
      </c>
      <c r="I114" s="128">
        <v>1052559.8899949398</v>
      </c>
      <c r="J114" s="128">
        <v>1033918.8699956306</v>
      </c>
      <c r="K114" s="128">
        <v>1309080.1499933512</v>
      </c>
      <c r="L114" s="128">
        <v>1344663.9599926765</v>
      </c>
      <c r="M114" s="128">
        <v>1763664.5799898391</v>
      </c>
      <c r="N114" s="128">
        <v>1624842.6499906643</v>
      </c>
    </row>
    <row r="115" spans="1:14" x14ac:dyDescent="0.25">
      <c r="A115" s="23" t="s">
        <v>76</v>
      </c>
      <c r="B115" s="90" t="s">
        <v>689</v>
      </c>
      <c r="C115" s="128">
        <v>119174.45999942876</v>
      </c>
      <c r="D115" s="128">
        <v>130031.58999933931</v>
      </c>
      <c r="E115" s="128">
        <v>87091.139999520849</v>
      </c>
      <c r="F115" s="128">
        <v>220709.07999896575</v>
      </c>
      <c r="G115" s="128">
        <v>206708.57999904751</v>
      </c>
      <c r="H115" s="128">
        <v>172871.52999911152</v>
      </c>
      <c r="I115" s="128">
        <v>86922.857274533439</v>
      </c>
      <c r="J115" s="128">
        <v>162640.10249923149</v>
      </c>
      <c r="K115" s="128">
        <v>104021.78879947843</v>
      </c>
      <c r="L115" s="128">
        <v>29767.377799832728</v>
      </c>
      <c r="M115" s="128">
        <v>666.97999999651631</v>
      </c>
      <c r="N115" s="128">
        <v>0</v>
      </c>
    </row>
    <row r="116" spans="1:14" x14ac:dyDescent="0.25">
      <c r="A116" s="23" t="s">
        <v>76</v>
      </c>
      <c r="B116" s="90" t="s">
        <v>686</v>
      </c>
      <c r="C116" s="128">
        <v>0</v>
      </c>
      <c r="D116" s="128">
        <v>0</v>
      </c>
      <c r="E116" s="128">
        <v>0</v>
      </c>
      <c r="F116" s="128">
        <v>0</v>
      </c>
      <c r="G116" s="128">
        <v>0</v>
      </c>
      <c r="H116" s="128">
        <v>0</v>
      </c>
      <c r="I116" s="128">
        <v>227261.59074870043</v>
      </c>
      <c r="J116" s="128">
        <v>485624.73999831703</v>
      </c>
      <c r="K116" s="128">
        <v>216215.65999892983</v>
      </c>
      <c r="L116" s="128">
        <v>846847.36999548413</v>
      </c>
      <c r="M116" s="128">
        <v>975319.35999549495</v>
      </c>
      <c r="N116" s="128">
        <v>1257764.3574937955</v>
      </c>
    </row>
    <row r="117" spans="1:14" x14ac:dyDescent="0.25">
      <c r="A117" s="23" t="s">
        <v>76</v>
      </c>
      <c r="B117" s="90" t="s">
        <v>69</v>
      </c>
      <c r="C117" s="128">
        <v>249869.76999875382</v>
      </c>
      <c r="D117" s="128">
        <v>362052.26999845635</v>
      </c>
      <c r="E117" s="128">
        <v>582900.92999688536</v>
      </c>
      <c r="F117" s="128">
        <v>1327458.2646022155</v>
      </c>
      <c r="G117" s="128">
        <v>1684693.9758299352</v>
      </c>
      <c r="H117" s="128">
        <v>1387252.917137692</v>
      </c>
      <c r="I117" s="128">
        <v>1921327.4289872725</v>
      </c>
      <c r="J117" s="128">
        <v>1970498.5987424413</v>
      </c>
      <c r="K117" s="128">
        <v>2040716.6890749871</v>
      </c>
      <c r="L117" s="128">
        <v>1460091.9672690968</v>
      </c>
      <c r="M117" s="128">
        <v>577610.44902120461</v>
      </c>
      <c r="N117" s="128">
        <v>321817.81893859367</v>
      </c>
    </row>
    <row r="118" spans="1:14" x14ac:dyDescent="0.25">
      <c r="A118" s="23" t="s">
        <v>76</v>
      </c>
      <c r="B118" s="90" t="s">
        <v>667</v>
      </c>
      <c r="C118" s="128">
        <v>0</v>
      </c>
      <c r="D118" s="128">
        <v>0</v>
      </c>
      <c r="E118" s="128">
        <v>0</v>
      </c>
      <c r="F118" s="128">
        <v>0</v>
      </c>
      <c r="G118" s="128">
        <v>0</v>
      </c>
      <c r="H118" s="128">
        <v>824738.97749631491</v>
      </c>
      <c r="I118" s="128">
        <v>7812210.5491191037</v>
      </c>
      <c r="J118" s="128">
        <v>11046505.78994301</v>
      </c>
      <c r="K118" s="128">
        <v>13527996.81948713</v>
      </c>
      <c r="L118" s="128">
        <v>10116418.143406693</v>
      </c>
      <c r="M118" s="128">
        <v>85947.979999869684</v>
      </c>
      <c r="N118" s="128">
        <v>175.10999999940395</v>
      </c>
    </row>
    <row r="119" spans="1:14" x14ac:dyDescent="0.25">
      <c r="A119" s="23" t="s">
        <v>76</v>
      </c>
      <c r="B119" s="90" t="s">
        <v>702</v>
      </c>
      <c r="C119" s="128">
        <v>0</v>
      </c>
      <c r="D119" s="128">
        <v>0</v>
      </c>
      <c r="E119" s="128">
        <v>0</v>
      </c>
      <c r="F119" s="128">
        <v>0</v>
      </c>
      <c r="G119" s="128">
        <v>0</v>
      </c>
      <c r="H119" s="128">
        <v>0</v>
      </c>
      <c r="I119" s="128">
        <v>0</v>
      </c>
      <c r="J119" s="128">
        <v>0</v>
      </c>
      <c r="K119" s="128">
        <v>0</v>
      </c>
      <c r="L119" s="128">
        <v>195723121.50659868</v>
      </c>
      <c r="M119" s="128">
        <v>660010017.05223548</v>
      </c>
      <c r="N119" s="128">
        <v>856946879.14673972</v>
      </c>
    </row>
    <row r="120" spans="1:14" x14ac:dyDescent="0.25">
      <c r="A120" s="23" t="s">
        <v>76</v>
      </c>
      <c r="B120" s="90" t="s">
        <v>64</v>
      </c>
      <c r="C120" s="128">
        <v>23864477.749908365</v>
      </c>
      <c r="D120" s="128">
        <v>23898253.399903603</v>
      </c>
      <c r="E120" s="128">
        <v>22502839.349916667</v>
      </c>
      <c r="F120" s="128">
        <v>26306886.029867098</v>
      </c>
      <c r="G120" s="128">
        <v>27769488.186549231</v>
      </c>
      <c r="H120" s="128">
        <v>24972962.469911993</v>
      </c>
      <c r="I120" s="128">
        <v>21695158.654161476</v>
      </c>
      <c r="J120" s="128">
        <v>24235052.302406449</v>
      </c>
      <c r="K120" s="128">
        <v>30023709.390255805</v>
      </c>
      <c r="L120" s="128">
        <v>31697435.476123221</v>
      </c>
      <c r="M120" s="128">
        <v>34741085.164815582</v>
      </c>
      <c r="N120" s="128">
        <v>36534646.149801873</v>
      </c>
    </row>
    <row r="121" spans="1:14" x14ac:dyDescent="0.25">
      <c r="A121" s="23" t="s">
        <v>76</v>
      </c>
      <c r="B121" s="90" t="s">
        <v>65</v>
      </c>
      <c r="C121" s="128">
        <v>3144197.6499757897</v>
      </c>
      <c r="D121" s="128">
        <v>4008882.7999886652</v>
      </c>
      <c r="E121" s="128">
        <v>3216504.3399769962</v>
      </c>
      <c r="F121" s="128">
        <v>3884721.9399738931</v>
      </c>
      <c r="G121" s="128">
        <v>3599632.9833225189</v>
      </c>
      <c r="H121" s="128">
        <v>932714.47499256581</v>
      </c>
      <c r="I121" s="128">
        <v>3188133.7010346027</v>
      </c>
      <c r="J121" s="128">
        <v>3085525.4774798639</v>
      </c>
      <c r="K121" s="128">
        <v>3086889.8935012114</v>
      </c>
      <c r="L121" s="128">
        <v>3056050.310786033</v>
      </c>
      <c r="M121" s="128">
        <v>4553624.014986109</v>
      </c>
      <c r="N121" s="128">
        <v>4248216.3699904215</v>
      </c>
    </row>
    <row r="122" spans="1:14" x14ac:dyDescent="0.25">
      <c r="A122" s="23" t="s">
        <v>76</v>
      </c>
      <c r="B122" s="90" t="s">
        <v>66</v>
      </c>
      <c r="C122" s="128">
        <v>22641430.589913115</v>
      </c>
      <c r="D122" s="128">
        <v>24740740.249904744</v>
      </c>
      <c r="E122" s="128">
        <v>21613705.919926427</v>
      </c>
      <c r="F122" s="128">
        <v>22978181.499932762</v>
      </c>
      <c r="G122" s="128">
        <v>24558777.409874585</v>
      </c>
      <c r="H122" s="128">
        <v>23135811.44487875</v>
      </c>
      <c r="I122" s="128">
        <v>23635250.673689492</v>
      </c>
      <c r="J122" s="128">
        <v>27704272.019852646</v>
      </c>
      <c r="K122" s="128">
        <v>31238385.043306798</v>
      </c>
      <c r="L122" s="128">
        <v>38823937.023786522</v>
      </c>
      <c r="M122" s="128">
        <v>41015131.404847756</v>
      </c>
      <c r="N122" s="128">
        <v>43708857.329780802</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1" manualBreakCount="1">
    <brk id="6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50"/>
  <sheetViews>
    <sheetView zoomScaleNormal="100" workbookViewId="0">
      <pane ySplit="1" topLeftCell="A2" activePane="bottomLeft" state="frozen"/>
      <selection activeCell="B8" sqref="B8"/>
      <selection pane="bottomLeft" activeCell="B8" sqref="B8"/>
    </sheetView>
  </sheetViews>
  <sheetFormatPr defaultRowHeight="15" x14ac:dyDescent="0.25"/>
  <cols>
    <col min="1" max="1" width="11.7109375" customWidth="1"/>
    <col min="2" max="2" width="38.7109375" customWidth="1"/>
    <col min="3" max="7" width="18.7109375" hidden="1" customWidth="1"/>
    <col min="8" max="9" width="18.7109375" style="45" hidden="1" customWidth="1"/>
    <col min="10" max="13" width="18.7109375" style="45" customWidth="1"/>
    <col min="14" max="14" width="18.7109375" style="179" customWidth="1"/>
  </cols>
  <sheetData>
    <row r="1" spans="1:14" ht="33" customHeight="1" x14ac:dyDescent="0.25">
      <c r="A1" s="215" t="s">
        <v>123</v>
      </c>
      <c r="B1" s="216"/>
      <c r="C1" s="89" t="s">
        <v>86</v>
      </c>
      <c r="D1" s="89" t="s">
        <v>87</v>
      </c>
      <c r="E1" s="89" t="s">
        <v>88</v>
      </c>
      <c r="F1" s="89" t="s">
        <v>89</v>
      </c>
      <c r="G1" s="89" t="s">
        <v>90</v>
      </c>
      <c r="H1" s="89" t="s">
        <v>611</v>
      </c>
      <c r="I1" s="89" t="s">
        <v>658</v>
      </c>
      <c r="J1" s="89" t="s">
        <v>664</v>
      </c>
      <c r="K1" s="89" t="s">
        <v>681</v>
      </c>
      <c r="L1" s="89" t="s">
        <v>700</v>
      </c>
      <c r="M1" s="89" t="s">
        <v>714</v>
      </c>
      <c r="N1" s="89" t="s">
        <v>729</v>
      </c>
    </row>
    <row r="2" spans="1:14" x14ac:dyDescent="0.25">
      <c r="A2" s="2" t="s">
        <v>85</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c r="N2" s="3">
        <v>14820790420.050898</v>
      </c>
    </row>
    <row r="3" spans="1:14" x14ac:dyDescent="0.25">
      <c r="A3" s="8" t="s">
        <v>71</v>
      </c>
      <c r="B3" s="8"/>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c r="N3" s="9">
        <v>3910397682.7858572</v>
      </c>
    </row>
    <row r="4" spans="1:14" x14ac:dyDescent="0.25">
      <c r="A4" s="23" t="s">
        <v>71</v>
      </c>
      <c r="B4" s="90" t="s">
        <v>78</v>
      </c>
      <c r="C4" s="128">
        <v>78795063.889585674</v>
      </c>
      <c r="D4" s="128">
        <v>79774596.749634281</v>
      </c>
      <c r="E4" s="128">
        <v>64188511.059757754</v>
      </c>
      <c r="F4" s="128">
        <v>74727851.677638754</v>
      </c>
      <c r="G4" s="128">
        <v>81927975.456168205</v>
      </c>
      <c r="H4" s="128">
        <v>84515089.792016551</v>
      </c>
      <c r="I4" s="128">
        <v>83283664.158781663</v>
      </c>
      <c r="J4" s="128">
        <v>87927243.914652318</v>
      </c>
      <c r="K4" s="128">
        <v>88565849.87262629</v>
      </c>
      <c r="L4" s="128">
        <v>93425424.056243837</v>
      </c>
      <c r="M4" s="128">
        <v>93870896.266739488</v>
      </c>
      <c r="N4" s="128">
        <v>95365381.437101796</v>
      </c>
    </row>
    <row r="5" spans="1:14" x14ac:dyDescent="0.25">
      <c r="A5" s="23" t="s">
        <v>71</v>
      </c>
      <c r="B5" s="90" t="s">
        <v>79</v>
      </c>
      <c r="C5" s="128">
        <v>104248383.46451886</v>
      </c>
      <c r="D5" s="128">
        <v>115987606.72951829</v>
      </c>
      <c r="E5" s="128">
        <v>104597485.45945093</v>
      </c>
      <c r="F5" s="128">
        <v>113548057.77160166</v>
      </c>
      <c r="G5" s="128">
        <v>121057254.20725596</v>
      </c>
      <c r="H5" s="128">
        <v>126301703.70823191</v>
      </c>
      <c r="I5" s="128">
        <v>125795425.98105128</v>
      </c>
      <c r="J5" s="128">
        <v>137078692.16765574</v>
      </c>
      <c r="K5" s="128">
        <v>141515042.69243914</v>
      </c>
      <c r="L5" s="128">
        <v>147377514.67290223</v>
      </c>
      <c r="M5" s="128">
        <v>175742939.004814</v>
      </c>
      <c r="N5" s="128">
        <v>189269483.91935366</v>
      </c>
    </row>
    <row r="6" spans="1:14" x14ac:dyDescent="0.25">
      <c r="A6" s="23" t="s">
        <v>71</v>
      </c>
      <c r="B6" s="90" t="s">
        <v>80</v>
      </c>
      <c r="C6" s="128">
        <v>372340865.82871026</v>
      </c>
      <c r="D6" s="128">
        <v>380792743.73863572</v>
      </c>
      <c r="E6" s="128">
        <v>343349560.0787223</v>
      </c>
      <c r="F6" s="128">
        <v>368186279.21715271</v>
      </c>
      <c r="G6" s="128">
        <v>396829681.28082347</v>
      </c>
      <c r="H6" s="128">
        <v>432973052.14854771</v>
      </c>
      <c r="I6" s="128">
        <v>437362383.74821675</v>
      </c>
      <c r="J6" s="128">
        <v>467108392.26779073</v>
      </c>
      <c r="K6" s="128">
        <v>492616591.50547206</v>
      </c>
      <c r="L6" s="128">
        <v>530970001.68162298</v>
      </c>
      <c r="M6" s="128">
        <v>556007704.31689584</v>
      </c>
      <c r="N6" s="128">
        <v>598168479.1521734</v>
      </c>
    </row>
    <row r="7" spans="1:14" x14ac:dyDescent="0.25">
      <c r="A7" s="23" t="s">
        <v>71</v>
      </c>
      <c r="B7" s="90" t="s">
        <v>81</v>
      </c>
      <c r="C7" s="128">
        <v>27850398.764894467</v>
      </c>
      <c r="D7" s="128">
        <v>31781788.51987581</v>
      </c>
      <c r="E7" s="128">
        <v>29320437.309897371</v>
      </c>
      <c r="F7" s="128">
        <v>29877770.014039073</v>
      </c>
      <c r="G7" s="128">
        <v>28335319.926040392</v>
      </c>
      <c r="H7" s="128">
        <v>26984839.587527882</v>
      </c>
      <c r="I7" s="128">
        <v>27884201.833206203</v>
      </c>
      <c r="J7" s="128">
        <v>30813695.255487941</v>
      </c>
      <c r="K7" s="128">
        <v>36788755.449228227</v>
      </c>
      <c r="L7" s="128">
        <v>52471210.945800051</v>
      </c>
      <c r="M7" s="128">
        <v>78885687.698192805</v>
      </c>
      <c r="N7" s="128">
        <v>102427561.5058865</v>
      </c>
    </row>
    <row r="8" spans="1:14" x14ac:dyDescent="0.25">
      <c r="A8" s="23" t="s">
        <v>71</v>
      </c>
      <c r="B8" s="90" t="s">
        <v>82</v>
      </c>
      <c r="C8" s="128">
        <v>353544797.57865804</v>
      </c>
      <c r="D8" s="128">
        <v>415935147.46544546</v>
      </c>
      <c r="E8" s="128">
        <v>402929255.03833812</v>
      </c>
      <c r="F8" s="128">
        <v>473895761.10380924</v>
      </c>
      <c r="G8" s="128">
        <v>498702799.87064999</v>
      </c>
      <c r="H8" s="128">
        <v>515928033.97780299</v>
      </c>
      <c r="I8" s="128">
        <v>562373804.34864032</v>
      </c>
      <c r="J8" s="128">
        <v>590502562.5911057</v>
      </c>
      <c r="K8" s="128">
        <v>649617561.80881214</v>
      </c>
      <c r="L8" s="128">
        <v>761397795.96924913</v>
      </c>
      <c r="M8" s="128">
        <v>1045567113.859499</v>
      </c>
      <c r="N8" s="128">
        <v>1229656147.3234355</v>
      </c>
    </row>
    <row r="9" spans="1:14" x14ac:dyDescent="0.25">
      <c r="A9" s="23" t="s">
        <v>71</v>
      </c>
      <c r="B9" s="90" t="s">
        <v>83</v>
      </c>
      <c r="C9" s="128">
        <v>354412683.96855593</v>
      </c>
      <c r="D9" s="128">
        <v>406728474.31316119</v>
      </c>
      <c r="E9" s="128">
        <v>410707528.21823674</v>
      </c>
      <c r="F9" s="128">
        <v>490219998.85652339</v>
      </c>
      <c r="G9" s="128">
        <v>503560458.36594212</v>
      </c>
      <c r="H9" s="128">
        <v>519354181.46889848</v>
      </c>
      <c r="I9" s="128">
        <v>552231955.28355038</v>
      </c>
      <c r="J9" s="128">
        <v>593129275.70742047</v>
      </c>
      <c r="K9" s="128">
        <v>625379602.00773561</v>
      </c>
      <c r="L9" s="128">
        <v>733135661.65479791</v>
      </c>
      <c r="M9" s="128">
        <v>978112339.2997179</v>
      </c>
      <c r="N9" s="128">
        <v>1103506838.8614545</v>
      </c>
    </row>
    <row r="10" spans="1:14" x14ac:dyDescent="0.25">
      <c r="A10" s="23" t="s">
        <v>71</v>
      </c>
      <c r="B10" s="90" t="s">
        <v>84</v>
      </c>
      <c r="C10" s="128">
        <v>282589690.76879984</v>
      </c>
      <c r="D10" s="128">
        <v>299333825.08870155</v>
      </c>
      <c r="E10" s="128">
        <v>302895680.99864811</v>
      </c>
      <c r="F10" s="128">
        <v>374044521.0620178</v>
      </c>
      <c r="G10" s="128">
        <v>399135078.62838227</v>
      </c>
      <c r="H10" s="128">
        <v>421346508.12175161</v>
      </c>
      <c r="I10" s="128">
        <v>439223846.51510322</v>
      </c>
      <c r="J10" s="128">
        <v>462200848.53797877</v>
      </c>
      <c r="K10" s="128">
        <v>488880365.79145008</v>
      </c>
      <c r="L10" s="128">
        <v>510322582.84699041</v>
      </c>
      <c r="M10" s="128">
        <v>534777421.36113775</v>
      </c>
      <c r="N10" s="128">
        <v>592003790.58624971</v>
      </c>
    </row>
    <row r="11" spans="1:14" x14ac:dyDescent="0.25">
      <c r="A11" s="8" t="s">
        <v>716</v>
      </c>
      <c r="B11" s="8"/>
      <c r="C11" s="9">
        <v>846157065.58669305</v>
      </c>
      <c r="D11" s="9">
        <v>927828709.15612662</v>
      </c>
      <c r="E11" s="9">
        <v>883302679.04638159</v>
      </c>
      <c r="F11" s="9">
        <v>1041034770.3249466</v>
      </c>
      <c r="G11" s="9">
        <v>1097669458.9437718</v>
      </c>
      <c r="H11" s="9">
        <v>1127791441.3821683</v>
      </c>
      <c r="I11" s="9">
        <v>1189537283.7730615</v>
      </c>
      <c r="J11" s="9">
        <v>1250606878.7848644</v>
      </c>
      <c r="K11" s="9">
        <v>1302478511.3851078</v>
      </c>
      <c r="L11" s="9">
        <v>1426744736.7393782</v>
      </c>
      <c r="M11" s="9">
        <v>1687044660.9149659</v>
      </c>
      <c r="N11" s="9">
        <v>1941846236.8568156</v>
      </c>
    </row>
    <row r="12" spans="1:14" x14ac:dyDescent="0.25">
      <c r="A12" s="23" t="s">
        <v>72</v>
      </c>
      <c r="B12" s="90" t="s">
        <v>78</v>
      </c>
      <c r="C12" s="128">
        <v>36662279.769847482</v>
      </c>
      <c r="D12" s="128">
        <v>38423137.459836006</v>
      </c>
      <c r="E12" s="128">
        <v>32660884.409861177</v>
      </c>
      <c r="F12" s="128">
        <v>36058052.961472064</v>
      </c>
      <c r="G12" s="128">
        <v>38937542.823457748</v>
      </c>
      <c r="H12" s="128">
        <v>39510796.073347777</v>
      </c>
      <c r="I12" s="128">
        <v>38386461.629473552</v>
      </c>
      <c r="J12" s="128">
        <v>40277670.651472911</v>
      </c>
      <c r="K12" s="128">
        <v>41799049.132662162</v>
      </c>
      <c r="L12" s="128">
        <v>42381429.472039312</v>
      </c>
      <c r="M12" s="128">
        <v>39437843.013854012</v>
      </c>
      <c r="N12" s="128">
        <v>44631955.058590882</v>
      </c>
    </row>
    <row r="13" spans="1:14" x14ac:dyDescent="0.25">
      <c r="A13" s="23" t="s">
        <v>72</v>
      </c>
      <c r="B13" s="90" t="s">
        <v>79</v>
      </c>
      <c r="C13" s="128">
        <v>48667741.329831839</v>
      </c>
      <c r="D13" s="128">
        <v>57431925.709779859</v>
      </c>
      <c r="E13" s="128">
        <v>51817325.94977989</v>
      </c>
      <c r="F13" s="128">
        <v>58813841.144455478</v>
      </c>
      <c r="G13" s="128">
        <v>56591223.288314663</v>
      </c>
      <c r="H13" s="128">
        <v>59892833.530742168</v>
      </c>
      <c r="I13" s="128">
        <v>59883250.358413637</v>
      </c>
      <c r="J13" s="128">
        <v>61550673.61941772</v>
      </c>
      <c r="K13" s="128">
        <v>65058531.42973838</v>
      </c>
      <c r="L13" s="128">
        <v>68581671.939025313</v>
      </c>
      <c r="M13" s="128">
        <v>83358078.773819029</v>
      </c>
      <c r="N13" s="128">
        <v>90293647.603119865</v>
      </c>
    </row>
    <row r="14" spans="1:14" x14ac:dyDescent="0.25">
      <c r="A14" s="23" t="s">
        <v>72</v>
      </c>
      <c r="B14" s="90" t="s">
        <v>80</v>
      </c>
      <c r="C14" s="128">
        <v>165583362.01935595</v>
      </c>
      <c r="D14" s="128">
        <v>175949080.67923039</v>
      </c>
      <c r="E14" s="128">
        <v>160977120.16934133</v>
      </c>
      <c r="F14" s="128">
        <v>177044727.58405671</v>
      </c>
      <c r="G14" s="128">
        <v>189141500.49133521</v>
      </c>
      <c r="H14" s="128">
        <v>205814050.05973697</v>
      </c>
      <c r="I14" s="128">
        <v>216711243.06704399</v>
      </c>
      <c r="J14" s="128">
        <v>232207781.68784973</v>
      </c>
      <c r="K14" s="128">
        <v>246946942.00637293</v>
      </c>
      <c r="L14" s="128">
        <v>264642843.18410659</v>
      </c>
      <c r="M14" s="128">
        <v>277650570.2206198</v>
      </c>
      <c r="N14" s="128">
        <v>291197444.53764391</v>
      </c>
    </row>
    <row r="15" spans="1:14" x14ac:dyDescent="0.25">
      <c r="A15" s="23" t="s">
        <v>72</v>
      </c>
      <c r="B15" s="90" t="s">
        <v>81</v>
      </c>
      <c r="C15" s="128">
        <v>14257219.824931612</v>
      </c>
      <c r="D15" s="128">
        <v>14631433.049937606</v>
      </c>
      <c r="E15" s="128">
        <v>12917421.149947833</v>
      </c>
      <c r="F15" s="128">
        <v>12894571.515920427</v>
      </c>
      <c r="G15" s="128">
        <v>13188285.950705763</v>
      </c>
      <c r="H15" s="128">
        <v>12069985.345288241</v>
      </c>
      <c r="I15" s="128">
        <v>12301859.980663642</v>
      </c>
      <c r="J15" s="128">
        <v>12357679.989239231</v>
      </c>
      <c r="K15" s="128">
        <v>14510947.990309045</v>
      </c>
      <c r="L15" s="128">
        <v>22659730.984880574</v>
      </c>
      <c r="M15" s="128">
        <v>37142056.866565831</v>
      </c>
      <c r="N15" s="128">
        <v>47134247.273947865</v>
      </c>
    </row>
    <row r="16" spans="1:14" x14ac:dyDescent="0.25">
      <c r="A16" s="23" t="s">
        <v>72</v>
      </c>
      <c r="B16" s="90" t="s">
        <v>82</v>
      </c>
      <c r="C16" s="128">
        <v>182272001.90927318</v>
      </c>
      <c r="D16" s="128">
        <v>206661391.99905318</v>
      </c>
      <c r="E16" s="128">
        <v>189644358.76924369</v>
      </c>
      <c r="F16" s="128">
        <v>224102219.5597012</v>
      </c>
      <c r="G16" s="128">
        <v>236383679.7582269</v>
      </c>
      <c r="H16" s="128">
        <v>232769586.46284056</v>
      </c>
      <c r="I16" s="128">
        <v>253232799.60508376</v>
      </c>
      <c r="J16" s="128">
        <v>267099664.73723355</v>
      </c>
      <c r="K16" s="128">
        <v>287264373.6078608</v>
      </c>
      <c r="L16" s="128">
        <v>334727446.15593624</v>
      </c>
      <c r="M16" s="128">
        <v>456161099.44904214</v>
      </c>
      <c r="N16" s="128">
        <v>541808427.36559236</v>
      </c>
    </row>
    <row r="17" spans="1:14" x14ac:dyDescent="0.25">
      <c r="A17" s="23" t="s">
        <v>72</v>
      </c>
      <c r="B17" s="90" t="s">
        <v>83</v>
      </c>
      <c r="C17" s="128">
        <v>217494187.75921085</v>
      </c>
      <c r="D17" s="128">
        <v>242770178.9290953</v>
      </c>
      <c r="E17" s="128">
        <v>243562242.92902967</v>
      </c>
      <c r="F17" s="128">
        <v>293266020.84441525</v>
      </c>
      <c r="G17" s="128">
        <v>307813318.30720359</v>
      </c>
      <c r="H17" s="128">
        <v>309280118.34502792</v>
      </c>
      <c r="I17" s="128">
        <v>321417402.58439499</v>
      </c>
      <c r="J17" s="128">
        <v>334389202.52407837</v>
      </c>
      <c r="K17" s="128">
        <v>338206525.69872707</v>
      </c>
      <c r="L17" s="128">
        <v>386847851.21271086</v>
      </c>
      <c r="M17" s="128">
        <v>477304258.49729884</v>
      </c>
      <c r="N17" s="128">
        <v>559542625.75352633</v>
      </c>
    </row>
    <row r="18" spans="1:14" x14ac:dyDescent="0.25">
      <c r="A18" s="23" t="s">
        <v>72</v>
      </c>
      <c r="B18" s="90" t="s">
        <v>84</v>
      </c>
      <c r="C18" s="128">
        <v>181220272.97423312</v>
      </c>
      <c r="D18" s="128">
        <v>191961561.32913855</v>
      </c>
      <c r="E18" s="128">
        <v>191723325.66914284</v>
      </c>
      <c r="F18" s="128">
        <v>238855336.71504742</v>
      </c>
      <c r="G18" s="128">
        <v>255613908.32447818</v>
      </c>
      <c r="H18" s="128">
        <v>268454071.56536901</v>
      </c>
      <c r="I18" s="128">
        <v>287604266.54763794</v>
      </c>
      <c r="J18" s="128">
        <v>302724205.57553363</v>
      </c>
      <c r="K18" s="128">
        <v>308692141.51874053</v>
      </c>
      <c r="L18" s="128">
        <v>306903763.79063737</v>
      </c>
      <c r="M18" s="128">
        <v>315990754.09376204</v>
      </c>
      <c r="N18" s="128">
        <v>367237889.26040471</v>
      </c>
    </row>
    <row r="19" spans="1:14" x14ac:dyDescent="0.25">
      <c r="A19" s="8" t="s">
        <v>717</v>
      </c>
      <c r="B19" s="129"/>
      <c r="C19" s="130">
        <v>1094540217.8057249</v>
      </c>
      <c r="D19" s="130">
        <v>1242040685.5554037</v>
      </c>
      <c r="E19" s="130">
        <v>1200017193.5043263</v>
      </c>
      <c r="F19" s="130">
        <v>1422577251.8260667</v>
      </c>
      <c r="G19" s="130">
        <v>1509212484.5008411</v>
      </c>
      <c r="H19" s="130">
        <v>1607278704.9529912</v>
      </c>
      <c r="I19" s="130">
        <v>1713211423.9634271</v>
      </c>
      <c r="J19" s="130">
        <v>1862423775.4472191</v>
      </c>
      <c r="K19" s="130">
        <v>1972537464.3760459</v>
      </c>
      <c r="L19" s="130">
        <v>2154508328.1962457</v>
      </c>
      <c r="M19" s="130">
        <v>2624554140.8728781</v>
      </c>
      <c r="N19" s="130">
        <v>3015183833.5218592</v>
      </c>
    </row>
    <row r="20" spans="1:14" x14ac:dyDescent="0.25">
      <c r="A20" s="23" t="s">
        <v>73</v>
      </c>
      <c r="B20" s="90" t="s">
        <v>78</v>
      </c>
      <c r="C20" s="128">
        <v>76438557.819639832</v>
      </c>
      <c r="D20" s="128">
        <v>87116116.989580438</v>
      </c>
      <c r="E20" s="128">
        <v>76118026.809637219</v>
      </c>
      <c r="F20" s="128">
        <v>89774153.116009653</v>
      </c>
      <c r="G20" s="128">
        <v>88469821.373342514</v>
      </c>
      <c r="H20" s="128">
        <v>86797526.887594596</v>
      </c>
      <c r="I20" s="128">
        <v>90700395.466380298</v>
      </c>
      <c r="J20" s="128">
        <v>96755741.804648504</v>
      </c>
      <c r="K20" s="128">
        <v>102253381.48034424</v>
      </c>
      <c r="L20" s="128">
        <v>92575612.66654475</v>
      </c>
      <c r="M20" s="128">
        <v>108958317.95409486</v>
      </c>
      <c r="N20" s="128">
        <v>95465845.119693831</v>
      </c>
    </row>
    <row r="21" spans="1:14" x14ac:dyDescent="0.25">
      <c r="A21" s="23" t="s">
        <v>73</v>
      </c>
      <c r="B21" s="90" t="s">
        <v>79</v>
      </c>
      <c r="C21" s="128">
        <v>107409968.1845511</v>
      </c>
      <c r="D21" s="128">
        <v>129430949.88953903</v>
      </c>
      <c r="E21" s="128">
        <v>114314318.72957356</v>
      </c>
      <c r="F21" s="128">
        <v>125804782.06561938</v>
      </c>
      <c r="G21" s="128">
        <v>137256806.6553154</v>
      </c>
      <c r="H21" s="128">
        <v>134495721.82495189</v>
      </c>
      <c r="I21" s="128">
        <v>129613363.71470138</v>
      </c>
      <c r="J21" s="128">
        <v>142107667.04985625</v>
      </c>
      <c r="K21" s="128">
        <v>149289988.89592016</v>
      </c>
      <c r="L21" s="128">
        <v>149407699.4687748</v>
      </c>
      <c r="M21" s="128">
        <v>156952934.1147579</v>
      </c>
      <c r="N21" s="128">
        <v>164910890.51820827</v>
      </c>
    </row>
    <row r="22" spans="1:14" x14ac:dyDescent="0.25">
      <c r="A22" s="23" t="s">
        <v>73</v>
      </c>
      <c r="B22" s="90" t="s">
        <v>80</v>
      </c>
      <c r="C22" s="128">
        <v>227532838.59415799</v>
      </c>
      <c r="D22" s="128">
        <v>256279424.63904467</v>
      </c>
      <c r="E22" s="128">
        <v>245366830.29916251</v>
      </c>
      <c r="F22" s="128">
        <v>277101186.25183272</v>
      </c>
      <c r="G22" s="128">
        <v>299994669.46189886</v>
      </c>
      <c r="H22" s="128">
        <v>332053864.68490934</v>
      </c>
      <c r="I22" s="128">
        <v>355131411.93066359</v>
      </c>
      <c r="J22" s="128">
        <v>391742647.45747119</v>
      </c>
      <c r="K22" s="128">
        <v>417838120.83877093</v>
      </c>
      <c r="L22" s="128">
        <v>458974713.04807723</v>
      </c>
      <c r="M22" s="128">
        <v>496623357.95092458</v>
      </c>
      <c r="N22" s="128">
        <v>543699084.75832224</v>
      </c>
    </row>
    <row r="23" spans="1:14" x14ac:dyDescent="0.25">
      <c r="A23" s="23" t="s">
        <v>73</v>
      </c>
      <c r="B23" s="90" t="s">
        <v>81</v>
      </c>
      <c r="C23" s="128">
        <v>19041665.119908459</v>
      </c>
      <c r="D23" s="128">
        <v>21679516.329904292</v>
      </c>
      <c r="E23" s="128">
        <v>19276648.13991892</v>
      </c>
      <c r="F23" s="128">
        <v>18684199.445119988</v>
      </c>
      <c r="G23" s="128">
        <v>19209897.359552436</v>
      </c>
      <c r="H23" s="128">
        <v>21050067.981313098</v>
      </c>
      <c r="I23" s="128">
        <v>22811254.094801217</v>
      </c>
      <c r="J23" s="128">
        <v>24479067.557661626</v>
      </c>
      <c r="K23" s="128">
        <v>25688908.900139183</v>
      </c>
      <c r="L23" s="128">
        <v>36658117.578859933</v>
      </c>
      <c r="M23" s="128">
        <v>60029560.187549286</v>
      </c>
      <c r="N23" s="128">
        <v>78103662.892353296</v>
      </c>
    </row>
    <row r="24" spans="1:14" x14ac:dyDescent="0.25">
      <c r="A24" s="23" t="s">
        <v>73</v>
      </c>
      <c r="B24" s="90" t="s">
        <v>82</v>
      </c>
      <c r="C24" s="128">
        <v>240890717.08904463</v>
      </c>
      <c r="D24" s="128">
        <v>277205347.87895119</v>
      </c>
      <c r="E24" s="128">
        <v>267192826.18885058</v>
      </c>
      <c r="F24" s="128">
        <v>296718792.54909956</v>
      </c>
      <c r="G24" s="128">
        <v>307124001.72309464</v>
      </c>
      <c r="H24" s="128">
        <v>322125683.9664802</v>
      </c>
      <c r="I24" s="128">
        <v>358690737.29754883</v>
      </c>
      <c r="J24" s="128">
        <v>375942930.76181841</v>
      </c>
      <c r="K24" s="128">
        <v>408431745.0815627</v>
      </c>
      <c r="L24" s="128">
        <v>476320449.44675118</v>
      </c>
      <c r="M24" s="128">
        <v>654001643.68959403</v>
      </c>
      <c r="N24" s="128">
        <v>781631022.28327394</v>
      </c>
    </row>
    <row r="25" spans="1:14" x14ac:dyDescent="0.25">
      <c r="A25" s="23" t="s">
        <v>73</v>
      </c>
      <c r="B25" s="90" t="s">
        <v>83</v>
      </c>
      <c r="C25" s="128">
        <v>204968236.12897635</v>
      </c>
      <c r="D25" s="128">
        <v>236039852.04895875</v>
      </c>
      <c r="E25" s="128">
        <v>233011937.15884435</v>
      </c>
      <c r="F25" s="128">
        <v>267314554.09208268</v>
      </c>
      <c r="G25" s="128">
        <v>283096316.14280748</v>
      </c>
      <c r="H25" s="128">
        <v>295411562.07955033</v>
      </c>
      <c r="I25" s="128">
        <v>302004049.732261</v>
      </c>
      <c r="J25" s="128">
        <v>318824747.03353477</v>
      </c>
      <c r="K25" s="128">
        <v>325062890.25955498</v>
      </c>
      <c r="L25" s="128">
        <v>388947459.56677073</v>
      </c>
      <c r="M25" s="128">
        <v>537931384.67969418</v>
      </c>
      <c r="N25" s="128">
        <v>664243479.73035395</v>
      </c>
    </row>
    <row r="26" spans="1:14" x14ac:dyDescent="0.25">
      <c r="A26" s="23" t="s">
        <v>73</v>
      </c>
      <c r="B26" s="90" t="s">
        <v>84</v>
      </c>
      <c r="C26" s="128">
        <v>218258234.86894414</v>
      </c>
      <c r="D26" s="128">
        <v>234289477.77892545</v>
      </c>
      <c r="E26" s="128">
        <v>244736606.17885786</v>
      </c>
      <c r="F26" s="128">
        <v>347179584.30703086</v>
      </c>
      <c r="G26" s="128">
        <v>374060971.78328186</v>
      </c>
      <c r="H26" s="128">
        <v>415344277.52824432</v>
      </c>
      <c r="I26" s="128">
        <v>454260211.72726041</v>
      </c>
      <c r="J26" s="128">
        <v>512570973.78277797</v>
      </c>
      <c r="K26" s="128">
        <v>543972428.91494179</v>
      </c>
      <c r="L26" s="128">
        <v>551624276.42097998</v>
      </c>
      <c r="M26" s="128">
        <v>610056942.29582655</v>
      </c>
      <c r="N26" s="128">
        <v>687129848.2175616</v>
      </c>
    </row>
    <row r="27" spans="1:14" x14ac:dyDescent="0.25">
      <c r="A27" s="8" t="s">
        <v>718</v>
      </c>
      <c r="B27" s="8"/>
      <c r="C27" s="9">
        <v>682727487.41209757</v>
      </c>
      <c r="D27" s="9">
        <v>752420354.36690748</v>
      </c>
      <c r="E27" s="9">
        <v>719322220.62717307</v>
      </c>
      <c r="F27" s="9">
        <v>826975865.62288988</v>
      </c>
      <c r="G27" s="9">
        <v>878329285.68848085</v>
      </c>
      <c r="H27" s="9">
        <v>907976349.39028168</v>
      </c>
      <c r="I27" s="9">
        <v>972372310.21890211</v>
      </c>
      <c r="J27" s="9">
        <v>1033559479.2445616</v>
      </c>
      <c r="K27" s="9">
        <v>1085798380.4352088</v>
      </c>
      <c r="L27" s="9">
        <v>1215601175.2749918</v>
      </c>
      <c r="M27" s="9">
        <v>1469643504.5954862</v>
      </c>
      <c r="N27" s="9">
        <v>1632728406.9536178</v>
      </c>
    </row>
    <row r="28" spans="1:14" x14ac:dyDescent="0.25">
      <c r="A28" s="23" t="s">
        <v>74</v>
      </c>
      <c r="B28" s="90" t="s">
        <v>78</v>
      </c>
      <c r="C28" s="128">
        <v>29959004.719856244</v>
      </c>
      <c r="D28" s="128">
        <v>32165534.379880212</v>
      </c>
      <c r="E28" s="128">
        <v>28720294.909890767</v>
      </c>
      <c r="F28" s="128">
        <v>27333176.93720575</v>
      </c>
      <c r="G28" s="128">
        <v>34104598.089983873</v>
      </c>
      <c r="H28" s="128">
        <v>28821219.724875793</v>
      </c>
      <c r="I28" s="128">
        <v>31258127.594201081</v>
      </c>
      <c r="J28" s="128">
        <v>32732670.836822703</v>
      </c>
      <c r="K28" s="128">
        <v>32032202.765640829</v>
      </c>
      <c r="L28" s="128">
        <v>31718463.534488939</v>
      </c>
      <c r="M28" s="128">
        <v>32822412.232129801</v>
      </c>
      <c r="N28" s="128">
        <v>31063226.227221444</v>
      </c>
    </row>
    <row r="29" spans="1:14" x14ac:dyDescent="0.25">
      <c r="A29" s="23" t="s">
        <v>74</v>
      </c>
      <c r="B29" s="90" t="s">
        <v>79</v>
      </c>
      <c r="C29" s="128">
        <v>40154332.289913014</v>
      </c>
      <c r="D29" s="128">
        <v>44019678.62979003</v>
      </c>
      <c r="E29" s="128">
        <v>38926553.789807513</v>
      </c>
      <c r="F29" s="128">
        <v>44157714.000870332</v>
      </c>
      <c r="G29" s="128">
        <v>47191882.514752939</v>
      </c>
      <c r="H29" s="128">
        <v>46432009.897110663</v>
      </c>
      <c r="I29" s="128">
        <v>45584410.698654339</v>
      </c>
      <c r="J29" s="128">
        <v>48415103.144678019</v>
      </c>
      <c r="K29" s="128">
        <v>53026022.739790484</v>
      </c>
      <c r="L29" s="128">
        <v>54317469.053787589</v>
      </c>
      <c r="M29" s="128">
        <v>64760567.789428122</v>
      </c>
      <c r="N29" s="128">
        <v>68122933.845510826</v>
      </c>
    </row>
    <row r="30" spans="1:14" x14ac:dyDescent="0.25">
      <c r="A30" s="23" t="s">
        <v>74</v>
      </c>
      <c r="B30" s="90" t="s">
        <v>80</v>
      </c>
      <c r="C30" s="128">
        <v>140258798.84948182</v>
      </c>
      <c r="D30" s="128">
        <v>151257565.95936909</v>
      </c>
      <c r="E30" s="128">
        <v>139247172.84950766</v>
      </c>
      <c r="F30" s="128">
        <v>151394815.22706714</v>
      </c>
      <c r="G30" s="128">
        <v>158656431.75468934</v>
      </c>
      <c r="H30" s="128">
        <v>171561813.171489</v>
      </c>
      <c r="I30" s="128">
        <v>181528500.29022422</v>
      </c>
      <c r="J30" s="128">
        <v>199130210.4553012</v>
      </c>
      <c r="K30" s="128">
        <v>214491297.16248387</v>
      </c>
      <c r="L30" s="128">
        <v>228362466.16229796</v>
      </c>
      <c r="M30" s="128">
        <v>230385998.99767432</v>
      </c>
      <c r="N30" s="128">
        <v>238191178.02393481</v>
      </c>
    </row>
    <row r="31" spans="1:14" x14ac:dyDescent="0.25">
      <c r="A31" s="23" t="s">
        <v>74</v>
      </c>
      <c r="B31" s="90" t="s">
        <v>81</v>
      </c>
      <c r="C31" s="128">
        <v>12712932.069949728</v>
      </c>
      <c r="D31" s="128">
        <v>12420980.739952195</v>
      </c>
      <c r="E31" s="128">
        <v>10617762.58995867</v>
      </c>
      <c r="F31" s="128">
        <v>10824940.235129029</v>
      </c>
      <c r="G31" s="128">
        <v>11279396.743913105</v>
      </c>
      <c r="H31" s="128">
        <v>11719236.027459655</v>
      </c>
      <c r="I31" s="128">
        <v>11296383.622395469</v>
      </c>
      <c r="J31" s="128">
        <v>12291955.533222409</v>
      </c>
      <c r="K31" s="128">
        <v>14186287.829280106</v>
      </c>
      <c r="L31" s="128">
        <v>20859939.056302253</v>
      </c>
      <c r="M31" s="128">
        <v>31783160.362479851</v>
      </c>
      <c r="N31" s="128">
        <v>38967828.659659475</v>
      </c>
    </row>
    <row r="32" spans="1:14" x14ac:dyDescent="0.25">
      <c r="A32" s="23" t="s">
        <v>74</v>
      </c>
      <c r="B32" s="90" t="s">
        <v>82</v>
      </c>
      <c r="C32" s="128">
        <v>160901560.16926262</v>
      </c>
      <c r="D32" s="128">
        <v>183056561.95929471</v>
      </c>
      <c r="E32" s="128">
        <v>171655231.60933596</v>
      </c>
      <c r="F32" s="128">
        <v>190965785.67836374</v>
      </c>
      <c r="G32" s="128">
        <v>198184839.4654572</v>
      </c>
      <c r="H32" s="128">
        <v>201417091.10715196</v>
      </c>
      <c r="I32" s="128">
        <v>221429676.9373101</v>
      </c>
      <c r="J32" s="128">
        <v>227341106.22793457</v>
      </c>
      <c r="K32" s="128">
        <v>248579026.41338602</v>
      </c>
      <c r="L32" s="128">
        <v>302227465.20437604</v>
      </c>
      <c r="M32" s="128">
        <v>419572136.16910589</v>
      </c>
      <c r="N32" s="128">
        <v>482808143.18847567</v>
      </c>
    </row>
    <row r="33" spans="1:14" x14ac:dyDescent="0.25">
      <c r="A33" s="23" t="s">
        <v>74</v>
      </c>
      <c r="B33" s="90" t="s">
        <v>83</v>
      </c>
      <c r="C33" s="128">
        <v>158316155.39429241</v>
      </c>
      <c r="D33" s="128">
        <v>178778849.21926153</v>
      </c>
      <c r="E33" s="128">
        <v>177581694.84925777</v>
      </c>
      <c r="F33" s="128">
        <v>213436076.33447659</v>
      </c>
      <c r="G33" s="128">
        <v>230533456.87448156</v>
      </c>
      <c r="H33" s="128">
        <v>238694396.92512631</v>
      </c>
      <c r="I33" s="128">
        <v>260110414.30023676</v>
      </c>
      <c r="J33" s="128">
        <v>279304427.71472579</v>
      </c>
      <c r="K33" s="128">
        <v>291973851.88694352</v>
      </c>
      <c r="L33" s="128">
        <v>341224289.8332383</v>
      </c>
      <c r="M33" s="128">
        <v>441314009.77653193</v>
      </c>
      <c r="N33" s="128">
        <v>491956936.33667016</v>
      </c>
    </row>
    <row r="34" spans="1:14" x14ac:dyDescent="0.25">
      <c r="A34" s="23" t="s">
        <v>74</v>
      </c>
      <c r="B34" s="90" t="s">
        <v>84</v>
      </c>
      <c r="C34" s="128">
        <v>140424703.91938895</v>
      </c>
      <c r="D34" s="128">
        <v>150721183.47936144</v>
      </c>
      <c r="E34" s="128">
        <v>152573510.02935433</v>
      </c>
      <c r="F34" s="128">
        <v>188863357.21012378</v>
      </c>
      <c r="G34" s="128">
        <v>198378680.24536103</v>
      </c>
      <c r="H34" s="128">
        <v>209330582.53738523</v>
      </c>
      <c r="I34" s="128">
        <v>221164796.77511734</v>
      </c>
      <c r="J34" s="128">
        <v>234344005.33142278</v>
      </c>
      <c r="K34" s="128">
        <v>231509691.63750139</v>
      </c>
      <c r="L34" s="128">
        <v>236891082.42967743</v>
      </c>
      <c r="M34" s="128">
        <v>249005219.26849335</v>
      </c>
      <c r="N34" s="128">
        <v>281618160.67221797</v>
      </c>
    </row>
    <row r="35" spans="1:14" x14ac:dyDescent="0.25">
      <c r="A35" s="8" t="s">
        <v>77</v>
      </c>
      <c r="B35" s="8" t="s">
        <v>0</v>
      </c>
      <c r="C35" s="9">
        <v>466126557.48802328</v>
      </c>
      <c r="D35" s="9">
        <v>483811869.74809939</v>
      </c>
      <c r="E35" s="9">
        <v>477406375.47793978</v>
      </c>
      <c r="F35" s="9">
        <v>556482409.8418411</v>
      </c>
      <c r="G35" s="9">
        <v>585384421.5465138</v>
      </c>
      <c r="H35" s="9">
        <v>604647663.80727041</v>
      </c>
      <c r="I35" s="9">
        <v>636447031.18671858</v>
      </c>
      <c r="J35" s="9">
        <v>670352207.12755358</v>
      </c>
      <c r="K35" s="9">
        <v>706313160.87445343</v>
      </c>
      <c r="L35" s="9">
        <v>793289374.08495557</v>
      </c>
      <c r="M35" s="9">
        <v>911701286.78222525</v>
      </c>
      <c r="N35" s="9">
        <v>1029686149.6822233</v>
      </c>
    </row>
    <row r="36" spans="1:14" x14ac:dyDescent="0.25">
      <c r="A36" s="23" t="s">
        <v>75</v>
      </c>
      <c r="B36" s="90" t="s">
        <v>78</v>
      </c>
      <c r="C36" s="128">
        <v>14442826.089921869</v>
      </c>
      <c r="D36" s="128">
        <v>15402664.509921616</v>
      </c>
      <c r="E36" s="128">
        <v>13713282.159930596</v>
      </c>
      <c r="F36" s="128">
        <v>13756675.389930267</v>
      </c>
      <c r="G36" s="128">
        <v>11302136.138276657</v>
      </c>
      <c r="H36" s="128">
        <v>10722707.729951996</v>
      </c>
      <c r="I36" s="128">
        <v>15983199.928222254</v>
      </c>
      <c r="J36" s="128">
        <v>17924442.422385931</v>
      </c>
      <c r="K36" s="128">
        <v>19058690.820506848</v>
      </c>
      <c r="L36" s="128">
        <v>19435219.734195188</v>
      </c>
      <c r="M36" s="128">
        <v>16973887.186621245</v>
      </c>
      <c r="N36" s="128">
        <v>17061938.729835819</v>
      </c>
    </row>
    <row r="37" spans="1:14" x14ac:dyDescent="0.25">
      <c r="A37" s="23" t="s">
        <v>75</v>
      </c>
      <c r="B37" s="90" t="s">
        <v>79</v>
      </c>
      <c r="C37" s="128">
        <v>24218477.429891553</v>
      </c>
      <c r="D37" s="128">
        <v>25951729.339883912</v>
      </c>
      <c r="E37" s="128">
        <v>24340576.489894919</v>
      </c>
      <c r="F37" s="128">
        <v>27788412.68694644</v>
      </c>
      <c r="G37" s="128">
        <v>28320736.640517447</v>
      </c>
      <c r="H37" s="128">
        <v>28084690.008542135</v>
      </c>
      <c r="I37" s="128">
        <v>27976815.525692098</v>
      </c>
      <c r="J37" s="128">
        <v>29305459.038368799</v>
      </c>
      <c r="K37" s="128">
        <v>30661051.967360608</v>
      </c>
      <c r="L37" s="128">
        <v>32702290.861359671</v>
      </c>
      <c r="M37" s="128">
        <v>39284466.741824746</v>
      </c>
      <c r="N37" s="128">
        <v>41599311.8220369</v>
      </c>
    </row>
    <row r="38" spans="1:14" x14ac:dyDescent="0.25">
      <c r="A38" s="23" t="s">
        <v>75</v>
      </c>
      <c r="B38" s="90" t="s">
        <v>80</v>
      </c>
      <c r="C38" s="128">
        <v>92426067.304615349</v>
      </c>
      <c r="D38" s="128">
        <v>97521030.559588164</v>
      </c>
      <c r="E38" s="128">
        <v>96887147.669604629</v>
      </c>
      <c r="F38" s="128">
        <v>104439758.75282824</v>
      </c>
      <c r="G38" s="128">
        <v>113750216.06463206</v>
      </c>
      <c r="H38" s="128">
        <v>115970421.92867094</v>
      </c>
      <c r="I38" s="128">
        <v>117090336.15373132</v>
      </c>
      <c r="J38" s="128">
        <v>125589183.77796175</v>
      </c>
      <c r="K38" s="128">
        <v>125272167.05789933</v>
      </c>
      <c r="L38" s="128">
        <v>131974644.17923236</v>
      </c>
      <c r="M38" s="128">
        <v>131104989.15127872</v>
      </c>
      <c r="N38" s="128">
        <v>136489959.48224616</v>
      </c>
    </row>
    <row r="39" spans="1:14" x14ac:dyDescent="0.25">
      <c r="A39" s="23" t="s">
        <v>75</v>
      </c>
      <c r="B39" s="90" t="s">
        <v>81</v>
      </c>
      <c r="C39" s="128">
        <v>9215890.579963034</v>
      </c>
      <c r="D39" s="128">
        <v>9608930.9799608346</v>
      </c>
      <c r="E39" s="128">
        <v>9067529.1299614236</v>
      </c>
      <c r="F39" s="128">
        <v>7619071.6323766317</v>
      </c>
      <c r="G39" s="128">
        <v>6867341.4993401924</v>
      </c>
      <c r="H39" s="128">
        <v>6660574.4166292548</v>
      </c>
      <c r="I39" s="128">
        <v>6508407.4601337491</v>
      </c>
      <c r="J39" s="128">
        <v>7270160.1145746522</v>
      </c>
      <c r="K39" s="128">
        <v>7894491.5154927121</v>
      </c>
      <c r="L39" s="128">
        <v>11547760.281529527</v>
      </c>
      <c r="M39" s="128">
        <v>18886922.19707739</v>
      </c>
      <c r="N39" s="128">
        <v>24503557.840034302</v>
      </c>
    </row>
    <row r="40" spans="1:14" x14ac:dyDescent="0.25">
      <c r="A40" s="23" t="s">
        <v>75</v>
      </c>
      <c r="B40" s="90" t="s">
        <v>82</v>
      </c>
      <c r="C40" s="128">
        <v>113097149.62954706</v>
      </c>
      <c r="D40" s="128">
        <v>115273215.74953155</v>
      </c>
      <c r="E40" s="128">
        <v>113470485.28948681</v>
      </c>
      <c r="F40" s="128">
        <v>128166260.24622962</v>
      </c>
      <c r="G40" s="128">
        <v>132070288.35532834</v>
      </c>
      <c r="H40" s="128">
        <v>134766157.06844175</v>
      </c>
      <c r="I40" s="128">
        <v>144129522.0420509</v>
      </c>
      <c r="J40" s="128">
        <v>147899011.92000905</v>
      </c>
      <c r="K40" s="128">
        <v>161404908.84337825</v>
      </c>
      <c r="L40" s="128">
        <v>198457834.20737812</v>
      </c>
      <c r="M40" s="128">
        <v>256526787.41035983</v>
      </c>
      <c r="N40" s="128">
        <v>292229561.73068368</v>
      </c>
    </row>
    <row r="41" spans="1:14" x14ac:dyDescent="0.25">
      <c r="A41" s="23" t="s">
        <v>75</v>
      </c>
      <c r="B41" s="90" t="s">
        <v>83</v>
      </c>
      <c r="C41" s="128">
        <v>134156678.70444623</v>
      </c>
      <c r="D41" s="128">
        <v>138594542.30942163</v>
      </c>
      <c r="E41" s="128">
        <v>139836148.31936097</v>
      </c>
      <c r="F41" s="128">
        <v>167266974.02359104</v>
      </c>
      <c r="G41" s="128">
        <v>176262113.39389169</v>
      </c>
      <c r="H41" s="128">
        <v>182721725.89616328</v>
      </c>
      <c r="I41" s="128">
        <v>193322476.15382066</v>
      </c>
      <c r="J41" s="128">
        <v>200956990.43515232</v>
      </c>
      <c r="K41" s="128">
        <v>215026608.55202919</v>
      </c>
      <c r="L41" s="128">
        <v>248141594.33645225</v>
      </c>
      <c r="M41" s="128">
        <v>295887218.77048409</v>
      </c>
      <c r="N41" s="128">
        <v>341117069.96632904</v>
      </c>
    </row>
    <row r="42" spans="1:14" x14ac:dyDescent="0.25">
      <c r="A42" s="23" t="s">
        <v>75</v>
      </c>
      <c r="B42" s="90" t="s">
        <v>84</v>
      </c>
      <c r="C42" s="128">
        <v>78569467.749659628</v>
      </c>
      <c r="D42" s="128">
        <v>81459756.299656659</v>
      </c>
      <c r="E42" s="128">
        <v>80091206.419628993</v>
      </c>
      <c r="F42" s="128">
        <v>107445257.10972652</v>
      </c>
      <c r="G42" s="128">
        <v>116811589.45378025</v>
      </c>
      <c r="H42" s="128">
        <v>125721386.7585852</v>
      </c>
      <c r="I42" s="128">
        <v>131436273.92301653</v>
      </c>
      <c r="J42" s="128">
        <v>141406959.41872168</v>
      </c>
      <c r="K42" s="128">
        <v>146995242.1177263</v>
      </c>
      <c r="L42" s="128">
        <v>151030030.48483023</v>
      </c>
      <c r="M42" s="128">
        <v>153037015.32389382</v>
      </c>
      <c r="N42" s="128">
        <v>176684750.11115766</v>
      </c>
    </row>
    <row r="43" spans="1:14" x14ac:dyDescent="0.25">
      <c r="A43" s="8" t="s">
        <v>719</v>
      </c>
      <c r="B43" s="8" t="s">
        <v>0</v>
      </c>
      <c r="C43" s="9">
        <v>1327457457.5149815</v>
      </c>
      <c r="D43" s="9">
        <v>1479091383.8832331</v>
      </c>
      <c r="E43" s="9">
        <v>1424675781.464179</v>
      </c>
      <c r="F43" s="9">
        <v>1644000870.5421226</v>
      </c>
      <c r="G43" s="9">
        <v>1761413817.3368351</v>
      </c>
      <c r="H43" s="9">
        <v>1826031010.4356635</v>
      </c>
      <c r="I43" s="9">
        <v>1930715458.7464428</v>
      </c>
      <c r="J43" s="9">
        <v>2032430353.2880409</v>
      </c>
      <c r="K43" s="9">
        <v>2174218298.3392305</v>
      </c>
      <c r="L43" s="9">
        <v>2402847872.7209444</v>
      </c>
      <c r="M43" s="9">
        <v>2957912469.6546383</v>
      </c>
      <c r="N43" s="9">
        <v>3290948110.2480145</v>
      </c>
    </row>
    <row r="44" spans="1:14" x14ac:dyDescent="0.25">
      <c r="A44" s="23" t="s">
        <v>76</v>
      </c>
      <c r="B44" s="90" t="s">
        <v>78</v>
      </c>
      <c r="C44" s="128">
        <v>75842363.419643581</v>
      </c>
      <c r="D44" s="128">
        <v>78169969.299498707</v>
      </c>
      <c r="E44" s="128">
        <v>69858810.189586639</v>
      </c>
      <c r="F44" s="128">
        <v>74982174.279641062</v>
      </c>
      <c r="G44" s="128">
        <v>81411070.844345123</v>
      </c>
      <c r="H44" s="128">
        <v>79274926.335616559</v>
      </c>
      <c r="I44" s="128">
        <v>83375252.180810705</v>
      </c>
      <c r="J44" s="128">
        <v>77881644.565675825</v>
      </c>
      <c r="K44" s="128">
        <v>81963039.521317124</v>
      </c>
      <c r="L44" s="128">
        <v>83390023.634098321</v>
      </c>
      <c r="M44" s="128">
        <v>89731422.417319745</v>
      </c>
      <c r="N44" s="128">
        <v>86655477.61736089</v>
      </c>
    </row>
    <row r="45" spans="1:14" x14ac:dyDescent="0.25">
      <c r="A45" s="23" t="s">
        <v>76</v>
      </c>
      <c r="B45" s="90" t="s">
        <v>79</v>
      </c>
      <c r="C45" s="128">
        <v>89579823.099664584</v>
      </c>
      <c r="D45" s="128">
        <v>103058575.46456578</v>
      </c>
      <c r="E45" s="128">
        <v>95258137.319640398</v>
      </c>
      <c r="F45" s="128">
        <v>100984905.21379492</v>
      </c>
      <c r="G45" s="128">
        <v>103433339.04045793</v>
      </c>
      <c r="H45" s="128">
        <v>104095706.00088811</v>
      </c>
      <c r="I45" s="128">
        <v>101181829.88820007</v>
      </c>
      <c r="J45" s="128">
        <v>109265257.30269372</v>
      </c>
      <c r="K45" s="128">
        <v>121646990.37281416</v>
      </c>
      <c r="L45" s="128">
        <v>128968903.39158203</v>
      </c>
      <c r="M45" s="128">
        <v>150451699.92011642</v>
      </c>
      <c r="N45" s="128">
        <v>157921794.13099974</v>
      </c>
    </row>
    <row r="46" spans="1:14" x14ac:dyDescent="0.25">
      <c r="A46" s="23" t="s">
        <v>76</v>
      </c>
      <c r="B46" s="90" t="s">
        <v>80</v>
      </c>
      <c r="C46" s="128">
        <v>298875009.17897487</v>
      </c>
      <c r="D46" s="128">
        <v>315724544.60381049</v>
      </c>
      <c r="E46" s="128">
        <v>285432222.04904509</v>
      </c>
      <c r="F46" s="128">
        <v>316209443.65569383</v>
      </c>
      <c r="G46" s="128">
        <v>341188416.69244766</v>
      </c>
      <c r="H46" s="128">
        <v>355410756.44690293</v>
      </c>
      <c r="I46" s="128">
        <v>369759426.43540388</v>
      </c>
      <c r="J46" s="128">
        <v>397505934.90007281</v>
      </c>
      <c r="K46" s="128">
        <v>430917981.70769507</v>
      </c>
      <c r="L46" s="128">
        <v>459578509.41740894</v>
      </c>
      <c r="M46" s="128">
        <v>483820465.13736492</v>
      </c>
      <c r="N46" s="128">
        <v>508547208.18478024</v>
      </c>
    </row>
    <row r="47" spans="1:14" x14ac:dyDescent="0.25">
      <c r="A47" s="23" t="s">
        <v>76</v>
      </c>
      <c r="B47" s="90" t="s">
        <v>81</v>
      </c>
      <c r="C47" s="128">
        <v>25816371.16990187</v>
      </c>
      <c r="D47" s="128">
        <v>28460188.959898058</v>
      </c>
      <c r="E47" s="128">
        <v>26799025.329901133</v>
      </c>
      <c r="F47" s="128">
        <v>25221347.675323013</v>
      </c>
      <c r="G47" s="128">
        <v>24318964.30498812</v>
      </c>
      <c r="H47" s="128">
        <v>25094772.585985944</v>
      </c>
      <c r="I47" s="128">
        <v>24524234.707927793</v>
      </c>
      <c r="J47" s="128">
        <v>26620124.221529856</v>
      </c>
      <c r="K47" s="128">
        <v>29374457.61062935</v>
      </c>
      <c r="L47" s="128">
        <v>41147805.532626919</v>
      </c>
      <c r="M47" s="128">
        <v>65881462.412374362</v>
      </c>
      <c r="N47" s="128">
        <v>81611193.933325678</v>
      </c>
    </row>
    <row r="48" spans="1:14" x14ac:dyDescent="0.25">
      <c r="A48" s="23" t="s">
        <v>76</v>
      </c>
      <c r="B48" s="90" t="s">
        <v>82</v>
      </c>
      <c r="C48" s="128">
        <v>321377719.89887279</v>
      </c>
      <c r="D48" s="128">
        <v>376807914.79853445</v>
      </c>
      <c r="E48" s="128">
        <v>358331174.34872651</v>
      </c>
      <c r="F48" s="128">
        <v>418372566.53872055</v>
      </c>
      <c r="G48" s="128">
        <v>444355549.28839272</v>
      </c>
      <c r="H48" s="128">
        <v>450608200.58256602</v>
      </c>
      <c r="I48" s="128">
        <v>492480828.38432366</v>
      </c>
      <c r="J48" s="128">
        <v>515341411.93504405</v>
      </c>
      <c r="K48" s="128">
        <v>561920244.65119934</v>
      </c>
      <c r="L48" s="128">
        <v>639541837.34277797</v>
      </c>
      <c r="M48" s="128">
        <v>873625515.60467768</v>
      </c>
      <c r="N48" s="128">
        <v>1002571247.7488829</v>
      </c>
    </row>
    <row r="49" spans="1:14" x14ac:dyDescent="0.25">
      <c r="A49" s="23" t="s">
        <v>76</v>
      </c>
      <c r="B49" s="90" t="s">
        <v>83</v>
      </c>
      <c r="C49" s="128">
        <v>294903240.53358942</v>
      </c>
      <c r="D49" s="128">
        <v>342517299.96828061</v>
      </c>
      <c r="E49" s="128">
        <v>345762854.19843841</v>
      </c>
      <c r="F49" s="128">
        <v>408057132.72251034</v>
      </c>
      <c r="G49" s="128">
        <v>450186380.19990903</v>
      </c>
      <c r="H49" s="128">
        <v>476058944.17339242</v>
      </c>
      <c r="I49" s="128">
        <v>510729637.09703302</v>
      </c>
      <c r="J49" s="128">
        <v>533734326.93400443</v>
      </c>
      <c r="K49" s="128">
        <v>558282697.01767957</v>
      </c>
      <c r="L49" s="128">
        <v>646390597.19607365</v>
      </c>
      <c r="M49" s="128">
        <v>851308311.53782833</v>
      </c>
      <c r="N49" s="128">
        <v>947744102.78168106</v>
      </c>
    </row>
    <row r="50" spans="1:14" x14ac:dyDescent="0.25">
      <c r="A50" s="23" t="s">
        <v>76</v>
      </c>
      <c r="B50" s="90" t="s">
        <v>84</v>
      </c>
      <c r="C50" s="128">
        <v>221062930.21402287</v>
      </c>
      <c r="D50" s="128">
        <v>234352890.7889117</v>
      </c>
      <c r="E50" s="128">
        <v>243233558.02893627</v>
      </c>
      <c r="F50" s="128">
        <v>300173300.45590794</v>
      </c>
      <c r="G50" s="128">
        <v>316520096.96610314</v>
      </c>
      <c r="H50" s="128">
        <v>335487704.31004256</v>
      </c>
      <c r="I50" s="128">
        <v>348664250.05561036</v>
      </c>
      <c r="J50" s="128">
        <v>372081653.43026912</v>
      </c>
      <c r="K50" s="128">
        <v>390112887.45856005</v>
      </c>
      <c r="L50" s="128">
        <v>403830196.20388854</v>
      </c>
      <c r="M50" s="128">
        <v>443093592.6311155</v>
      </c>
      <c r="N50" s="128">
        <v>505897085.85447776</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Q67"/>
  <sheetViews>
    <sheetView zoomScaleNormal="100" workbookViewId="0">
      <selection activeCell="O19" sqref="O19"/>
    </sheetView>
  </sheetViews>
  <sheetFormatPr defaultRowHeight="15" x14ac:dyDescent="0.25"/>
  <cols>
    <col min="1" max="1" width="3.7109375" style="17" customWidth="1"/>
    <col min="2" max="4" width="4.7109375" style="1" customWidth="1"/>
    <col min="5" max="5" width="39.7109375" style="1" customWidth="1"/>
    <col min="6" max="12" width="18.7109375" style="1" hidden="1" customWidth="1"/>
    <col min="13" max="17" width="18.7109375" style="1" customWidth="1"/>
    <col min="18" max="16384" width="9.140625" style="1"/>
  </cols>
  <sheetData>
    <row r="1" spans="1:17" ht="30" x14ac:dyDescent="0.25">
      <c r="A1" s="15"/>
      <c r="C1" s="213" t="s">
        <v>546</v>
      </c>
      <c r="D1" s="213"/>
      <c r="E1" s="214"/>
      <c r="F1" s="89" t="s">
        <v>562</v>
      </c>
      <c r="G1" s="89" t="s">
        <v>563</v>
      </c>
      <c r="H1" s="89" t="s">
        <v>564</v>
      </c>
      <c r="I1" s="89" t="s">
        <v>565</v>
      </c>
      <c r="J1" s="89" t="s">
        <v>566</v>
      </c>
      <c r="K1" s="89" t="s">
        <v>612</v>
      </c>
      <c r="L1" s="89" t="s">
        <v>659</v>
      </c>
      <c r="M1" s="89" t="s">
        <v>665</v>
      </c>
      <c r="N1" s="89" t="s">
        <v>683</v>
      </c>
      <c r="O1" s="89" t="s">
        <v>701</v>
      </c>
      <c r="P1" s="89" t="s">
        <v>715</v>
      </c>
      <c r="Q1" s="89" t="s">
        <v>730</v>
      </c>
    </row>
    <row r="2" spans="1:17" x14ac:dyDescent="0.25">
      <c r="A2" s="15"/>
      <c r="B2" s="2" t="s">
        <v>567</v>
      </c>
      <c r="C2" s="2"/>
      <c r="D2" s="2"/>
      <c r="E2" s="2"/>
      <c r="F2" s="93">
        <v>1040966</v>
      </c>
      <c r="G2" s="93">
        <v>1092180</v>
      </c>
      <c r="H2" s="93">
        <v>1106440</v>
      </c>
      <c r="I2" s="93">
        <v>1206355</v>
      </c>
      <c r="J2" s="93">
        <v>1288716</v>
      </c>
      <c r="K2" s="93">
        <v>1357342</v>
      </c>
      <c r="L2" s="93">
        <v>1421713</v>
      </c>
      <c r="M2" s="93">
        <v>1407644</v>
      </c>
      <c r="N2" s="93">
        <v>1423744</v>
      </c>
      <c r="O2" s="93">
        <v>1609738</v>
      </c>
      <c r="P2" s="93">
        <v>1775837</v>
      </c>
      <c r="Q2" s="93">
        <v>1897231</v>
      </c>
    </row>
    <row r="3" spans="1:17" x14ac:dyDescent="0.25">
      <c r="A3" s="15"/>
      <c r="B3" s="4" t="s">
        <v>1</v>
      </c>
      <c r="C3" s="5"/>
      <c r="D3" s="5"/>
      <c r="E3" s="5"/>
      <c r="F3" s="94">
        <v>713603</v>
      </c>
      <c r="G3" s="94">
        <v>764674</v>
      </c>
      <c r="H3" s="94">
        <v>781263</v>
      </c>
      <c r="I3" s="94">
        <v>886748</v>
      </c>
      <c r="J3" s="94">
        <v>901742</v>
      </c>
      <c r="K3" s="94">
        <v>998874</v>
      </c>
      <c r="L3" s="94">
        <v>1011535</v>
      </c>
      <c r="M3" s="94">
        <v>1004941</v>
      </c>
      <c r="N3" s="94">
        <v>1114827</v>
      </c>
      <c r="O3" s="94">
        <v>1422793</v>
      </c>
      <c r="P3" s="94">
        <v>1612653</v>
      </c>
      <c r="Q3" s="94">
        <v>1735405</v>
      </c>
    </row>
    <row r="4" spans="1:17" x14ac:dyDescent="0.25">
      <c r="A4" s="15"/>
      <c r="B4" s="7"/>
      <c r="C4" s="8" t="s">
        <v>2</v>
      </c>
      <c r="D4" s="8" t="s">
        <v>0</v>
      </c>
      <c r="E4" s="8" t="s">
        <v>0</v>
      </c>
      <c r="F4" s="95">
        <v>712988</v>
      </c>
      <c r="G4" s="95">
        <v>763873</v>
      </c>
      <c r="H4" s="95">
        <v>780371</v>
      </c>
      <c r="I4" s="95">
        <v>885678</v>
      </c>
      <c r="J4" s="95">
        <v>900346</v>
      </c>
      <c r="K4" s="95">
        <v>997246</v>
      </c>
      <c r="L4" s="95">
        <v>1009846</v>
      </c>
      <c r="M4" s="95">
        <v>1003234</v>
      </c>
      <c r="N4" s="95">
        <v>1113254</v>
      </c>
      <c r="O4" s="95">
        <v>1421412</v>
      </c>
      <c r="P4" s="95">
        <v>1611222</v>
      </c>
      <c r="Q4" s="95">
        <v>1733964</v>
      </c>
    </row>
    <row r="5" spans="1:17" x14ac:dyDescent="0.25">
      <c r="A5" s="15"/>
      <c r="B5" s="10"/>
      <c r="C5" s="10"/>
      <c r="D5" s="10"/>
      <c r="E5" s="90" t="s">
        <v>3</v>
      </c>
      <c r="F5" s="131">
        <v>648262</v>
      </c>
      <c r="G5" s="131">
        <v>696823</v>
      </c>
      <c r="H5" s="131">
        <v>708579</v>
      </c>
      <c r="I5" s="131">
        <v>799497</v>
      </c>
      <c r="J5" s="131">
        <v>803522</v>
      </c>
      <c r="K5" s="131">
        <v>855779</v>
      </c>
      <c r="L5" s="131">
        <v>869415</v>
      </c>
      <c r="M5" s="131">
        <v>858780</v>
      </c>
      <c r="N5" s="131">
        <v>869339</v>
      </c>
      <c r="O5" s="131">
        <v>1143243</v>
      </c>
      <c r="P5" s="131">
        <v>1333540</v>
      </c>
      <c r="Q5" s="131">
        <v>1448960</v>
      </c>
    </row>
    <row r="6" spans="1:17" x14ac:dyDescent="0.25">
      <c r="A6" s="15"/>
      <c r="B6" s="10"/>
      <c r="C6" s="10"/>
      <c r="D6" s="10"/>
      <c r="E6" s="90" t="s">
        <v>4</v>
      </c>
      <c r="F6" s="131">
        <v>67607</v>
      </c>
      <c r="G6" s="131">
        <v>70422</v>
      </c>
      <c r="H6" s="131">
        <v>74918</v>
      </c>
      <c r="I6" s="131">
        <v>90099</v>
      </c>
      <c r="J6" s="131">
        <v>99796</v>
      </c>
      <c r="K6" s="131">
        <v>110148</v>
      </c>
      <c r="L6" s="131">
        <v>113936</v>
      </c>
      <c r="M6" s="131">
        <v>117559</v>
      </c>
      <c r="N6" s="131">
        <v>111891</v>
      </c>
      <c r="O6" s="131">
        <v>15911</v>
      </c>
      <c r="P6" s="131">
        <v>15940</v>
      </c>
      <c r="Q6" s="131">
        <v>15792</v>
      </c>
    </row>
    <row r="7" spans="1:17" x14ac:dyDescent="0.25">
      <c r="A7" s="15"/>
      <c r="B7" s="10"/>
      <c r="C7" s="10"/>
      <c r="D7" s="10"/>
      <c r="E7" s="90" t="s">
        <v>5</v>
      </c>
      <c r="F7" s="131">
        <v>0</v>
      </c>
      <c r="G7" s="131">
        <v>0</v>
      </c>
      <c r="H7" s="131">
        <v>0</v>
      </c>
      <c r="I7" s="131">
        <v>0</v>
      </c>
      <c r="J7" s="131">
        <v>1796</v>
      </c>
      <c r="K7" s="131">
        <v>39337</v>
      </c>
      <c r="L7" s="131">
        <v>36921</v>
      </c>
      <c r="M7" s="131">
        <v>38392</v>
      </c>
      <c r="N7" s="131">
        <v>27500</v>
      </c>
      <c r="O7" s="131">
        <v>12</v>
      </c>
      <c r="P7" s="131">
        <v>0</v>
      </c>
      <c r="Q7" s="131">
        <v>4</v>
      </c>
    </row>
    <row r="8" spans="1:17" x14ac:dyDescent="0.25">
      <c r="A8" s="15"/>
      <c r="B8" s="10"/>
      <c r="C8" s="10"/>
      <c r="D8" s="10"/>
      <c r="E8" s="90" t="s">
        <v>682</v>
      </c>
      <c r="F8" s="131">
        <v>0</v>
      </c>
      <c r="G8" s="131">
        <v>0</v>
      </c>
      <c r="H8" s="131">
        <v>0</v>
      </c>
      <c r="I8" s="131">
        <v>0</v>
      </c>
      <c r="J8" s="131">
        <v>0</v>
      </c>
      <c r="K8" s="131">
        <v>0</v>
      </c>
      <c r="L8" s="131">
        <v>0</v>
      </c>
      <c r="M8" s="131">
        <v>0</v>
      </c>
      <c r="N8" s="131">
        <v>231243</v>
      </c>
      <c r="O8" s="131">
        <v>280567</v>
      </c>
      <c r="P8" s="131">
        <v>297915</v>
      </c>
      <c r="Q8" s="131">
        <v>301952</v>
      </c>
    </row>
    <row r="9" spans="1:17" x14ac:dyDescent="0.25">
      <c r="A9" s="15"/>
      <c r="B9" s="7"/>
      <c r="C9" s="8" t="s">
        <v>6</v>
      </c>
      <c r="D9" s="8" t="s">
        <v>0</v>
      </c>
      <c r="E9" s="8" t="s">
        <v>0</v>
      </c>
      <c r="F9" s="95">
        <v>626</v>
      </c>
      <c r="G9" s="95">
        <v>810</v>
      </c>
      <c r="H9" s="95">
        <v>901</v>
      </c>
      <c r="I9" s="95">
        <v>1090</v>
      </c>
      <c r="J9" s="95">
        <v>1430</v>
      </c>
      <c r="K9" s="95">
        <v>1721</v>
      </c>
      <c r="L9" s="95">
        <v>1794</v>
      </c>
      <c r="M9" s="95">
        <v>1806</v>
      </c>
      <c r="N9" s="95">
        <v>1808</v>
      </c>
      <c r="O9" s="95">
        <v>1767</v>
      </c>
      <c r="P9" s="95">
        <v>1863</v>
      </c>
      <c r="Q9" s="95">
        <v>1936</v>
      </c>
    </row>
    <row r="10" spans="1:17" x14ac:dyDescent="0.25">
      <c r="A10" s="15"/>
      <c r="B10" s="10"/>
      <c r="C10" s="10"/>
      <c r="D10" s="10"/>
      <c r="E10" s="90" t="s">
        <v>6</v>
      </c>
      <c r="F10" s="131">
        <v>626</v>
      </c>
      <c r="G10" s="131">
        <v>810</v>
      </c>
      <c r="H10" s="131">
        <v>901</v>
      </c>
      <c r="I10" s="131">
        <v>1090</v>
      </c>
      <c r="J10" s="131">
        <v>1430</v>
      </c>
      <c r="K10" s="131">
        <v>1721</v>
      </c>
      <c r="L10" s="131">
        <v>1794</v>
      </c>
      <c r="M10" s="131">
        <v>1806</v>
      </c>
      <c r="N10" s="131">
        <v>1808</v>
      </c>
      <c r="O10" s="131">
        <v>1767</v>
      </c>
      <c r="P10" s="131">
        <v>1863</v>
      </c>
      <c r="Q10" s="131">
        <v>1936</v>
      </c>
    </row>
    <row r="11" spans="1:17" x14ac:dyDescent="0.25">
      <c r="A11" s="15"/>
      <c r="B11" s="5" t="s">
        <v>124</v>
      </c>
      <c r="C11" s="5"/>
      <c r="D11" s="5"/>
      <c r="E11" s="5"/>
      <c r="F11" s="94">
        <v>770963</v>
      </c>
      <c r="G11" s="94">
        <v>806038</v>
      </c>
      <c r="H11" s="94">
        <v>831922</v>
      </c>
      <c r="I11" s="94">
        <v>895184</v>
      </c>
      <c r="J11" s="94">
        <v>1029033</v>
      </c>
      <c r="K11" s="94">
        <v>1086560</v>
      </c>
      <c r="L11" s="94">
        <v>1155186</v>
      </c>
      <c r="M11" s="94">
        <v>1123502</v>
      </c>
      <c r="N11" s="94">
        <v>1116040</v>
      </c>
      <c r="O11" s="94">
        <v>1198571</v>
      </c>
      <c r="P11" s="94">
        <v>1144171</v>
      </c>
      <c r="Q11" s="94">
        <v>1056259</v>
      </c>
    </row>
    <row r="12" spans="1:17" x14ac:dyDescent="0.25">
      <c r="A12" s="15"/>
      <c r="B12" s="7"/>
      <c r="C12" s="8" t="s">
        <v>7</v>
      </c>
      <c r="D12" s="8"/>
      <c r="E12" s="8"/>
      <c r="F12" s="95">
        <v>748992</v>
      </c>
      <c r="G12" s="95">
        <v>782978</v>
      </c>
      <c r="H12" s="95">
        <v>809285</v>
      </c>
      <c r="I12" s="95">
        <v>874427</v>
      </c>
      <c r="J12" s="95">
        <v>1010605</v>
      </c>
      <c r="K12" s="95">
        <v>1067411</v>
      </c>
      <c r="L12" s="95">
        <v>1135665</v>
      </c>
      <c r="M12" s="95">
        <v>1102837</v>
      </c>
      <c r="N12" s="95">
        <v>1093805</v>
      </c>
      <c r="O12" s="95">
        <v>1186337</v>
      </c>
      <c r="P12" s="95">
        <v>1140939</v>
      </c>
      <c r="Q12" s="95">
        <v>1053686</v>
      </c>
    </row>
    <row r="13" spans="1:17" x14ac:dyDescent="0.25">
      <c r="A13" s="15"/>
      <c r="B13" s="10"/>
      <c r="C13" s="10"/>
      <c r="D13" s="11" t="s">
        <v>8</v>
      </c>
      <c r="E13" s="11"/>
      <c r="F13" s="96">
        <v>748992</v>
      </c>
      <c r="G13" s="96">
        <v>782978</v>
      </c>
      <c r="H13" s="96">
        <v>809285</v>
      </c>
      <c r="I13" s="96">
        <v>819997</v>
      </c>
      <c r="J13" s="96">
        <v>968106</v>
      </c>
      <c r="K13" s="96">
        <v>1024242</v>
      </c>
      <c r="L13" s="96">
        <v>1077807</v>
      </c>
      <c r="M13" s="96">
        <v>1043339</v>
      </c>
      <c r="N13" s="96">
        <v>1031134</v>
      </c>
      <c r="O13" s="96">
        <v>1064108</v>
      </c>
      <c r="P13" s="96">
        <v>1011448</v>
      </c>
      <c r="Q13" s="96">
        <v>904984</v>
      </c>
    </row>
    <row r="14" spans="1:17" x14ac:dyDescent="0.25">
      <c r="A14" s="15"/>
      <c r="B14" s="10"/>
      <c r="C14" s="10"/>
      <c r="D14" s="10"/>
      <c r="E14" s="90" t="s">
        <v>9</v>
      </c>
      <c r="F14" s="131">
        <v>83293</v>
      </c>
      <c r="G14" s="131">
        <v>81608</v>
      </c>
      <c r="H14" s="131">
        <v>77433</v>
      </c>
      <c r="I14" s="131">
        <v>70290</v>
      </c>
      <c r="J14" s="131">
        <v>64981</v>
      </c>
      <c r="K14" s="131">
        <v>63378</v>
      </c>
      <c r="L14" s="131">
        <v>55738</v>
      </c>
      <c r="M14" s="131">
        <v>56500</v>
      </c>
      <c r="N14" s="131">
        <v>45521</v>
      </c>
      <c r="O14" s="131">
        <v>36925</v>
      </c>
      <c r="P14" s="131">
        <v>40254</v>
      </c>
      <c r="Q14" s="131">
        <v>32852</v>
      </c>
    </row>
    <row r="15" spans="1:17" x14ac:dyDescent="0.25">
      <c r="A15" s="15"/>
      <c r="B15" s="10"/>
      <c r="C15" s="10"/>
      <c r="D15" s="10"/>
      <c r="E15" s="90" t="s">
        <v>10</v>
      </c>
      <c r="F15" s="131">
        <v>231043</v>
      </c>
      <c r="G15" s="131">
        <v>236080</v>
      </c>
      <c r="H15" s="131">
        <v>231563</v>
      </c>
      <c r="I15" s="131">
        <v>230666</v>
      </c>
      <c r="J15" s="131">
        <v>202688</v>
      </c>
      <c r="K15" s="131">
        <v>206787</v>
      </c>
      <c r="L15" s="131">
        <v>186806</v>
      </c>
      <c r="M15" s="131">
        <v>184348</v>
      </c>
      <c r="N15" s="131">
        <v>142068</v>
      </c>
      <c r="O15" s="131">
        <v>112250</v>
      </c>
      <c r="P15" s="131">
        <v>117786</v>
      </c>
      <c r="Q15" s="131">
        <v>74885</v>
      </c>
    </row>
    <row r="16" spans="1:17" x14ac:dyDescent="0.25">
      <c r="A16" s="15"/>
      <c r="B16" s="10"/>
      <c r="C16" s="10"/>
      <c r="D16" s="10"/>
      <c r="E16" s="90" t="s">
        <v>11</v>
      </c>
      <c r="F16" s="131">
        <v>289650</v>
      </c>
      <c r="G16" s="131">
        <v>296947</v>
      </c>
      <c r="H16" s="131">
        <v>297360</v>
      </c>
      <c r="I16" s="131">
        <v>255776</v>
      </c>
      <c r="J16" s="131">
        <v>221410</v>
      </c>
      <c r="K16" s="131">
        <v>183968</v>
      </c>
      <c r="L16" s="131">
        <v>160830</v>
      </c>
      <c r="M16" s="131">
        <v>154372</v>
      </c>
      <c r="N16" s="131">
        <v>130278</v>
      </c>
      <c r="O16" s="131">
        <v>100735</v>
      </c>
      <c r="P16" s="131">
        <v>69142</v>
      </c>
      <c r="Q16" s="131">
        <v>36022</v>
      </c>
    </row>
    <row r="17" spans="1:17" x14ac:dyDescent="0.25">
      <c r="A17" s="15"/>
      <c r="B17" s="10"/>
      <c r="C17" s="10"/>
      <c r="D17" s="10"/>
      <c r="E17" s="90" t="s">
        <v>12</v>
      </c>
      <c r="F17" s="131">
        <v>159644</v>
      </c>
      <c r="G17" s="131">
        <v>166861</v>
      </c>
      <c r="H17" s="131">
        <v>166653</v>
      </c>
      <c r="I17" s="131">
        <v>138532</v>
      </c>
      <c r="J17" s="131">
        <v>112598</v>
      </c>
      <c r="K17" s="131">
        <v>70627</v>
      </c>
      <c r="L17" s="131">
        <v>61179</v>
      </c>
      <c r="M17" s="131">
        <v>62605</v>
      </c>
      <c r="N17" s="131">
        <v>53786</v>
      </c>
      <c r="O17" s="131">
        <v>39021</v>
      </c>
      <c r="P17" s="131">
        <v>32903</v>
      </c>
      <c r="Q17" s="131">
        <v>22383</v>
      </c>
    </row>
    <row r="18" spans="1:17" x14ac:dyDescent="0.25">
      <c r="A18" s="15"/>
      <c r="B18" s="10"/>
      <c r="C18" s="10"/>
      <c r="D18" s="10"/>
      <c r="E18" s="90" t="s">
        <v>13</v>
      </c>
      <c r="F18" s="131">
        <v>415631</v>
      </c>
      <c r="G18" s="131">
        <v>427546</v>
      </c>
      <c r="H18" s="131">
        <v>431188</v>
      </c>
      <c r="I18" s="131">
        <v>392517</v>
      </c>
      <c r="J18" s="131">
        <v>406609</v>
      </c>
      <c r="K18" s="131">
        <v>375284</v>
      </c>
      <c r="L18" s="131">
        <v>320670</v>
      </c>
      <c r="M18" s="131">
        <v>299070</v>
      </c>
      <c r="N18" s="131">
        <v>255774</v>
      </c>
      <c r="O18" s="131">
        <v>205344</v>
      </c>
      <c r="P18" s="131">
        <v>185540</v>
      </c>
      <c r="Q18" s="131">
        <v>126369</v>
      </c>
    </row>
    <row r="19" spans="1:17" x14ac:dyDescent="0.25">
      <c r="A19" s="15"/>
      <c r="B19" s="10"/>
      <c r="C19" s="10"/>
      <c r="D19" s="10"/>
      <c r="E19" s="90" t="s">
        <v>14</v>
      </c>
      <c r="F19" s="131">
        <v>106418</v>
      </c>
      <c r="G19" s="131">
        <v>109199</v>
      </c>
      <c r="H19" s="131">
        <v>117412</v>
      </c>
      <c r="I19" s="131">
        <v>104479</v>
      </c>
      <c r="J19" s="131">
        <v>106362</v>
      </c>
      <c r="K19" s="131">
        <v>94567</v>
      </c>
      <c r="L19" s="131">
        <v>88421</v>
      </c>
      <c r="M19" s="131">
        <v>93841</v>
      </c>
      <c r="N19" s="131">
        <v>84705</v>
      </c>
      <c r="O19" s="131">
        <v>58176</v>
      </c>
      <c r="P19" s="131">
        <v>49109</v>
      </c>
      <c r="Q19" s="131">
        <v>37723</v>
      </c>
    </row>
    <row r="20" spans="1:17" x14ac:dyDescent="0.25">
      <c r="A20" s="15"/>
      <c r="B20" s="10"/>
      <c r="C20" s="10"/>
      <c r="D20" s="10"/>
      <c r="E20" s="90" t="s">
        <v>15</v>
      </c>
      <c r="F20" s="131">
        <v>94686</v>
      </c>
      <c r="G20" s="131">
        <v>98882</v>
      </c>
      <c r="H20" s="131">
        <v>101189</v>
      </c>
      <c r="I20" s="131">
        <v>82750</v>
      </c>
      <c r="J20" s="131">
        <v>73647</v>
      </c>
      <c r="K20" s="131">
        <v>60655</v>
      </c>
      <c r="L20" s="131">
        <v>57303</v>
      </c>
      <c r="M20" s="131">
        <v>52139</v>
      </c>
      <c r="N20" s="131">
        <v>49037</v>
      </c>
      <c r="O20" s="131">
        <v>37676</v>
      </c>
      <c r="P20" s="131">
        <v>30190</v>
      </c>
      <c r="Q20" s="131">
        <v>19492</v>
      </c>
    </row>
    <row r="21" spans="1:17" x14ac:dyDescent="0.25">
      <c r="A21" s="15"/>
      <c r="B21" s="10"/>
      <c r="C21" s="10"/>
      <c r="D21" s="10"/>
      <c r="E21" s="90" t="s">
        <v>16</v>
      </c>
      <c r="F21" s="131">
        <v>92512</v>
      </c>
      <c r="G21" s="131">
        <v>93899</v>
      </c>
      <c r="H21" s="131">
        <v>94407</v>
      </c>
      <c r="I21" s="131">
        <v>73942</v>
      </c>
      <c r="J21" s="131">
        <v>69047</v>
      </c>
      <c r="K21" s="131">
        <v>60659</v>
      </c>
      <c r="L21" s="131">
        <v>53220</v>
      </c>
      <c r="M21" s="131">
        <v>48574</v>
      </c>
      <c r="N21" s="131">
        <v>40602</v>
      </c>
      <c r="O21" s="131">
        <v>33257</v>
      </c>
      <c r="P21" s="131">
        <v>25618</v>
      </c>
      <c r="Q21" s="131">
        <v>16930</v>
      </c>
    </row>
    <row r="22" spans="1:17" x14ac:dyDescent="0.25">
      <c r="A22" s="15"/>
      <c r="B22" s="10"/>
      <c r="C22" s="10"/>
      <c r="D22" s="10"/>
      <c r="E22" s="90" t="s">
        <v>17</v>
      </c>
      <c r="F22" s="131">
        <v>3662</v>
      </c>
      <c r="G22" s="131">
        <v>6308</v>
      </c>
      <c r="H22" s="131">
        <v>8360</v>
      </c>
      <c r="I22" s="131">
        <v>9284</v>
      </c>
      <c r="J22" s="131">
        <v>9319</v>
      </c>
      <c r="K22" s="131">
        <v>9586</v>
      </c>
      <c r="L22" s="131">
        <v>10289</v>
      </c>
      <c r="M22" s="131">
        <v>10766</v>
      </c>
      <c r="N22" s="131">
        <v>11085</v>
      </c>
      <c r="O22" s="131">
        <v>7846</v>
      </c>
      <c r="P22" s="131">
        <v>1343</v>
      </c>
      <c r="Q22" s="131">
        <v>566</v>
      </c>
    </row>
    <row r="23" spans="1:17" x14ac:dyDescent="0.25">
      <c r="A23" s="15"/>
      <c r="B23" s="10"/>
      <c r="C23" s="10"/>
      <c r="D23" s="10"/>
      <c r="E23" s="90" t="s">
        <v>18</v>
      </c>
      <c r="F23" s="131">
        <v>12682</v>
      </c>
      <c r="G23" s="131">
        <v>14609</v>
      </c>
      <c r="H23" s="131">
        <v>17793</v>
      </c>
      <c r="I23" s="131">
        <v>21568</v>
      </c>
      <c r="J23" s="131">
        <v>24362</v>
      </c>
      <c r="K23" s="131">
        <v>25777</v>
      </c>
      <c r="L23" s="131">
        <v>28567</v>
      </c>
      <c r="M23" s="131">
        <v>32080</v>
      </c>
      <c r="N23" s="131">
        <v>32807</v>
      </c>
      <c r="O23" s="131">
        <v>32917</v>
      </c>
      <c r="P23" s="131">
        <v>33197</v>
      </c>
      <c r="Q23" s="131">
        <v>29000</v>
      </c>
    </row>
    <row r="24" spans="1:17" x14ac:dyDescent="0.25">
      <c r="A24" s="15"/>
      <c r="B24" s="10"/>
      <c r="C24" s="10"/>
      <c r="D24" s="10"/>
      <c r="E24" s="90" t="s">
        <v>19</v>
      </c>
      <c r="F24" s="131">
        <v>19164</v>
      </c>
      <c r="G24" s="131">
        <v>19939</v>
      </c>
      <c r="H24" s="131">
        <v>17842</v>
      </c>
      <c r="I24" s="131">
        <v>16390</v>
      </c>
      <c r="J24" s="131">
        <v>17965</v>
      </c>
      <c r="K24" s="131">
        <v>18361</v>
      </c>
      <c r="L24" s="131">
        <v>21113</v>
      </c>
      <c r="M24" s="131">
        <v>22722</v>
      </c>
      <c r="N24" s="131">
        <v>21070</v>
      </c>
      <c r="O24" s="131">
        <v>17342</v>
      </c>
      <c r="P24" s="131">
        <v>11749</v>
      </c>
      <c r="Q24" s="131">
        <v>7808</v>
      </c>
    </row>
    <row r="25" spans="1:17" x14ac:dyDescent="0.25">
      <c r="A25" s="15"/>
      <c r="B25" s="10"/>
      <c r="C25" s="10"/>
      <c r="D25" s="10"/>
      <c r="E25" s="90" t="s">
        <v>20</v>
      </c>
      <c r="F25" s="131">
        <v>343449</v>
      </c>
      <c r="G25" s="131">
        <v>371573</v>
      </c>
      <c r="H25" s="131">
        <v>395966</v>
      </c>
      <c r="I25" s="131">
        <v>405133</v>
      </c>
      <c r="J25" s="131">
        <v>413495</v>
      </c>
      <c r="K25" s="131">
        <v>423739</v>
      </c>
      <c r="L25" s="131">
        <v>437991</v>
      </c>
      <c r="M25" s="131">
        <v>455416</v>
      </c>
      <c r="N25" s="131">
        <v>460693</v>
      </c>
      <c r="O25" s="131">
        <v>483330</v>
      </c>
      <c r="P25" s="131">
        <v>485518</v>
      </c>
      <c r="Q25" s="131">
        <v>484675</v>
      </c>
    </row>
    <row r="26" spans="1:17" x14ac:dyDescent="0.25">
      <c r="A26" s="15"/>
      <c r="B26" s="10"/>
      <c r="C26" s="10"/>
      <c r="D26" s="10"/>
      <c r="E26" s="90" t="s">
        <v>21</v>
      </c>
      <c r="F26" s="131">
        <v>5567</v>
      </c>
      <c r="G26" s="131">
        <v>4809</v>
      </c>
      <c r="H26" s="131">
        <v>4510</v>
      </c>
      <c r="I26" s="131">
        <v>3738</v>
      </c>
      <c r="J26" s="131">
        <v>3134</v>
      </c>
      <c r="K26" s="131">
        <v>2494</v>
      </c>
      <c r="L26" s="131">
        <v>1939</v>
      </c>
      <c r="M26" s="131">
        <v>1814</v>
      </c>
      <c r="N26" s="131">
        <v>1565</v>
      </c>
      <c r="O26" s="131">
        <v>1259</v>
      </c>
      <c r="P26" s="131">
        <v>1324</v>
      </c>
      <c r="Q26" s="131">
        <v>905</v>
      </c>
    </row>
    <row r="27" spans="1:17" x14ac:dyDescent="0.25">
      <c r="A27" s="15"/>
      <c r="B27" s="10"/>
      <c r="C27" s="10"/>
      <c r="D27" s="10"/>
      <c r="E27" s="90" t="s">
        <v>22</v>
      </c>
      <c r="F27" s="131">
        <v>3976</v>
      </c>
      <c r="G27" s="131">
        <v>4023</v>
      </c>
      <c r="H27" s="131">
        <v>3649</v>
      </c>
      <c r="I27" s="131">
        <v>4012</v>
      </c>
      <c r="J27" s="131">
        <v>3907</v>
      </c>
      <c r="K27" s="131">
        <v>3767</v>
      </c>
      <c r="L27" s="131">
        <v>3815</v>
      </c>
      <c r="M27" s="131">
        <v>4232</v>
      </c>
      <c r="N27" s="131">
        <v>3628</v>
      </c>
      <c r="O27" s="131">
        <v>1610</v>
      </c>
      <c r="P27" s="131">
        <v>1324</v>
      </c>
      <c r="Q27" s="131">
        <v>1077</v>
      </c>
    </row>
    <row r="28" spans="1:17" x14ac:dyDescent="0.25">
      <c r="A28" s="15"/>
      <c r="B28" s="10"/>
      <c r="C28" s="10"/>
      <c r="D28" s="10"/>
      <c r="E28" s="90" t="s">
        <v>23</v>
      </c>
      <c r="F28" s="131">
        <v>73750</v>
      </c>
      <c r="G28" s="131">
        <v>76727</v>
      </c>
      <c r="H28" s="131">
        <v>78643</v>
      </c>
      <c r="I28" s="131">
        <v>78239</v>
      </c>
      <c r="J28" s="131">
        <v>73767</v>
      </c>
      <c r="K28" s="131">
        <v>66546</v>
      </c>
      <c r="L28" s="131">
        <v>60792</v>
      </c>
      <c r="M28" s="131">
        <v>61927</v>
      </c>
      <c r="N28" s="131">
        <v>58231</v>
      </c>
      <c r="O28" s="131">
        <v>26663</v>
      </c>
      <c r="P28" s="131">
        <v>21456</v>
      </c>
      <c r="Q28" s="131">
        <v>16075</v>
      </c>
    </row>
    <row r="29" spans="1:17" x14ac:dyDescent="0.25">
      <c r="A29" s="15"/>
      <c r="B29" s="10"/>
      <c r="C29" s="10"/>
      <c r="D29" s="10"/>
      <c r="E29" s="90" t="s">
        <v>24</v>
      </c>
      <c r="F29" s="131">
        <v>44603</v>
      </c>
      <c r="G29" s="131">
        <v>46990</v>
      </c>
      <c r="H29" s="131">
        <v>47251</v>
      </c>
      <c r="I29" s="131">
        <v>46358</v>
      </c>
      <c r="J29" s="131">
        <v>46020</v>
      </c>
      <c r="K29" s="131">
        <v>40801</v>
      </c>
      <c r="L29" s="131">
        <v>37203</v>
      </c>
      <c r="M29" s="131">
        <v>38199</v>
      </c>
      <c r="N29" s="131">
        <v>28150</v>
      </c>
      <c r="O29" s="131">
        <v>16283</v>
      </c>
      <c r="P29" s="131">
        <v>18139</v>
      </c>
      <c r="Q29" s="131">
        <v>12985</v>
      </c>
    </row>
    <row r="30" spans="1:17" x14ac:dyDescent="0.25">
      <c r="A30" s="15"/>
      <c r="B30" s="10"/>
      <c r="C30" s="10"/>
      <c r="D30" s="10"/>
      <c r="E30" s="90" t="s">
        <v>25</v>
      </c>
      <c r="F30" s="212" t="s">
        <v>92</v>
      </c>
      <c r="G30" s="212"/>
      <c r="H30" s="212"/>
      <c r="I30" s="212"/>
      <c r="J30" s="131">
        <v>582757</v>
      </c>
      <c r="K30" s="131">
        <v>620312</v>
      </c>
      <c r="L30" s="131">
        <v>731558</v>
      </c>
      <c r="M30" s="131">
        <v>640048</v>
      </c>
      <c r="N30" s="131">
        <v>606010</v>
      </c>
      <c r="O30" s="131">
        <v>601109</v>
      </c>
      <c r="P30" s="131">
        <v>517386</v>
      </c>
      <c r="Q30" s="131">
        <v>404956</v>
      </c>
    </row>
    <row r="31" spans="1:17" x14ac:dyDescent="0.25">
      <c r="A31" s="15"/>
      <c r="B31" s="10"/>
      <c r="C31" s="10"/>
      <c r="D31" s="11" t="s">
        <v>26</v>
      </c>
      <c r="E31" s="11"/>
      <c r="F31" s="96"/>
      <c r="G31" s="96"/>
      <c r="H31" s="96"/>
      <c r="I31" s="96">
        <v>205148</v>
      </c>
      <c r="J31" s="96">
        <v>206457</v>
      </c>
      <c r="K31" s="96">
        <v>207095</v>
      </c>
      <c r="L31" s="96">
        <v>208374</v>
      </c>
      <c r="M31" s="96">
        <v>213429</v>
      </c>
      <c r="N31" s="96">
        <v>215860</v>
      </c>
      <c r="O31" s="96">
        <v>218779</v>
      </c>
      <c r="P31" s="96">
        <v>223223</v>
      </c>
      <c r="Q31" s="96">
        <v>228864</v>
      </c>
    </row>
    <row r="32" spans="1:17" x14ac:dyDescent="0.25">
      <c r="A32" s="15"/>
      <c r="B32" s="10"/>
      <c r="C32" s="10"/>
      <c r="D32" s="10"/>
      <c r="E32" s="90" t="s">
        <v>26</v>
      </c>
      <c r="F32" s="212" t="s">
        <v>92</v>
      </c>
      <c r="G32" s="212"/>
      <c r="H32" s="212"/>
      <c r="I32" s="131">
        <v>2636</v>
      </c>
      <c r="J32" s="131">
        <v>2755</v>
      </c>
      <c r="K32" s="131">
        <v>2332</v>
      </c>
      <c r="L32" s="131">
        <v>2194</v>
      </c>
      <c r="M32" s="131">
        <v>2184</v>
      </c>
      <c r="N32" s="131">
        <v>2258</v>
      </c>
      <c r="O32" s="131">
        <v>2180</v>
      </c>
      <c r="P32" s="131">
        <v>2096</v>
      </c>
      <c r="Q32" s="131">
        <v>1980</v>
      </c>
    </row>
    <row r="33" spans="1:17" x14ac:dyDescent="0.25">
      <c r="A33" s="15"/>
      <c r="B33" s="10"/>
      <c r="C33" s="10"/>
      <c r="D33" s="10"/>
      <c r="E33" s="90" t="s">
        <v>27</v>
      </c>
      <c r="F33" s="212" t="s">
        <v>92</v>
      </c>
      <c r="G33" s="212"/>
      <c r="H33" s="212"/>
      <c r="I33" s="131">
        <v>200679</v>
      </c>
      <c r="J33" s="131">
        <v>201418</v>
      </c>
      <c r="K33" s="131">
        <v>204295</v>
      </c>
      <c r="L33" s="131">
        <v>205664</v>
      </c>
      <c r="M33" s="131">
        <v>210081</v>
      </c>
      <c r="N33" s="131">
        <v>212528</v>
      </c>
      <c r="O33" s="131">
        <v>215029</v>
      </c>
      <c r="P33" s="131">
        <v>219717</v>
      </c>
      <c r="Q33" s="131">
        <v>225466</v>
      </c>
    </row>
    <row r="34" spans="1:17" x14ac:dyDescent="0.25">
      <c r="A34" s="15"/>
      <c r="B34" s="10"/>
      <c r="C34" s="10"/>
      <c r="D34" s="10"/>
      <c r="E34" s="90" t="s">
        <v>28</v>
      </c>
      <c r="F34" s="212" t="s">
        <v>92</v>
      </c>
      <c r="G34" s="212"/>
      <c r="H34" s="212"/>
      <c r="I34" s="131">
        <v>133007</v>
      </c>
      <c r="J34" s="131">
        <v>133230</v>
      </c>
      <c r="K34" s="131">
        <v>133280</v>
      </c>
      <c r="L34" s="131">
        <v>133002</v>
      </c>
      <c r="M34" s="131">
        <v>138923</v>
      </c>
      <c r="N34" s="131">
        <v>140711</v>
      </c>
      <c r="O34" s="131">
        <v>141335</v>
      </c>
      <c r="P34" s="131">
        <v>142220</v>
      </c>
      <c r="Q34" s="131">
        <v>141975</v>
      </c>
    </row>
    <row r="35" spans="1:17" x14ac:dyDescent="0.25">
      <c r="A35" s="15"/>
      <c r="B35" s="7"/>
      <c r="C35" s="8" t="s">
        <v>29</v>
      </c>
      <c r="D35" s="8"/>
      <c r="E35" s="8"/>
      <c r="F35" s="95">
        <v>58606</v>
      </c>
      <c r="G35" s="95">
        <v>62844</v>
      </c>
      <c r="H35" s="95">
        <v>66084</v>
      </c>
      <c r="I35" s="95">
        <v>68626</v>
      </c>
      <c r="J35" s="95">
        <v>70191</v>
      </c>
      <c r="K35" s="95">
        <v>72758</v>
      </c>
      <c r="L35" s="95">
        <v>72703</v>
      </c>
      <c r="M35" s="95">
        <v>74902</v>
      </c>
      <c r="N35" s="95">
        <v>73510</v>
      </c>
      <c r="O35" s="95">
        <v>36271</v>
      </c>
      <c r="P35" s="95">
        <v>33946</v>
      </c>
      <c r="Q35" s="95">
        <v>25714</v>
      </c>
    </row>
    <row r="36" spans="1:17" x14ac:dyDescent="0.25">
      <c r="A36" s="15"/>
      <c r="B36" s="10"/>
      <c r="C36" s="10"/>
      <c r="D36" s="11" t="s">
        <v>30</v>
      </c>
      <c r="E36" s="11"/>
      <c r="F36" s="96">
        <v>29204</v>
      </c>
      <c r="G36" s="96">
        <v>29278</v>
      </c>
      <c r="H36" s="96">
        <v>29693</v>
      </c>
      <c r="I36" s="96">
        <v>29359</v>
      </c>
      <c r="J36" s="96">
        <v>28374</v>
      </c>
      <c r="K36" s="96">
        <v>28294</v>
      </c>
      <c r="L36" s="96">
        <v>25919</v>
      </c>
      <c r="M36" s="96">
        <v>25870</v>
      </c>
      <c r="N36" s="96">
        <v>24236</v>
      </c>
      <c r="O36" s="96">
        <v>12152</v>
      </c>
      <c r="P36" s="96">
        <v>11551</v>
      </c>
      <c r="Q36" s="96">
        <v>6502</v>
      </c>
    </row>
    <row r="37" spans="1:17" x14ac:dyDescent="0.25">
      <c r="A37" s="15"/>
      <c r="B37" s="10"/>
      <c r="C37" s="10"/>
      <c r="D37" s="10"/>
      <c r="E37" s="90" t="s">
        <v>31</v>
      </c>
      <c r="F37" s="131">
        <v>1296</v>
      </c>
      <c r="G37" s="131">
        <v>1215</v>
      </c>
      <c r="H37" s="131">
        <v>1130</v>
      </c>
      <c r="I37" s="131">
        <v>995</v>
      </c>
      <c r="J37" s="131">
        <v>858</v>
      </c>
      <c r="K37" s="131">
        <v>630</v>
      </c>
      <c r="L37" s="131">
        <v>494</v>
      </c>
      <c r="M37" s="131">
        <v>362</v>
      </c>
      <c r="N37" s="131">
        <v>288</v>
      </c>
      <c r="O37" s="131">
        <v>195</v>
      </c>
      <c r="P37" s="131">
        <v>115</v>
      </c>
      <c r="Q37" s="131">
        <v>78</v>
      </c>
    </row>
    <row r="38" spans="1:17" x14ac:dyDescent="0.25">
      <c r="A38" s="15"/>
      <c r="B38" s="10"/>
      <c r="C38" s="10"/>
      <c r="D38" s="10"/>
      <c r="E38" s="90" t="s">
        <v>32</v>
      </c>
      <c r="F38" s="131">
        <v>391</v>
      </c>
      <c r="G38" s="131">
        <v>422</v>
      </c>
      <c r="H38" s="131">
        <v>427</v>
      </c>
      <c r="I38" s="131">
        <v>475</v>
      </c>
      <c r="J38" s="131">
        <v>498</v>
      </c>
      <c r="K38" s="131">
        <v>521</v>
      </c>
      <c r="L38" s="131">
        <v>547</v>
      </c>
      <c r="M38" s="131">
        <v>548</v>
      </c>
      <c r="N38" s="131">
        <v>559</v>
      </c>
      <c r="O38" s="131">
        <v>545</v>
      </c>
      <c r="P38" s="131">
        <v>544</v>
      </c>
      <c r="Q38" s="131">
        <v>529</v>
      </c>
    </row>
    <row r="39" spans="1:17" x14ac:dyDescent="0.25">
      <c r="A39" s="15"/>
      <c r="B39" s="10"/>
      <c r="C39" s="10"/>
      <c r="D39" s="10"/>
      <c r="E39" s="90" t="s">
        <v>33</v>
      </c>
      <c r="F39" s="131">
        <v>27535</v>
      </c>
      <c r="G39" s="131">
        <v>27656</v>
      </c>
      <c r="H39" s="131">
        <v>28146</v>
      </c>
      <c r="I39" s="131">
        <v>27913</v>
      </c>
      <c r="J39" s="131">
        <v>27046</v>
      </c>
      <c r="K39" s="131">
        <v>27181</v>
      </c>
      <c r="L39" s="131">
        <v>24891</v>
      </c>
      <c r="M39" s="131">
        <v>24970</v>
      </c>
      <c r="N39" s="131">
        <v>23401</v>
      </c>
      <c r="O39" s="131">
        <v>11421</v>
      </c>
      <c r="P39" s="131">
        <v>10903</v>
      </c>
      <c r="Q39" s="131">
        <v>5898</v>
      </c>
    </row>
    <row r="40" spans="1:17" x14ac:dyDescent="0.25">
      <c r="A40" s="15"/>
      <c r="B40" s="10"/>
      <c r="C40" s="10"/>
      <c r="D40" s="11" t="s">
        <v>34</v>
      </c>
      <c r="E40" s="11"/>
      <c r="F40" s="96">
        <v>31340</v>
      </c>
      <c r="G40" s="96">
        <v>35821</v>
      </c>
      <c r="H40" s="96">
        <v>38915</v>
      </c>
      <c r="I40" s="96">
        <v>41940</v>
      </c>
      <c r="J40" s="96">
        <v>44394</v>
      </c>
      <c r="K40" s="96">
        <v>46982</v>
      </c>
      <c r="L40" s="96">
        <v>49262</v>
      </c>
      <c r="M40" s="96">
        <v>51405</v>
      </c>
      <c r="N40" s="96">
        <v>50690</v>
      </c>
      <c r="O40" s="96">
        <v>24508</v>
      </c>
      <c r="P40" s="96">
        <v>22585</v>
      </c>
      <c r="Q40" s="96">
        <v>19276</v>
      </c>
    </row>
    <row r="41" spans="1:17" x14ac:dyDescent="0.25">
      <c r="A41" s="15"/>
      <c r="B41" s="10"/>
      <c r="C41" s="10"/>
      <c r="D41" s="10"/>
      <c r="E41" s="90" t="s">
        <v>35</v>
      </c>
      <c r="F41" s="131">
        <v>23</v>
      </c>
      <c r="G41" s="131">
        <v>749</v>
      </c>
      <c r="H41" s="131"/>
      <c r="I41" s="131">
        <v>0</v>
      </c>
      <c r="J41" s="131">
        <v>0</v>
      </c>
      <c r="K41" s="131">
        <v>4</v>
      </c>
      <c r="L41" s="131">
        <v>0</v>
      </c>
      <c r="M41" s="131">
        <v>0</v>
      </c>
      <c r="N41" s="131">
        <v>0</v>
      </c>
      <c r="O41" s="131">
        <v>0</v>
      </c>
      <c r="P41" s="131">
        <v>0</v>
      </c>
      <c r="Q41" s="131"/>
    </row>
    <row r="42" spans="1:17" x14ac:dyDescent="0.25">
      <c r="A42" s="15"/>
      <c r="B42" s="10"/>
      <c r="C42" s="10"/>
      <c r="D42" s="10"/>
      <c r="E42" s="90" t="s">
        <v>36</v>
      </c>
      <c r="F42" s="131">
        <v>763</v>
      </c>
      <c r="G42" s="131">
        <v>793</v>
      </c>
      <c r="H42" s="131">
        <v>790</v>
      </c>
      <c r="I42" s="131">
        <v>826</v>
      </c>
      <c r="J42" s="131">
        <v>852</v>
      </c>
      <c r="K42" s="131">
        <v>865</v>
      </c>
      <c r="L42" s="131">
        <v>924</v>
      </c>
      <c r="M42" s="131">
        <v>1133</v>
      </c>
      <c r="N42" s="131">
        <v>1119</v>
      </c>
      <c r="O42" s="131">
        <v>186</v>
      </c>
      <c r="P42" s="131">
        <v>148</v>
      </c>
      <c r="Q42" s="131">
        <v>27</v>
      </c>
    </row>
    <row r="43" spans="1:17" x14ac:dyDescent="0.25">
      <c r="A43" s="15"/>
      <c r="B43" s="10"/>
      <c r="C43" s="10"/>
      <c r="D43" s="10"/>
      <c r="E43" s="90" t="s">
        <v>37</v>
      </c>
      <c r="F43" s="131">
        <v>15547</v>
      </c>
      <c r="G43" s="131">
        <v>16940</v>
      </c>
      <c r="H43" s="131">
        <v>18078</v>
      </c>
      <c r="I43" s="131">
        <v>18806</v>
      </c>
      <c r="J43" s="131">
        <v>19069</v>
      </c>
      <c r="K43" s="131">
        <v>19722</v>
      </c>
      <c r="L43" s="131">
        <v>19701</v>
      </c>
      <c r="M43" s="131">
        <v>20025</v>
      </c>
      <c r="N43" s="131">
        <v>18805</v>
      </c>
      <c r="O43" s="131">
        <v>6264</v>
      </c>
      <c r="P43" s="131">
        <v>4966</v>
      </c>
      <c r="Q43" s="131">
        <v>2475</v>
      </c>
    </row>
    <row r="44" spans="1:17" x14ac:dyDescent="0.25">
      <c r="A44" s="15"/>
      <c r="B44" s="10"/>
      <c r="C44" s="10"/>
      <c r="D44" s="10"/>
      <c r="E44" s="90" t="s">
        <v>38</v>
      </c>
      <c r="F44" s="131">
        <v>9164</v>
      </c>
      <c r="G44" s="131">
        <v>11313</v>
      </c>
      <c r="H44" s="131">
        <v>13623</v>
      </c>
      <c r="I44" s="131">
        <v>15571</v>
      </c>
      <c r="J44" s="131">
        <v>17613</v>
      </c>
      <c r="K44" s="131">
        <v>19324</v>
      </c>
      <c r="L44" s="131">
        <v>21231</v>
      </c>
      <c r="M44" s="131">
        <v>23195</v>
      </c>
      <c r="N44" s="131">
        <v>22874</v>
      </c>
      <c r="O44" s="131">
        <v>7962</v>
      </c>
      <c r="P44" s="131">
        <v>6893</v>
      </c>
      <c r="Q44" s="131">
        <v>6048</v>
      </c>
    </row>
    <row r="45" spans="1:17" x14ac:dyDescent="0.25">
      <c r="A45" s="15"/>
      <c r="B45" s="10"/>
      <c r="C45" s="10"/>
      <c r="D45" s="10"/>
      <c r="E45" s="90" t="s">
        <v>39</v>
      </c>
      <c r="F45" s="131">
        <v>9134</v>
      </c>
      <c r="G45" s="131">
        <v>11248</v>
      </c>
      <c r="H45" s="131">
        <v>13614</v>
      </c>
      <c r="I45" s="131">
        <v>15611</v>
      </c>
      <c r="J45" s="131">
        <v>17695</v>
      </c>
      <c r="K45" s="131">
        <v>19562</v>
      </c>
      <c r="L45" s="131">
        <v>21753</v>
      </c>
      <c r="M45" s="131">
        <v>23555</v>
      </c>
      <c r="N45" s="131">
        <v>22262</v>
      </c>
      <c r="O45" s="131">
        <v>8519</v>
      </c>
      <c r="P45" s="131">
        <v>7711</v>
      </c>
      <c r="Q45" s="131">
        <v>7037</v>
      </c>
    </row>
    <row r="46" spans="1:17" x14ac:dyDescent="0.25">
      <c r="A46" s="15"/>
      <c r="B46" s="10"/>
      <c r="C46" s="10"/>
      <c r="D46" s="10"/>
      <c r="E46" s="90" t="s">
        <v>40</v>
      </c>
      <c r="F46" s="131">
        <v>581</v>
      </c>
      <c r="G46" s="131">
        <v>599</v>
      </c>
      <c r="H46" s="131">
        <v>617</v>
      </c>
      <c r="I46" s="131">
        <v>642</v>
      </c>
      <c r="J46" s="131">
        <v>684</v>
      </c>
      <c r="K46" s="131">
        <v>750</v>
      </c>
      <c r="L46" s="131">
        <v>771</v>
      </c>
      <c r="M46" s="131">
        <v>764</v>
      </c>
      <c r="N46" s="131">
        <v>826</v>
      </c>
      <c r="O46" s="131">
        <v>668</v>
      </c>
      <c r="P46" s="131">
        <v>687</v>
      </c>
      <c r="Q46" s="131">
        <v>629</v>
      </c>
    </row>
    <row r="47" spans="1:17" x14ac:dyDescent="0.25">
      <c r="A47" s="15"/>
      <c r="B47" s="10"/>
      <c r="C47" s="10"/>
      <c r="D47" s="10"/>
      <c r="E47" s="90" t="s">
        <v>41</v>
      </c>
      <c r="F47" s="131">
        <v>266</v>
      </c>
      <c r="G47" s="131">
        <v>379</v>
      </c>
      <c r="H47" s="131">
        <v>447</v>
      </c>
      <c r="I47" s="131">
        <v>499</v>
      </c>
      <c r="J47" s="131">
        <v>583</v>
      </c>
      <c r="K47" s="131">
        <v>598</v>
      </c>
      <c r="L47" s="131">
        <v>557</v>
      </c>
      <c r="M47" s="131">
        <v>567</v>
      </c>
      <c r="N47" s="131">
        <v>475</v>
      </c>
      <c r="O47" s="131">
        <v>229</v>
      </c>
      <c r="P47" s="131">
        <v>172</v>
      </c>
      <c r="Q47" s="131">
        <v>66</v>
      </c>
    </row>
    <row r="48" spans="1:17" x14ac:dyDescent="0.25">
      <c r="A48" s="15"/>
      <c r="B48" s="10"/>
      <c r="C48" s="10"/>
      <c r="D48" s="10"/>
      <c r="E48" s="90" t="s">
        <v>42</v>
      </c>
      <c r="F48" s="131">
        <v>7799</v>
      </c>
      <c r="G48" s="131">
        <v>8097</v>
      </c>
      <c r="H48" s="131">
        <v>8515</v>
      </c>
      <c r="I48" s="131">
        <v>8902</v>
      </c>
      <c r="J48" s="131">
        <v>9522</v>
      </c>
      <c r="K48" s="131">
        <v>9705</v>
      </c>
      <c r="L48" s="131">
        <v>10097</v>
      </c>
      <c r="M48" s="131">
        <v>10271</v>
      </c>
      <c r="N48" s="131">
        <v>10836</v>
      </c>
      <c r="O48" s="131">
        <v>11397</v>
      </c>
      <c r="P48" s="131">
        <v>12071</v>
      </c>
      <c r="Q48" s="131">
        <v>12311</v>
      </c>
    </row>
    <row r="49" spans="1:17" x14ac:dyDescent="0.25">
      <c r="A49" s="15"/>
      <c r="B49" s="10"/>
      <c r="C49" s="10"/>
      <c r="D49" s="10"/>
      <c r="E49" s="90" t="s">
        <v>43</v>
      </c>
      <c r="F49" s="131">
        <v>4295</v>
      </c>
      <c r="G49" s="131">
        <v>3940</v>
      </c>
      <c r="H49" s="131">
        <v>4172</v>
      </c>
      <c r="I49" s="131">
        <v>4502</v>
      </c>
      <c r="J49" s="131">
        <v>4050</v>
      </c>
      <c r="K49" s="131">
        <v>3777</v>
      </c>
      <c r="L49" s="131">
        <v>3378</v>
      </c>
      <c r="M49" s="131">
        <v>3350</v>
      </c>
      <c r="N49" s="131">
        <v>2686</v>
      </c>
      <c r="O49" s="131">
        <v>764</v>
      </c>
      <c r="P49" s="131">
        <v>746</v>
      </c>
      <c r="Q49" s="131">
        <v>623</v>
      </c>
    </row>
    <row r="50" spans="1:17" x14ac:dyDescent="0.25">
      <c r="A50" s="15"/>
      <c r="B50" s="7"/>
      <c r="C50" s="8" t="s">
        <v>44</v>
      </c>
      <c r="D50" s="8"/>
      <c r="E50" s="8"/>
      <c r="F50" s="95">
        <v>50888</v>
      </c>
      <c r="G50" s="95">
        <v>53422</v>
      </c>
      <c r="H50" s="95">
        <v>54687</v>
      </c>
      <c r="I50" s="95">
        <v>52644</v>
      </c>
      <c r="J50" s="95">
        <v>52475</v>
      </c>
      <c r="K50" s="95">
        <v>53875</v>
      </c>
      <c r="L50" s="95">
        <v>57427</v>
      </c>
      <c r="M50" s="95">
        <v>59505</v>
      </c>
      <c r="N50" s="95">
        <v>57620</v>
      </c>
      <c r="O50" s="95">
        <v>41382</v>
      </c>
      <c r="P50" s="95">
        <v>25453</v>
      </c>
      <c r="Q50" s="95">
        <v>23669</v>
      </c>
    </row>
    <row r="51" spans="1:17" x14ac:dyDescent="0.25">
      <c r="A51" s="15"/>
      <c r="B51" s="10"/>
      <c r="C51" s="10"/>
      <c r="D51" s="10"/>
      <c r="E51" s="90" t="s">
        <v>45</v>
      </c>
      <c r="F51" s="131">
        <v>651</v>
      </c>
      <c r="G51" s="131">
        <v>686</v>
      </c>
      <c r="H51" s="131">
        <v>845</v>
      </c>
      <c r="I51" s="131">
        <v>984</v>
      </c>
      <c r="J51" s="131">
        <v>1150</v>
      </c>
      <c r="K51" s="131">
        <v>1437</v>
      </c>
      <c r="L51" s="131">
        <v>1627</v>
      </c>
      <c r="M51" s="131">
        <v>2153</v>
      </c>
      <c r="N51" s="131">
        <v>1573</v>
      </c>
      <c r="O51" s="131">
        <v>1758</v>
      </c>
      <c r="P51" s="131">
        <v>2082</v>
      </c>
      <c r="Q51" s="131">
        <v>2394</v>
      </c>
    </row>
    <row r="52" spans="1:17" x14ac:dyDescent="0.25">
      <c r="A52" s="15"/>
      <c r="B52" s="10"/>
      <c r="C52" s="10"/>
      <c r="D52" s="10"/>
      <c r="E52" s="90" t="s">
        <v>46</v>
      </c>
      <c r="F52" s="131">
        <v>17450</v>
      </c>
      <c r="G52" s="131">
        <v>16393</v>
      </c>
      <c r="H52" s="131">
        <v>15883</v>
      </c>
      <c r="I52" s="131">
        <v>14628</v>
      </c>
      <c r="J52" s="131">
        <v>15210</v>
      </c>
      <c r="K52" s="131">
        <v>15632</v>
      </c>
      <c r="L52" s="131">
        <v>15880</v>
      </c>
      <c r="M52" s="131">
        <v>15993</v>
      </c>
      <c r="N52" s="131">
        <v>16376</v>
      </c>
      <c r="O52" s="131">
        <v>16555</v>
      </c>
      <c r="P52" s="131">
        <v>16959</v>
      </c>
      <c r="Q52" s="131">
        <v>17082</v>
      </c>
    </row>
    <row r="53" spans="1:17" x14ac:dyDescent="0.25">
      <c r="A53" s="15"/>
      <c r="B53" s="10"/>
      <c r="C53" s="10"/>
      <c r="D53" s="10"/>
      <c r="E53" s="90" t="s">
        <v>47</v>
      </c>
      <c r="F53" s="131">
        <v>30177</v>
      </c>
      <c r="G53" s="131">
        <v>32031</v>
      </c>
      <c r="H53" s="131">
        <v>32951</v>
      </c>
      <c r="I53" s="131">
        <v>33319</v>
      </c>
      <c r="J53" s="131">
        <v>33451</v>
      </c>
      <c r="K53" s="131">
        <v>34054</v>
      </c>
      <c r="L53" s="131">
        <v>37192</v>
      </c>
      <c r="M53" s="131">
        <v>38834</v>
      </c>
      <c r="N53" s="131">
        <v>37420</v>
      </c>
      <c r="O53" s="131">
        <v>20665</v>
      </c>
      <c r="P53" s="131">
        <v>4304</v>
      </c>
      <c r="Q53" s="131">
        <v>2464</v>
      </c>
    </row>
    <row r="54" spans="1:17" x14ac:dyDescent="0.25">
      <c r="A54" s="15"/>
      <c r="B54" s="10"/>
      <c r="C54" s="10"/>
      <c r="D54" s="10"/>
      <c r="E54" s="90" t="s">
        <v>48</v>
      </c>
      <c r="F54" s="131">
        <v>3969</v>
      </c>
      <c r="G54" s="131">
        <v>3632</v>
      </c>
      <c r="H54" s="131">
        <v>4425</v>
      </c>
      <c r="I54" s="131">
        <v>2748</v>
      </c>
      <c r="J54" s="131">
        <v>1930</v>
      </c>
      <c r="K54" s="131">
        <v>1657</v>
      </c>
      <c r="L54" s="131">
        <v>1502</v>
      </c>
      <c r="M54" s="131">
        <v>1361</v>
      </c>
      <c r="N54" s="131">
        <v>1048</v>
      </c>
      <c r="O54" s="131">
        <v>931</v>
      </c>
      <c r="P54" s="131">
        <v>577</v>
      </c>
      <c r="Q54" s="131">
        <v>179</v>
      </c>
    </row>
    <row r="55" spans="1:17" x14ac:dyDescent="0.25">
      <c r="A55" s="15"/>
      <c r="B55" s="10"/>
      <c r="C55" s="10"/>
      <c r="D55" s="10"/>
      <c r="E55" s="90" t="s">
        <v>49</v>
      </c>
      <c r="F55" s="131">
        <v>1446</v>
      </c>
      <c r="G55" s="131">
        <v>1393</v>
      </c>
      <c r="H55" s="131">
        <v>1360</v>
      </c>
      <c r="I55" s="131">
        <v>1368</v>
      </c>
      <c r="J55" s="131">
        <v>1342</v>
      </c>
      <c r="K55" s="131">
        <v>1499</v>
      </c>
      <c r="L55" s="131">
        <v>1748</v>
      </c>
      <c r="M55" s="131">
        <v>1764</v>
      </c>
      <c r="N55" s="131">
        <v>1681</v>
      </c>
      <c r="O55" s="131">
        <v>1840</v>
      </c>
      <c r="P55" s="131">
        <v>1842</v>
      </c>
      <c r="Q55" s="131">
        <v>1837</v>
      </c>
    </row>
    <row r="56" spans="1:17" x14ac:dyDescent="0.25">
      <c r="A56" s="15"/>
      <c r="B56" s="7"/>
      <c r="C56" s="8" t="s">
        <v>50</v>
      </c>
      <c r="D56" s="8"/>
      <c r="E56" s="8"/>
      <c r="F56" s="95">
        <v>59092</v>
      </c>
      <c r="G56" s="95">
        <v>60929</v>
      </c>
      <c r="H56" s="95">
        <v>56337</v>
      </c>
      <c r="I56" s="95">
        <v>53731</v>
      </c>
      <c r="J56" s="95">
        <v>54458</v>
      </c>
      <c r="K56" s="95">
        <v>54281</v>
      </c>
      <c r="L56" s="95">
        <v>57193</v>
      </c>
      <c r="M56" s="95">
        <v>62394</v>
      </c>
      <c r="N56" s="95">
        <v>64483</v>
      </c>
      <c r="O56" s="95">
        <v>38749</v>
      </c>
      <c r="P56" s="95">
        <v>12891</v>
      </c>
      <c r="Q56" s="95">
        <v>7950</v>
      </c>
    </row>
    <row r="57" spans="1:17" x14ac:dyDescent="0.25">
      <c r="A57" s="15"/>
      <c r="B57" s="10"/>
      <c r="C57" s="10"/>
      <c r="D57" s="11" t="s">
        <v>30</v>
      </c>
      <c r="E57" s="11"/>
      <c r="F57" s="96">
        <v>2757</v>
      </c>
      <c r="G57" s="96">
        <v>2570</v>
      </c>
      <c r="H57" s="96">
        <v>2586</v>
      </c>
      <c r="I57" s="96">
        <v>2531</v>
      </c>
      <c r="J57" s="96">
        <v>2590</v>
      </c>
      <c r="K57" s="96">
        <v>2890</v>
      </c>
      <c r="L57" s="96">
        <v>2698</v>
      </c>
      <c r="M57" s="96">
        <v>2597</v>
      </c>
      <c r="N57" s="96">
        <v>2271</v>
      </c>
      <c r="O57" s="96">
        <v>2142</v>
      </c>
      <c r="P57" s="96">
        <v>1976</v>
      </c>
      <c r="Q57" s="96">
        <v>1666</v>
      </c>
    </row>
    <row r="58" spans="1:17" x14ac:dyDescent="0.25">
      <c r="A58" s="15"/>
      <c r="B58" s="10"/>
      <c r="C58" s="10"/>
      <c r="D58" s="10"/>
      <c r="E58" s="90" t="s">
        <v>51</v>
      </c>
      <c r="F58" s="131">
        <v>911</v>
      </c>
      <c r="G58" s="131">
        <v>753</v>
      </c>
      <c r="H58" s="131">
        <v>843</v>
      </c>
      <c r="I58" s="131">
        <v>710</v>
      </c>
      <c r="J58" s="131">
        <v>702</v>
      </c>
      <c r="K58" s="131">
        <v>865</v>
      </c>
      <c r="L58" s="131">
        <v>649</v>
      </c>
      <c r="M58" s="131">
        <v>568</v>
      </c>
      <c r="N58" s="131">
        <v>546</v>
      </c>
      <c r="O58" s="131">
        <v>503</v>
      </c>
      <c r="P58" s="131">
        <v>313</v>
      </c>
      <c r="Q58" s="131">
        <v>84</v>
      </c>
    </row>
    <row r="59" spans="1:17" x14ac:dyDescent="0.25">
      <c r="A59" s="15"/>
      <c r="B59" s="10"/>
      <c r="C59" s="10"/>
      <c r="D59" s="10"/>
      <c r="E59" s="90" t="s">
        <v>52</v>
      </c>
      <c r="F59" s="131">
        <v>382</v>
      </c>
      <c r="G59" s="131">
        <v>367</v>
      </c>
      <c r="H59" s="131">
        <v>326</v>
      </c>
      <c r="I59" s="131">
        <v>340</v>
      </c>
      <c r="J59" s="131">
        <v>338</v>
      </c>
      <c r="K59" s="131">
        <v>360</v>
      </c>
      <c r="L59" s="131">
        <v>367</v>
      </c>
      <c r="M59" s="131">
        <v>318</v>
      </c>
      <c r="N59" s="131">
        <v>239</v>
      </c>
      <c r="O59" s="131">
        <v>144</v>
      </c>
      <c r="P59" s="131">
        <v>160</v>
      </c>
      <c r="Q59" s="131">
        <v>146</v>
      </c>
    </row>
    <row r="60" spans="1:17" x14ac:dyDescent="0.25">
      <c r="A60" s="15"/>
      <c r="B60" s="10"/>
      <c r="C60" s="10"/>
      <c r="D60" s="10"/>
      <c r="E60" s="90" t="s">
        <v>53</v>
      </c>
      <c r="F60" s="131">
        <v>1755</v>
      </c>
      <c r="G60" s="131">
        <v>1714</v>
      </c>
      <c r="H60" s="131">
        <v>1689</v>
      </c>
      <c r="I60" s="131">
        <v>1762</v>
      </c>
      <c r="J60" s="131">
        <v>1835</v>
      </c>
      <c r="K60" s="131">
        <v>2007</v>
      </c>
      <c r="L60" s="131">
        <v>1968</v>
      </c>
      <c r="M60" s="131">
        <v>1929</v>
      </c>
      <c r="N60" s="131">
        <v>1698</v>
      </c>
      <c r="O60" s="131">
        <v>1672</v>
      </c>
      <c r="P60" s="131">
        <v>1695</v>
      </c>
      <c r="Q60" s="131">
        <v>1523</v>
      </c>
    </row>
    <row r="61" spans="1:17" x14ac:dyDescent="0.25">
      <c r="A61" s="15"/>
      <c r="B61" s="10"/>
      <c r="C61" s="10"/>
      <c r="D61" s="11" t="s">
        <v>34</v>
      </c>
      <c r="E61" s="11"/>
      <c r="F61" s="96">
        <v>57879</v>
      </c>
      <c r="G61" s="96">
        <v>59870</v>
      </c>
      <c r="H61" s="96">
        <v>55168</v>
      </c>
      <c r="I61" s="96">
        <v>52662</v>
      </c>
      <c r="J61" s="96">
        <v>53345</v>
      </c>
      <c r="K61" s="96">
        <v>53043</v>
      </c>
      <c r="L61" s="96">
        <v>56162</v>
      </c>
      <c r="M61" s="96">
        <v>61442</v>
      </c>
      <c r="N61" s="96">
        <v>63590</v>
      </c>
      <c r="O61" s="96">
        <v>37736</v>
      </c>
      <c r="P61" s="96">
        <v>11691</v>
      </c>
      <c r="Q61" s="96">
        <v>6957</v>
      </c>
    </row>
    <row r="62" spans="1:17" x14ac:dyDescent="0.25">
      <c r="A62" s="15"/>
      <c r="B62" s="10"/>
      <c r="C62" s="10"/>
      <c r="D62" s="10"/>
      <c r="E62" s="90" t="s">
        <v>54</v>
      </c>
      <c r="F62" s="131">
        <v>22384</v>
      </c>
      <c r="G62" s="131">
        <v>17266</v>
      </c>
      <c r="H62" s="131">
        <v>11765</v>
      </c>
      <c r="I62" s="131">
        <v>9418</v>
      </c>
      <c r="J62" s="131">
        <v>10332</v>
      </c>
      <c r="K62" s="131">
        <v>12052</v>
      </c>
      <c r="L62" s="131">
        <v>13139</v>
      </c>
      <c r="M62" s="131">
        <v>15381</v>
      </c>
      <c r="N62" s="131">
        <v>17216</v>
      </c>
      <c r="O62" s="131">
        <v>10246</v>
      </c>
      <c r="P62" s="131">
        <v>754</v>
      </c>
      <c r="Q62" s="131">
        <v>408</v>
      </c>
    </row>
    <row r="63" spans="1:17" x14ac:dyDescent="0.25">
      <c r="A63" s="15"/>
      <c r="B63" s="10"/>
      <c r="C63" s="10"/>
      <c r="D63" s="10"/>
      <c r="E63" s="90" t="s">
        <v>55</v>
      </c>
      <c r="F63" s="131">
        <v>16708</v>
      </c>
      <c r="G63" s="131">
        <v>17948</v>
      </c>
      <c r="H63" s="131">
        <v>16322</v>
      </c>
      <c r="I63" s="131">
        <v>14147</v>
      </c>
      <c r="J63" s="131">
        <v>15003</v>
      </c>
      <c r="K63" s="131">
        <v>17625</v>
      </c>
      <c r="L63" s="131">
        <v>19419</v>
      </c>
      <c r="M63" s="131">
        <v>21180</v>
      </c>
      <c r="N63" s="131">
        <v>21241</v>
      </c>
      <c r="O63" s="131">
        <v>14302</v>
      </c>
      <c r="P63" s="131">
        <v>1079</v>
      </c>
      <c r="Q63" s="131">
        <v>129</v>
      </c>
    </row>
    <row r="64" spans="1:17" x14ac:dyDescent="0.25">
      <c r="A64" s="15"/>
      <c r="B64" s="10"/>
      <c r="C64" s="10"/>
      <c r="D64" s="10"/>
      <c r="E64" s="90" t="s">
        <v>56</v>
      </c>
      <c r="F64" s="131">
        <v>11740</v>
      </c>
      <c r="G64" s="131">
        <v>14786</v>
      </c>
      <c r="H64" s="131">
        <v>17306</v>
      </c>
      <c r="I64" s="131">
        <v>18919</v>
      </c>
      <c r="J64" s="131">
        <v>18555</v>
      </c>
      <c r="K64" s="131">
        <v>15305</v>
      </c>
      <c r="L64" s="131">
        <v>14562</v>
      </c>
      <c r="M64" s="131">
        <v>15371</v>
      </c>
      <c r="N64" s="131">
        <v>15104</v>
      </c>
      <c r="O64" s="131">
        <v>3917</v>
      </c>
      <c r="P64" s="131">
        <v>943</v>
      </c>
      <c r="Q64" s="131">
        <v>448</v>
      </c>
    </row>
    <row r="65" spans="1:17" x14ac:dyDescent="0.25">
      <c r="A65" s="15"/>
      <c r="B65" s="10"/>
      <c r="C65" s="10"/>
      <c r="D65" s="10"/>
      <c r="E65" s="90" t="s">
        <v>57</v>
      </c>
      <c r="F65" s="131">
        <v>39858</v>
      </c>
      <c r="G65" s="131">
        <v>45053</v>
      </c>
      <c r="H65" s="131">
        <v>39548</v>
      </c>
      <c r="I65" s="131">
        <v>41974</v>
      </c>
      <c r="J65" s="131">
        <v>41641</v>
      </c>
      <c r="K65" s="131">
        <v>19519</v>
      </c>
      <c r="L65" s="131">
        <v>20828</v>
      </c>
      <c r="M65" s="131">
        <v>20413</v>
      </c>
      <c r="N65" s="131">
        <v>19803</v>
      </c>
      <c r="O65" s="131">
        <v>11922</v>
      </c>
      <c r="P65" s="131">
        <v>8167</v>
      </c>
      <c r="Q65" s="131">
        <v>5265</v>
      </c>
    </row>
    <row r="66" spans="1:17" x14ac:dyDescent="0.25">
      <c r="A66" s="15"/>
      <c r="B66" s="10"/>
      <c r="C66" s="10"/>
      <c r="D66" s="10"/>
      <c r="E66" s="90" t="s">
        <v>58</v>
      </c>
      <c r="F66" s="131">
        <v>1081</v>
      </c>
      <c r="G66" s="131">
        <v>987</v>
      </c>
      <c r="H66" s="131">
        <v>847</v>
      </c>
      <c r="I66" s="131">
        <v>832</v>
      </c>
      <c r="J66" s="131">
        <v>794</v>
      </c>
      <c r="K66" s="131">
        <v>885</v>
      </c>
      <c r="L66" s="131">
        <v>874</v>
      </c>
      <c r="M66" s="131">
        <v>849</v>
      </c>
      <c r="N66" s="131">
        <v>670</v>
      </c>
      <c r="O66" s="131">
        <v>646</v>
      </c>
      <c r="P66" s="131">
        <v>640</v>
      </c>
      <c r="Q66" s="131">
        <v>603</v>
      </c>
    </row>
    <row r="67" spans="1:17" x14ac:dyDescent="0.25">
      <c r="A67" s="15"/>
      <c r="B67" s="10"/>
      <c r="C67" s="10"/>
      <c r="D67" s="10"/>
      <c r="E67" s="90" t="s">
        <v>59</v>
      </c>
      <c r="F67" s="131">
        <v>157</v>
      </c>
      <c r="G67" s="131">
        <v>414</v>
      </c>
      <c r="H67" s="131">
        <v>753</v>
      </c>
      <c r="I67" s="131">
        <v>1250</v>
      </c>
      <c r="J67" s="131">
        <v>1739</v>
      </c>
      <c r="K67" s="131">
        <v>2183</v>
      </c>
      <c r="L67" s="131">
        <v>2893</v>
      </c>
      <c r="M67" s="131">
        <v>3697</v>
      </c>
      <c r="N67" s="131">
        <v>4096</v>
      </c>
      <c r="O67" s="131">
        <v>2222</v>
      </c>
      <c r="P67" s="131">
        <v>696</v>
      </c>
      <c r="Q67" s="131">
        <v>450</v>
      </c>
    </row>
  </sheetData>
  <mergeCells count="5">
    <mergeCell ref="C1:E1"/>
    <mergeCell ref="F30:I30"/>
    <mergeCell ref="F32:H32"/>
    <mergeCell ref="F33:H33"/>
    <mergeCell ref="F34:H34"/>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U693"/>
  <sheetViews>
    <sheetView zoomScaleNormal="100" zoomScaleSheetLayoutView="100" workbookViewId="0">
      <pane xSplit="10" ySplit="2" topLeftCell="K645" activePane="bottomRight" state="frozen"/>
      <selection activeCell="B8" sqref="B8"/>
      <selection pane="topRight" activeCell="B8" sqref="B8"/>
      <selection pane="bottomLeft" activeCell="B8" sqref="B8"/>
      <selection pane="bottomRight" activeCell="F668" sqref="F668"/>
    </sheetView>
  </sheetViews>
  <sheetFormatPr defaultRowHeight="15" x14ac:dyDescent="0.25"/>
  <cols>
    <col min="1" max="1" width="3.7109375" style="16" customWidth="1"/>
    <col min="2" max="4" width="4.7109375" style="45" customWidth="1"/>
    <col min="5" max="5" width="11.7109375" style="45" customWidth="1"/>
    <col min="6" max="6" width="28.7109375" style="45" customWidth="1"/>
    <col min="7" max="13" width="18.7109375" style="45" hidden="1" customWidth="1"/>
    <col min="14" max="17" width="18.7109375" style="45" customWidth="1"/>
    <col min="18" max="18" width="18.7109375" style="173" customWidth="1"/>
    <col min="19" max="16384" width="9.140625" style="45"/>
  </cols>
  <sheetData>
    <row r="1" spans="1:18" ht="33" customHeight="1" x14ac:dyDescent="0.25">
      <c r="A1" s="15"/>
      <c r="C1" s="215" t="s">
        <v>568</v>
      </c>
      <c r="D1" s="215"/>
      <c r="E1" s="215"/>
      <c r="F1" s="216"/>
      <c r="G1" s="89" t="s">
        <v>562</v>
      </c>
      <c r="H1" s="89" t="s">
        <v>563</v>
      </c>
      <c r="I1" s="89" t="s">
        <v>564</v>
      </c>
      <c r="J1" s="89" t="s">
        <v>565</v>
      </c>
      <c r="K1" s="89" t="s">
        <v>566</v>
      </c>
      <c r="L1" s="89" t="s">
        <v>612</v>
      </c>
      <c r="M1" s="89" t="s">
        <v>659</v>
      </c>
      <c r="N1" s="89" t="s">
        <v>665</v>
      </c>
      <c r="O1" s="89" t="s">
        <v>683</v>
      </c>
      <c r="P1" s="89" t="s">
        <v>701</v>
      </c>
      <c r="Q1" s="89" t="s">
        <v>715</v>
      </c>
      <c r="R1" s="89" t="s">
        <v>730</v>
      </c>
    </row>
    <row r="2" spans="1:18" x14ac:dyDescent="0.25">
      <c r="A2" s="15"/>
      <c r="B2" s="2" t="s">
        <v>567</v>
      </c>
      <c r="C2" s="2"/>
      <c r="D2" s="2"/>
      <c r="E2" s="2"/>
      <c r="F2" s="2" t="s">
        <v>0</v>
      </c>
      <c r="G2" s="139">
        <v>1040966</v>
      </c>
      <c r="H2" s="139">
        <v>1092180</v>
      </c>
      <c r="I2" s="139">
        <v>1106440</v>
      </c>
      <c r="J2" s="139">
        <v>1206355</v>
      </c>
      <c r="K2" s="139">
        <v>1288716</v>
      </c>
      <c r="L2" s="139">
        <v>1357342</v>
      </c>
      <c r="M2" s="139">
        <v>1421713</v>
      </c>
      <c r="N2" s="139">
        <v>1407644</v>
      </c>
      <c r="O2" s="139">
        <v>1423744</v>
      </c>
      <c r="P2" s="139">
        <v>1609738</v>
      </c>
      <c r="Q2" s="139">
        <v>1775837</v>
      </c>
      <c r="R2" s="139">
        <v>1897231</v>
      </c>
    </row>
    <row r="3" spans="1:18" x14ac:dyDescent="0.25">
      <c r="A3" s="15"/>
      <c r="B3" s="4" t="s">
        <v>1</v>
      </c>
      <c r="C3" s="5"/>
      <c r="D3" s="5"/>
      <c r="E3" s="5"/>
      <c r="F3" s="5" t="s">
        <v>0</v>
      </c>
      <c r="G3" s="140">
        <v>713603</v>
      </c>
      <c r="H3" s="140">
        <v>764674</v>
      </c>
      <c r="I3" s="140">
        <v>781263</v>
      </c>
      <c r="J3" s="140">
        <v>886748</v>
      </c>
      <c r="K3" s="140">
        <v>901742</v>
      </c>
      <c r="L3" s="140">
        <v>998874</v>
      </c>
      <c r="M3" s="140">
        <v>1011535</v>
      </c>
      <c r="N3" s="140">
        <v>1004941</v>
      </c>
      <c r="O3" s="140">
        <v>1114827</v>
      </c>
      <c r="P3" s="140">
        <v>1422793</v>
      </c>
      <c r="Q3" s="140">
        <v>1612653</v>
      </c>
      <c r="R3" s="140">
        <v>1735405</v>
      </c>
    </row>
    <row r="4" spans="1:18" x14ac:dyDescent="0.25">
      <c r="A4" s="15"/>
      <c r="B4" s="7"/>
      <c r="C4" s="8" t="s">
        <v>2</v>
      </c>
      <c r="D4" s="8"/>
      <c r="E4" s="8"/>
      <c r="F4" s="8" t="s">
        <v>0</v>
      </c>
      <c r="G4" s="141">
        <v>712988</v>
      </c>
      <c r="H4" s="141">
        <v>763873</v>
      </c>
      <c r="I4" s="141">
        <v>780371</v>
      </c>
      <c r="J4" s="141">
        <v>885678</v>
      </c>
      <c r="K4" s="141">
        <v>900346</v>
      </c>
      <c r="L4" s="141">
        <v>997246</v>
      </c>
      <c r="M4" s="141">
        <v>1009846</v>
      </c>
      <c r="N4" s="141">
        <v>1003234</v>
      </c>
      <c r="O4" s="141">
        <v>1113254</v>
      </c>
      <c r="P4" s="141">
        <v>1421412</v>
      </c>
      <c r="Q4" s="141">
        <v>1611222</v>
      </c>
      <c r="R4" s="141">
        <v>1733964</v>
      </c>
    </row>
    <row r="5" spans="1:18" x14ac:dyDescent="0.25">
      <c r="A5" s="15"/>
      <c r="B5" s="7"/>
      <c r="C5" s="10"/>
      <c r="D5" s="10"/>
      <c r="E5" s="13" t="s">
        <v>3</v>
      </c>
      <c r="F5" s="13"/>
      <c r="G5" s="97">
        <v>648262</v>
      </c>
      <c r="H5" s="97">
        <v>696823</v>
      </c>
      <c r="I5" s="97">
        <v>708579</v>
      </c>
      <c r="J5" s="97">
        <v>799497</v>
      </c>
      <c r="K5" s="97">
        <v>803522</v>
      </c>
      <c r="L5" s="97">
        <v>855779</v>
      </c>
      <c r="M5" s="97">
        <v>869415</v>
      </c>
      <c r="N5" s="97">
        <v>858780</v>
      </c>
      <c r="O5" s="97">
        <v>869339</v>
      </c>
      <c r="P5" s="97">
        <v>1143243</v>
      </c>
      <c r="Q5" s="97">
        <v>1333540</v>
      </c>
      <c r="R5" s="97">
        <v>1448960</v>
      </c>
    </row>
    <row r="6" spans="1:18" x14ac:dyDescent="0.25">
      <c r="A6" s="15"/>
      <c r="B6" s="7"/>
      <c r="E6" s="14" t="s">
        <v>3</v>
      </c>
      <c r="F6" s="128" t="s">
        <v>60</v>
      </c>
      <c r="G6" s="131">
        <v>450623</v>
      </c>
      <c r="H6" s="131">
        <v>485585</v>
      </c>
      <c r="I6" s="131">
        <v>489144</v>
      </c>
      <c r="J6" s="131">
        <v>547804</v>
      </c>
      <c r="K6" s="131">
        <v>547901</v>
      </c>
      <c r="L6" s="131">
        <v>586606</v>
      </c>
      <c r="M6" s="131">
        <v>597527</v>
      </c>
      <c r="N6" s="131">
        <v>585501</v>
      </c>
      <c r="O6" s="131">
        <v>584777</v>
      </c>
      <c r="P6" s="131">
        <v>619075</v>
      </c>
      <c r="Q6" s="131">
        <v>628970</v>
      </c>
      <c r="R6" s="131">
        <v>647453</v>
      </c>
    </row>
    <row r="7" spans="1:18" x14ac:dyDescent="0.25">
      <c r="A7" s="15"/>
      <c r="B7" s="7"/>
      <c r="E7" s="14" t="s">
        <v>3</v>
      </c>
      <c r="F7" s="128" t="s">
        <v>63</v>
      </c>
      <c r="G7" s="131">
        <v>0</v>
      </c>
      <c r="H7" s="131">
        <v>0</v>
      </c>
      <c r="I7" s="131">
        <v>5</v>
      </c>
      <c r="J7" s="131">
        <v>0</v>
      </c>
      <c r="K7" s="131">
        <v>0</v>
      </c>
      <c r="L7" s="131">
        <v>0</v>
      </c>
      <c r="M7" s="131">
        <v>0</v>
      </c>
      <c r="N7" s="131">
        <v>0</v>
      </c>
      <c r="O7" s="131">
        <v>0</v>
      </c>
      <c r="P7" s="131">
        <v>0</v>
      </c>
      <c r="Q7" s="131">
        <v>0</v>
      </c>
      <c r="R7" s="131">
        <v>0</v>
      </c>
    </row>
    <row r="8" spans="1:18" x14ac:dyDescent="0.25">
      <c r="A8" s="15"/>
      <c r="B8" s="7"/>
      <c r="E8" s="14" t="s">
        <v>3</v>
      </c>
      <c r="F8" s="128" t="s">
        <v>61</v>
      </c>
      <c r="G8" s="131">
        <v>94261</v>
      </c>
      <c r="H8" s="131">
        <v>103874</v>
      </c>
      <c r="I8" s="131">
        <v>103887</v>
      </c>
      <c r="J8" s="131">
        <v>122604</v>
      </c>
      <c r="K8" s="131">
        <v>123403</v>
      </c>
      <c r="L8" s="131">
        <v>137422</v>
      </c>
      <c r="M8" s="131">
        <v>142883</v>
      </c>
      <c r="N8" s="131">
        <v>141160</v>
      </c>
      <c r="O8" s="131">
        <v>149544</v>
      </c>
      <c r="P8" s="131">
        <v>162051</v>
      </c>
      <c r="Q8" s="131">
        <v>159578</v>
      </c>
      <c r="R8" s="131">
        <v>166858</v>
      </c>
    </row>
    <row r="9" spans="1:18" x14ac:dyDescent="0.25">
      <c r="A9" s="15"/>
      <c r="B9" s="7"/>
      <c r="E9" s="14" t="s">
        <v>3</v>
      </c>
      <c r="F9" s="128" t="s">
        <v>62</v>
      </c>
      <c r="G9" s="131">
        <v>28754</v>
      </c>
      <c r="H9" s="131">
        <v>29798</v>
      </c>
      <c r="I9" s="131">
        <v>25915</v>
      </c>
      <c r="J9" s="131">
        <v>31847</v>
      </c>
      <c r="K9" s="131">
        <v>32838</v>
      </c>
      <c r="L9" s="131">
        <v>38449</v>
      </c>
      <c r="M9" s="131">
        <v>38680</v>
      </c>
      <c r="N9" s="131">
        <v>36829</v>
      </c>
      <c r="O9" s="131">
        <v>36582</v>
      </c>
      <c r="P9" s="131">
        <v>40521</v>
      </c>
      <c r="Q9" s="131">
        <v>39654</v>
      </c>
      <c r="R9" s="131">
        <v>37402</v>
      </c>
    </row>
    <row r="10" spans="1:18" x14ac:dyDescent="0.25">
      <c r="A10" s="15"/>
      <c r="B10" s="7"/>
      <c r="E10" s="14" t="s">
        <v>3</v>
      </c>
      <c r="F10" s="128" t="s">
        <v>702</v>
      </c>
      <c r="G10" s="131"/>
      <c r="H10" s="131"/>
      <c r="I10" s="131"/>
      <c r="J10" s="131"/>
      <c r="K10" s="131">
        <v>0</v>
      </c>
      <c r="L10" s="131">
        <v>0</v>
      </c>
      <c r="M10" s="131">
        <v>0</v>
      </c>
      <c r="N10" s="131">
        <v>0</v>
      </c>
      <c r="O10" s="131">
        <v>0</v>
      </c>
      <c r="P10" s="131">
        <v>264015</v>
      </c>
      <c r="Q10" s="131">
        <v>459586</v>
      </c>
      <c r="R10" s="131">
        <v>542814</v>
      </c>
    </row>
    <row r="11" spans="1:18" x14ac:dyDescent="0.25">
      <c r="A11" s="15"/>
      <c r="B11" s="7"/>
      <c r="E11" s="14" t="s">
        <v>3</v>
      </c>
      <c r="F11" s="128" t="s">
        <v>64</v>
      </c>
      <c r="G11" s="131">
        <v>78438</v>
      </c>
      <c r="H11" s="131">
        <v>82865</v>
      </c>
      <c r="I11" s="131">
        <v>84346</v>
      </c>
      <c r="J11" s="131">
        <v>95604</v>
      </c>
      <c r="K11" s="131">
        <v>94018</v>
      </c>
      <c r="L11" s="131">
        <v>94046</v>
      </c>
      <c r="M11" s="131">
        <v>94139</v>
      </c>
      <c r="N11" s="131">
        <v>95598</v>
      </c>
      <c r="O11" s="131">
        <v>98786</v>
      </c>
      <c r="P11" s="131">
        <v>114258</v>
      </c>
      <c r="Q11" s="131">
        <v>116443</v>
      </c>
      <c r="R11" s="131">
        <v>107689</v>
      </c>
    </row>
    <row r="12" spans="1:18" x14ac:dyDescent="0.25">
      <c r="A12" s="15"/>
      <c r="B12" s="7"/>
      <c r="E12" s="14" t="s">
        <v>3</v>
      </c>
      <c r="F12" s="128" t="s">
        <v>65</v>
      </c>
      <c r="G12" s="131">
        <v>2688</v>
      </c>
      <c r="H12" s="131">
        <v>3001</v>
      </c>
      <c r="I12" s="131">
        <v>2946</v>
      </c>
      <c r="J12" s="131">
        <v>3720</v>
      </c>
      <c r="K12" s="131">
        <v>2989</v>
      </c>
      <c r="L12" s="131">
        <v>1172</v>
      </c>
      <c r="M12" s="131">
        <v>2475</v>
      </c>
      <c r="N12" s="131">
        <v>2711</v>
      </c>
      <c r="O12" s="131">
        <v>2841</v>
      </c>
      <c r="P12" s="131">
        <v>3459</v>
      </c>
      <c r="Q12" s="131">
        <v>4322</v>
      </c>
      <c r="R12" s="131">
        <v>4066</v>
      </c>
    </row>
    <row r="13" spans="1:18" x14ac:dyDescent="0.25">
      <c r="A13" s="15"/>
      <c r="B13" s="7"/>
      <c r="E13" s="14" t="s">
        <v>3</v>
      </c>
      <c r="F13" s="128" t="s">
        <v>66</v>
      </c>
      <c r="G13" s="131">
        <v>62601</v>
      </c>
      <c r="H13" s="131">
        <v>71719</v>
      </c>
      <c r="I13" s="131">
        <v>69867</v>
      </c>
      <c r="J13" s="131">
        <v>81197</v>
      </c>
      <c r="K13" s="131">
        <v>80544</v>
      </c>
      <c r="L13" s="131">
        <v>79918</v>
      </c>
      <c r="M13" s="131">
        <v>81382</v>
      </c>
      <c r="N13" s="131">
        <v>84185</v>
      </c>
      <c r="O13" s="131">
        <v>92780</v>
      </c>
      <c r="P13" s="131">
        <v>107998</v>
      </c>
      <c r="Q13" s="131">
        <v>116116</v>
      </c>
      <c r="R13" s="131">
        <v>114581</v>
      </c>
    </row>
    <row r="14" spans="1:18" x14ac:dyDescent="0.25">
      <c r="A14" s="15"/>
      <c r="B14" s="7"/>
      <c r="E14" s="13" t="s">
        <v>4</v>
      </c>
      <c r="F14" s="13"/>
      <c r="G14" s="97">
        <v>67607</v>
      </c>
      <c r="H14" s="97">
        <v>70422</v>
      </c>
      <c r="I14" s="97">
        <v>74918</v>
      </c>
      <c r="J14" s="97">
        <v>90099</v>
      </c>
      <c r="K14" s="97">
        <v>99796</v>
      </c>
      <c r="L14" s="97">
        <v>110148</v>
      </c>
      <c r="M14" s="97">
        <v>113936</v>
      </c>
      <c r="N14" s="97">
        <v>117559</v>
      </c>
      <c r="O14" s="97">
        <v>111891</v>
      </c>
      <c r="P14" s="97">
        <v>15911</v>
      </c>
      <c r="Q14" s="97">
        <v>15940</v>
      </c>
      <c r="R14" s="97">
        <v>15792</v>
      </c>
    </row>
    <row r="15" spans="1:18" x14ac:dyDescent="0.25">
      <c r="A15" s="15"/>
      <c r="B15" s="7"/>
      <c r="E15" s="14" t="s">
        <v>4</v>
      </c>
      <c r="F15" s="128" t="s">
        <v>67</v>
      </c>
      <c r="G15" s="131">
        <v>2716</v>
      </c>
      <c r="H15" s="131">
        <v>2747</v>
      </c>
      <c r="I15" s="131">
        <v>2745</v>
      </c>
      <c r="J15" s="131">
        <v>3045</v>
      </c>
      <c r="K15" s="131">
        <v>3163</v>
      </c>
      <c r="L15" s="131">
        <v>3951</v>
      </c>
      <c r="M15" s="131">
        <v>4725</v>
      </c>
      <c r="N15" s="131">
        <v>6776</v>
      </c>
      <c r="O15" s="131">
        <v>6699</v>
      </c>
      <c r="P15" s="131">
        <v>14</v>
      </c>
      <c r="Q15" s="131">
        <v>0</v>
      </c>
      <c r="R15" s="131">
        <v>0</v>
      </c>
    </row>
    <row r="16" spans="1:18" x14ac:dyDescent="0.25">
      <c r="A16" s="15"/>
      <c r="B16" s="7"/>
      <c r="E16" s="14" t="s">
        <v>4</v>
      </c>
      <c r="F16" s="128" t="s">
        <v>68</v>
      </c>
      <c r="G16" s="131">
        <v>64975</v>
      </c>
      <c r="H16" s="131">
        <v>67762</v>
      </c>
      <c r="I16" s="131">
        <v>72045</v>
      </c>
      <c r="J16" s="131">
        <v>86929</v>
      </c>
      <c r="K16" s="131">
        <v>87067</v>
      </c>
      <c r="L16" s="131">
        <v>93228</v>
      </c>
      <c r="M16" s="131">
        <v>96179</v>
      </c>
      <c r="N16" s="131">
        <v>98842</v>
      </c>
      <c r="O16" s="131">
        <v>91915</v>
      </c>
      <c r="P16" s="131">
        <v>166</v>
      </c>
      <c r="Q16" s="131">
        <v>8</v>
      </c>
      <c r="R16" s="131">
        <v>3</v>
      </c>
    </row>
    <row r="17" spans="1:20" x14ac:dyDescent="0.25">
      <c r="A17" s="15"/>
      <c r="B17" s="7"/>
      <c r="E17" s="14" t="s">
        <v>4</v>
      </c>
      <c r="F17" s="128" t="s">
        <v>684</v>
      </c>
      <c r="G17" s="131">
        <v>0</v>
      </c>
      <c r="H17" s="131">
        <v>0</v>
      </c>
      <c r="I17" s="131">
        <v>0</v>
      </c>
      <c r="J17" s="131">
        <v>0</v>
      </c>
      <c r="K17" s="131">
        <v>0</v>
      </c>
      <c r="L17" s="131">
        <v>1</v>
      </c>
      <c r="M17" s="131">
        <v>0</v>
      </c>
      <c r="N17" s="131">
        <v>0</v>
      </c>
      <c r="O17" s="131">
        <v>0</v>
      </c>
      <c r="P17" s="131">
        <v>0</v>
      </c>
      <c r="Q17" s="131">
        <v>0</v>
      </c>
      <c r="R17" s="131">
        <v>0</v>
      </c>
    </row>
    <row r="18" spans="1:20" x14ac:dyDescent="0.25">
      <c r="A18" s="15"/>
      <c r="B18" s="7"/>
      <c r="E18" s="14" t="s">
        <v>4</v>
      </c>
      <c r="F18" s="128" t="s">
        <v>60</v>
      </c>
      <c r="G18" s="131">
        <v>0</v>
      </c>
      <c r="H18" s="131">
        <v>0</v>
      </c>
      <c r="I18" s="131">
        <v>0</v>
      </c>
      <c r="J18" s="131">
        <v>0</v>
      </c>
      <c r="K18" s="131">
        <v>0</v>
      </c>
      <c r="L18" s="131">
        <v>0</v>
      </c>
      <c r="M18" s="131">
        <v>86</v>
      </c>
      <c r="N18" s="131">
        <v>0</v>
      </c>
      <c r="O18" s="131">
        <v>0</v>
      </c>
      <c r="P18" s="131">
        <v>0</v>
      </c>
      <c r="Q18" s="131">
        <v>0</v>
      </c>
      <c r="R18" s="131">
        <v>0</v>
      </c>
    </row>
    <row r="19" spans="1:20" x14ac:dyDescent="0.25">
      <c r="A19" s="15"/>
      <c r="B19" s="7"/>
      <c r="E19" s="14" t="s">
        <v>4</v>
      </c>
      <c r="F19" s="128" t="s">
        <v>63</v>
      </c>
      <c r="G19" s="131">
        <v>0</v>
      </c>
      <c r="H19" s="131">
        <v>0</v>
      </c>
      <c r="I19" s="131">
        <v>221</v>
      </c>
      <c r="J19" s="131">
        <v>306</v>
      </c>
      <c r="K19" s="131">
        <v>4582</v>
      </c>
      <c r="L19" s="131">
        <v>6968</v>
      </c>
      <c r="M19" s="131">
        <v>7209</v>
      </c>
      <c r="N19" s="131">
        <v>7475</v>
      </c>
      <c r="O19" s="131">
        <v>7300</v>
      </c>
      <c r="P19" s="131">
        <v>7563</v>
      </c>
      <c r="Q19" s="131">
        <v>7582</v>
      </c>
      <c r="R19" s="131">
        <v>7274</v>
      </c>
    </row>
    <row r="20" spans="1:20" x14ac:dyDescent="0.25">
      <c r="A20" s="15"/>
      <c r="B20" s="7"/>
      <c r="E20" s="14" t="s">
        <v>4</v>
      </c>
      <c r="F20" s="128" t="s">
        <v>685</v>
      </c>
      <c r="G20" s="131">
        <v>0</v>
      </c>
      <c r="H20" s="131">
        <v>0</v>
      </c>
      <c r="I20" s="131">
        <v>0</v>
      </c>
      <c r="J20" s="131">
        <v>0</v>
      </c>
      <c r="K20" s="131">
        <v>5369</v>
      </c>
      <c r="L20" s="131">
        <v>6787</v>
      </c>
      <c r="M20" s="131">
        <v>6813</v>
      </c>
      <c r="N20" s="131">
        <v>7062</v>
      </c>
      <c r="O20" s="131">
        <v>7208</v>
      </c>
      <c r="P20" s="131">
        <v>8972</v>
      </c>
      <c r="Q20" s="131">
        <v>9146</v>
      </c>
      <c r="R20" s="131">
        <v>9215</v>
      </c>
    </row>
    <row r="21" spans="1:20" x14ac:dyDescent="0.25">
      <c r="A21" s="15"/>
      <c r="B21" s="7"/>
      <c r="E21" s="14" t="s">
        <v>4</v>
      </c>
      <c r="F21" s="128" t="s">
        <v>61</v>
      </c>
      <c r="G21" s="131">
        <v>0</v>
      </c>
      <c r="H21" s="131">
        <v>0</v>
      </c>
      <c r="I21" s="131">
        <v>0</v>
      </c>
      <c r="J21" s="131">
        <v>0</v>
      </c>
      <c r="K21" s="131">
        <v>0</v>
      </c>
      <c r="L21" s="131">
        <v>0</v>
      </c>
      <c r="M21" s="131">
        <v>33</v>
      </c>
      <c r="N21" s="131">
        <v>0</v>
      </c>
      <c r="O21" s="131">
        <v>0</v>
      </c>
      <c r="P21" s="131">
        <v>0</v>
      </c>
      <c r="Q21" s="131">
        <v>0</v>
      </c>
      <c r="R21" s="131">
        <v>0</v>
      </c>
    </row>
    <row r="22" spans="1:20" x14ac:dyDescent="0.25">
      <c r="A22" s="15"/>
      <c r="B22" s="7"/>
      <c r="E22" s="13" t="s">
        <v>5</v>
      </c>
      <c r="F22" s="13"/>
      <c r="G22" s="97">
        <v>0</v>
      </c>
      <c r="H22" s="97">
        <v>0</v>
      </c>
      <c r="I22" s="97">
        <v>0</v>
      </c>
      <c r="J22" s="97">
        <v>0</v>
      </c>
      <c r="K22" s="97">
        <v>1796</v>
      </c>
      <c r="L22" s="97">
        <v>39337</v>
      </c>
      <c r="M22" s="97">
        <v>36921</v>
      </c>
      <c r="N22" s="97">
        <v>38392</v>
      </c>
      <c r="O22" s="97">
        <v>27500</v>
      </c>
      <c r="P22" s="97">
        <v>12</v>
      </c>
      <c r="Q22" s="97">
        <v>0</v>
      </c>
      <c r="R22" s="97">
        <v>4</v>
      </c>
    </row>
    <row r="23" spans="1:20" x14ac:dyDescent="0.25">
      <c r="A23" s="15"/>
      <c r="B23" s="7"/>
      <c r="E23" s="14" t="s">
        <v>5</v>
      </c>
      <c r="F23" s="128" t="s">
        <v>67</v>
      </c>
      <c r="G23" s="131">
        <v>0</v>
      </c>
      <c r="H23" s="131">
        <v>0</v>
      </c>
      <c r="I23" s="131">
        <v>0</v>
      </c>
      <c r="J23" s="131">
        <v>0</v>
      </c>
      <c r="K23" s="131">
        <v>556</v>
      </c>
      <c r="L23" s="131">
        <v>15897</v>
      </c>
      <c r="M23" s="131">
        <v>15365</v>
      </c>
      <c r="N23" s="131">
        <v>18115</v>
      </c>
      <c r="O23" s="131">
        <v>13366</v>
      </c>
      <c r="P23" s="131">
        <v>8</v>
      </c>
      <c r="Q23" s="131">
        <v>0</v>
      </c>
      <c r="R23" s="131">
        <v>3</v>
      </c>
    </row>
    <row r="24" spans="1:20" x14ac:dyDescent="0.25">
      <c r="A24" s="15"/>
      <c r="B24" s="7"/>
      <c r="E24" s="14" t="s">
        <v>5</v>
      </c>
      <c r="F24" s="128" t="s">
        <v>68</v>
      </c>
      <c r="G24" s="131">
        <v>0</v>
      </c>
      <c r="H24" s="131">
        <v>0</v>
      </c>
      <c r="I24" s="131">
        <v>0</v>
      </c>
      <c r="J24" s="131">
        <v>0</v>
      </c>
      <c r="K24" s="131">
        <v>1222</v>
      </c>
      <c r="L24" s="131">
        <v>23140</v>
      </c>
      <c r="M24" s="131">
        <v>21470</v>
      </c>
      <c r="N24" s="131">
        <v>21852</v>
      </c>
      <c r="O24" s="131">
        <v>14266</v>
      </c>
      <c r="P24" s="131">
        <v>4</v>
      </c>
      <c r="Q24" s="131">
        <v>0</v>
      </c>
      <c r="R24" s="131">
        <v>1</v>
      </c>
      <c r="T24" s="172"/>
    </row>
    <row r="25" spans="1:20" x14ac:dyDescent="0.25">
      <c r="A25" s="15"/>
      <c r="B25" s="7"/>
      <c r="E25" s="14" t="s">
        <v>5</v>
      </c>
      <c r="F25" s="128" t="s">
        <v>70</v>
      </c>
      <c r="G25" s="131">
        <v>0</v>
      </c>
      <c r="H25" s="131">
        <v>0</v>
      </c>
      <c r="I25" s="131">
        <v>0</v>
      </c>
      <c r="J25" s="131">
        <v>0</v>
      </c>
      <c r="K25" s="131">
        <v>0</v>
      </c>
      <c r="L25" s="131">
        <v>0</v>
      </c>
      <c r="M25" s="131">
        <v>0</v>
      </c>
      <c r="N25" s="131">
        <v>1</v>
      </c>
      <c r="O25" s="131">
        <v>1</v>
      </c>
      <c r="P25" s="131">
        <v>0</v>
      </c>
      <c r="Q25" s="131">
        <v>0</v>
      </c>
      <c r="R25" s="131">
        <v>0</v>
      </c>
      <c r="T25" s="172"/>
    </row>
    <row r="26" spans="1:20" x14ac:dyDescent="0.25">
      <c r="A26" s="15"/>
      <c r="B26" s="7"/>
      <c r="E26" s="14" t="s">
        <v>5</v>
      </c>
      <c r="F26" s="128" t="s">
        <v>61</v>
      </c>
      <c r="G26" s="131">
        <v>0</v>
      </c>
      <c r="H26" s="131">
        <v>0</v>
      </c>
      <c r="I26" s="131">
        <v>0</v>
      </c>
      <c r="J26" s="131">
        <v>0</v>
      </c>
      <c r="K26" s="131">
        <v>17</v>
      </c>
      <c r="L26" s="131">
        <v>484</v>
      </c>
      <c r="M26" s="131">
        <v>664</v>
      </c>
      <c r="N26" s="131">
        <v>775</v>
      </c>
      <c r="O26" s="131">
        <v>423</v>
      </c>
      <c r="P26" s="131">
        <v>0</v>
      </c>
      <c r="Q26" s="131">
        <v>0</v>
      </c>
      <c r="R26" s="131">
        <v>0</v>
      </c>
      <c r="T26" s="172"/>
    </row>
    <row r="27" spans="1:20" x14ac:dyDescent="0.25">
      <c r="A27" s="15"/>
      <c r="B27" s="7"/>
      <c r="E27" s="14" t="s">
        <v>5</v>
      </c>
      <c r="F27" s="128" t="s">
        <v>62</v>
      </c>
      <c r="G27" s="131">
        <v>0</v>
      </c>
      <c r="H27" s="131">
        <v>0</v>
      </c>
      <c r="I27" s="131">
        <v>0</v>
      </c>
      <c r="J27" s="131">
        <v>0</v>
      </c>
      <c r="K27" s="131">
        <v>2</v>
      </c>
      <c r="L27" s="131">
        <v>100</v>
      </c>
      <c r="M27" s="131">
        <v>35</v>
      </c>
      <c r="N27" s="131">
        <v>11</v>
      </c>
      <c r="O27" s="131">
        <v>9</v>
      </c>
      <c r="P27" s="131">
        <v>0</v>
      </c>
      <c r="Q27" s="131">
        <v>0</v>
      </c>
      <c r="R27" s="131">
        <v>0</v>
      </c>
      <c r="T27" s="172"/>
    </row>
    <row r="28" spans="1:20" x14ac:dyDescent="0.25">
      <c r="A28" s="15"/>
      <c r="B28" s="7"/>
      <c r="E28" s="14" t="s">
        <v>5</v>
      </c>
      <c r="F28" s="128" t="s">
        <v>686</v>
      </c>
      <c r="G28" s="131">
        <v>0</v>
      </c>
      <c r="H28" s="131">
        <v>0</v>
      </c>
      <c r="I28" s="131">
        <v>0</v>
      </c>
      <c r="J28" s="131">
        <v>0</v>
      </c>
      <c r="K28" s="131">
        <v>0</v>
      </c>
      <c r="L28" s="131">
        <v>0</v>
      </c>
      <c r="M28" s="131">
        <v>1</v>
      </c>
      <c r="N28" s="131">
        <v>0</v>
      </c>
      <c r="O28" s="131">
        <v>0</v>
      </c>
      <c r="P28" s="131">
        <v>0</v>
      </c>
      <c r="Q28" s="131">
        <v>0</v>
      </c>
      <c r="R28" s="131">
        <v>0</v>
      </c>
      <c r="T28" s="172"/>
    </row>
    <row r="29" spans="1:20" x14ac:dyDescent="0.25">
      <c r="A29" s="15"/>
      <c r="B29" s="7"/>
      <c r="E29" s="13" t="s">
        <v>682</v>
      </c>
      <c r="F29" s="13"/>
      <c r="G29" s="97">
        <v>0</v>
      </c>
      <c r="H29" s="97">
        <v>0</v>
      </c>
      <c r="I29" s="97">
        <v>0</v>
      </c>
      <c r="J29" s="97">
        <v>0</v>
      </c>
      <c r="K29" s="97">
        <v>0</v>
      </c>
      <c r="L29" s="97">
        <v>0</v>
      </c>
      <c r="M29" s="97">
        <v>0</v>
      </c>
      <c r="N29" s="97">
        <v>0</v>
      </c>
      <c r="O29" s="97">
        <v>231243</v>
      </c>
      <c r="P29" s="97">
        <v>280567</v>
      </c>
      <c r="Q29" s="97">
        <v>297915</v>
      </c>
      <c r="R29" s="97">
        <v>301952</v>
      </c>
    </row>
    <row r="30" spans="1:20" x14ac:dyDescent="0.25">
      <c r="A30" s="15"/>
      <c r="B30" s="7"/>
      <c r="E30" s="14" t="s">
        <v>682</v>
      </c>
      <c r="F30" s="128" t="s">
        <v>67</v>
      </c>
      <c r="G30" s="131">
        <v>0</v>
      </c>
      <c r="H30" s="131">
        <v>0</v>
      </c>
      <c r="I30" s="131">
        <v>0</v>
      </c>
      <c r="J30" s="131">
        <v>0</v>
      </c>
      <c r="K30" s="131">
        <v>0</v>
      </c>
      <c r="L30" s="131">
        <v>0</v>
      </c>
      <c r="M30" s="131">
        <v>0</v>
      </c>
      <c r="N30" s="131">
        <v>0</v>
      </c>
      <c r="O30" s="131">
        <v>75820</v>
      </c>
      <c r="P30" s="131">
        <v>84996</v>
      </c>
      <c r="Q30" s="131">
        <v>88551</v>
      </c>
      <c r="R30" s="131">
        <v>90240</v>
      </c>
    </row>
    <row r="31" spans="1:20" x14ac:dyDescent="0.25">
      <c r="A31" s="15"/>
      <c r="B31" s="7"/>
      <c r="E31" s="14" t="s">
        <v>682</v>
      </c>
      <c r="F31" s="128" t="s">
        <v>68</v>
      </c>
      <c r="G31" s="131">
        <v>0</v>
      </c>
      <c r="H31" s="131">
        <v>0</v>
      </c>
      <c r="I31" s="131">
        <v>0</v>
      </c>
      <c r="J31" s="131">
        <v>0</v>
      </c>
      <c r="K31" s="131">
        <v>0</v>
      </c>
      <c r="L31" s="131">
        <v>0</v>
      </c>
      <c r="M31" s="131">
        <v>0</v>
      </c>
      <c r="N31" s="131">
        <v>0</v>
      </c>
      <c r="O31" s="131">
        <v>153636</v>
      </c>
      <c r="P31" s="131">
        <v>165036</v>
      </c>
      <c r="Q31" s="131">
        <v>161448</v>
      </c>
      <c r="R31" s="131">
        <v>157556</v>
      </c>
    </row>
    <row r="32" spans="1:20" x14ac:dyDescent="0.25">
      <c r="A32" s="15"/>
      <c r="B32" s="7"/>
      <c r="E32" s="14" t="s">
        <v>682</v>
      </c>
      <c r="F32" s="128" t="s">
        <v>684</v>
      </c>
      <c r="G32" s="131">
        <v>0</v>
      </c>
      <c r="H32" s="131">
        <v>0</v>
      </c>
      <c r="I32" s="131">
        <v>0</v>
      </c>
      <c r="J32" s="131">
        <v>0</v>
      </c>
      <c r="K32" s="131">
        <v>0</v>
      </c>
      <c r="L32" s="131">
        <v>0</v>
      </c>
      <c r="M32" s="131">
        <v>0</v>
      </c>
      <c r="N32" s="131">
        <v>0</v>
      </c>
      <c r="O32" s="131">
        <v>1105</v>
      </c>
      <c r="P32" s="131">
        <v>1168</v>
      </c>
      <c r="Q32" s="131">
        <v>1002</v>
      </c>
      <c r="R32" s="131">
        <v>892</v>
      </c>
    </row>
    <row r="33" spans="1:18" x14ac:dyDescent="0.25">
      <c r="A33" s="15"/>
      <c r="B33" s="7"/>
      <c r="E33" s="14" t="s">
        <v>682</v>
      </c>
      <c r="F33" s="128" t="s">
        <v>60</v>
      </c>
      <c r="G33" s="131">
        <v>0</v>
      </c>
      <c r="H33" s="131">
        <v>0</v>
      </c>
      <c r="I33" s="131">
        <v>0</v>
      </c>
      <c r="J33" s="131">
        <v>0</v>
      </c>
      <c r="K33" s="131">
        <v>0</v>
      </c>
      <c r="L33" s="131">
        <v>0</v>
      </c>
      <c r="M33" s="131">
        <v>0</v>
      </c>
      <c r="N33" s="131">
        <v>0</v>
      </c>
      <c r="O33" s="131">
        <v>837</v>
      </c>
      <c r="P33" s="131">
        <v>925</v>
      </c>
      <c r="Q33" s="131">
        <v>775</v>
      </c>
      <c r="R33" s="131">
        <v>756</v>
      </c>
    </row>
    <row r="34" spans="1:18" x14ac:dyDescent="0.25">
      <c r="A34" s="15"/>
      <c r="B34" s="7"/>
      <c r="E34" s="14" t="s">
        <v>682</v>
      </c>
      <c r="F34" s="128" t="s">
        <v>63</v>
      </c>
      <c r="G34" s="131">
        <v>0</v>
      </c>
      <c r="H34" s="131">
        <v>0</v>
      </c>
      <c r="I34" s="131">
        <v>0</v>
      </c>
      <c r="J34" s="131">
        <v>0</v>
      </c>
      <c r="K34" s="131">
        <v>0</v>
      </c>
      <c r="L34" s="131">
        <v>0</v>
      </c>
      <c r="M34" s="131">
        <v>0</v>
      </c>
      <c r="N34" s="131">
        <v>0</v>
      </c>
      <c r="O34" s="131">
        <v>77</v>
      </c>
      <c r="P34" s="131">
        <v>70</v>
      </c>
      <c r="Q34" s="131">
        <v>62</v>
      </c>
      <c r="R34" s="131">
        <v>63</v>
      </c>
    </row>
    <row r="35" spans="1:18" x14ac:dyDescent="0.25">
      <c r="A35" s="15"/>
      <c r="B35" s="7"/>
      <c r="E35" s="14" t="s">
        <v>682</v>
      </c>
      <c r="F35" s="128" t="s">
        <v>685</v>
      </c>
      <c r="G35" s="131">
        <v>0</v>
      </c>
      <c r="H35" s="131">
        <v>0</v>
      </c>
      <c r="I35" s="131">
        <v>0</v>
      </c>
      <c r="J35" s="131">
        <v>0</v>
      </c>
      <c r="K35" s="131">
        <v>0</v>
      </c>
      <c r="L35" s="131">
        <v>0</v>
      </c>
      <c r="M35" s="131">
        <v>0</v>
      </c>
      <c r="N35" s="131">
        <v>0</v>
      </c>
      <c r="O35" s="131">
        <v>303</v>
      </c>
      <c r="P35" s="131">
        <v>344</v>
      </c>
      <c r="Q35" s="131">
        <v>356</v>
      </c>
      <c r="R35" s="131">
        <v>345</v>
      </c>
    </row>
    <row r="36" spans="1:18" x14ac:dyDescent="0.25">
      <c r="A36" s="15"/>
      <c r="B36" s="7"/>
      <c r="E36" s="14" t="s">
        <v>682</v>
      </c>
      <c r="F36" s="128" t="s">
        <v>61</v>
      </c>
      <c r="G36" s="131">
        <v>0</v>
      </c>
      <c r="H36" s="131">
        <v>0</v>
      </c>
      <c r="I36" s="131">
        <v>0</v>
      </c>
      <c r="J36" s="131">
        <v>0</v>
      </c>
      <c r="K36" s="131">
        <v>0</v>
      </c>
      <c r="L36" s="131">
        <v>0</v>
      </c>
      <c r="M36" s="131">
        <v>0</v>
      </c>
      <c r="N36" s="131">
        <v>0</v>
      </c>
      <c r="O36" s="131">
        <v>1441</v>
      </c>
      <c r="P36" s="131">
        <v>1931</v>
      </c>
      <c r="Q36" s="131">
        <v>2112</v>
      </c>
      <c r="R36" s="131">
        <v>2371</v>
      </c>
    </row>
    <row r="37" spans="1:18" x14ac:dyDescent="0.25">
      <c r="A37" s="15"/>
      <c r="B37" s="7"/>
      <c r="E37" s="14" t="s">
        <v>682</v>
      </c>
      <c r="F37" s="128" t="s">
        <v>62</v>
      </c>
      <c r="G37" s="131">
        <v>0</v>
      </c>
      <c r="H37" s="131">
        <v>0</v>
      </c>
      <c r="I37" s="131">
        <v>0</v>
      </c>
      <c r="J37" s="131">
        <v>0</v>
      </c>
      <c r="K37" s="131">
        <v>0</v>
      </c>
      <c r="L37" s="131">
        <v>0</v>
      </c>
      <c r="M37" s="131">
        <v>0</v>
      </c>
      <c r="N37" s="131">
        <v>0</v>
      </c>
      <c r="O37" s="131">
        <v>201</v>
      </c>
      <c r="P37" s="131">
        <v>322</v>
      </c>
      <c r="Q37" s="131">
        <v>331</v>
      </c>
      <c r="R37" s="131">
        <v>329</v>
      </c>
    </row>
    <row r="38" spans="1:18" x14ac:dyDescent="0.25">
      <c r="A38" s="15"/>
      <c r="B38" s="7"/>
      <c r="E38" s="14" t="s">
        <v>682</v>
      </c>
      <c r="F38" s="128" t="s">
        <v>702</v>
      </c>
      <c r="G38" s="131"/>
      <c r="H38" s="131"/>
      <c r="I38" s="131"/>
      <c r="J38" s="131"/>
      <c r="K38" s="131">
        <v>0</v>
      </c>
      <c r="L38" s="131">
        <v>0</v>
      </c>
      <c r="M38" s="131">
        <v>0</v>
      </c>
      <c r="N38" s="131">
        <v>0</v>
      </c>
      <c r="O38" s="131">
        <v>0</v>
      </c>
      <c r="P38" s="131">
        <v>31815</v>
      </c>
      <c r="Q38" s="131">
        <v>52542</v>
      </c>
      <c r="R38" s="131">
        <v>55914</v>
      </c>
    </row>
    <row r="39" spans="1:18" x14ac:dyDescent="0.25">
      <c r="A39" s="15"/>
      <c r="B39" s="7"/>
      <c r="E39" s="14" t="s">
        <v>682</v>
      </c>
      <c r="F39" s="128" t="s">
        <v>66</v>
      </c>
      <c r="G39" s="131">
        <v>0</v>
      </c>
      <c r="H39" s="131">
        <v>0</v>
      </c>
      <c r="I39" s="131">
        <v>0</v>
      </c>
      <c r="J39" s="131">
        <v>0</v>
      </c>
      <c r="K39" s="131">
        <v>0</v>
      </c>
      <c r="L39" s="131">
        <v>0</v>
      </c>
      <c r="M39" s="131">
        <v>0</v>
      </c>
      <c r="N39" s="131">
        <v>0</v>
      </c>
      <c r="O39" s="131">
        <v>61</v>
      </c>
      <c r="P39" s="131">
        <v>86</v>
      </c>
      <c r="Q39" s="131">
        <v>160</v>
      </c>
      <c r="R39" s="131">
        <v>107</v>
      </c>
    </row>
    <row r="40" spans="1:18" x14ac:dyDescent="0.25">
      <c r="A40" s="15"/>
      <c r="B40" s="7"/>
      <c r="C40" s="8" t="s">
        <v>6</v>
      </c>
      <c r="D40" s="8"/>
      <c r="E40" s="8" t="s">
        <v>0</v>
      </c>
      <c r="F40" s="8" t="s">
        <v>0</v>
      </c>
      <c r="G40" s="141">
        <v>626</v>
      </c>
      <c r="H40" s="141">
        <v>810</v>
      </c>
      <c r="I40" s="141">
        <v>901</v>
      </c>
      <c r="J40" s="141">
        <v>1090</v>
      </c>
      <c r="K40" s="95">
        <v>1430</v>
      </c>
      <c r="L40" s="95">
        <v>1721</v>
      </c>
      <c r="M40" s="95">
        <v>1794</v>
      </c>
      <c r="N40" s="95">
        <v>1806</v>
      </c>
      <c r="O40" s="95">
        <v>1808</v>
      </c>
      <c r="P40" s="95">
        <v>1767</v>
      </c>
      <c r="Q40" s="95">
        <v>1863</v>
      </c>
      <c r="R40" s="95">
        <v>1936</v>
      </c>
    </row>
    <row r="41" spans="1:18" x14ac:dyDescent="0.25">
      <c r="A41" s="15"/>
      <c r="E41" s="13" t="s">
        <v>6</v>
      </c>
      <c r="F41" s="13" t="s">
        <v>0</v>
      </c>
      <c r="G41" s="142">
        <v>626</v>
      </c>
      <c r="H41" s="142">
        <v>810</v>
      </c>
      <c r="I41" s="142">
        <v>901</v>
      </c>
      <c r="J41" s="142">
        <v>1090</v>
      </c>
      <c r="K41" s="97">
        <v>1430</v>
      </c>
      <c r="L41" s="97">
        <v>1721</v>
      </c>
      <c r="M41" s="97">
        <v>1794</v>
      </c>
      <c r="N41" s="97">
        <v>1806</v>
      </c>
      <c r="O41" s="97">
        <v>1808</v>
      </c>
      <c r="P41" s="97">
        <v>1767</v>
      </c>
      <c r="Q41" s="97">
        <v>1863</v>
      </c>
      <c r="R41" s="97">
        <v>1936</v>
      </c>
    </row>
    <row r="42" spans="1:18" x14ac:dyDescent="0.25">
      <c r="A42" s="15"/>
      <c r="B42" s="7"/>
      <c r="E42" s="14" t="s">
        <v>6</v>
      </c>
      <c r="F42" s="128" t="s">
        <v>67</v>
      </c>
      <c r="G42" s="131">
        <v>515</v>
      </c>
      <c r="H42" s="131">
        <v>654</v>
      </c>
      <c r="I42" s="131">
        <v>708</v>
      </c>
      <c r="J42" s="131">
        <v>849</v>
      </c>
      <c r="K42" s="131">
        <v>1089</v>
      </c>
      <c r="L42" s="131">
        <v>1301</v>
      </c>
      <c r="M42" s="131">
        <v>1388</v>
      </c>
      <c r="N42" s="131">
        <v>1528</v>
      </c>
      <c r="O42" s="131">
        <v>1554</v>
      </c>
      <c r="P42" s="131">
        <v>1495</v>
      </c>
      <c r="Q42" s="131">
        <v>1553</v>
      </c>
      <c r="R42" s="131">
        <v>1572</v>
      </c>
    </row>
    <row r="43" spans="1:18" x14ac:dyDescent="0.25">
      <c r="A43" s="15"/>
      <c r="B43" s="7"/>
      <c r="E43" s="14" t="s">
        <v>6</v>
      </c>
      <c r="F43" s="128" t="s">
        <v>68</v>
      </c>
      <c r="G43" s="131">
        <v>112</v>
      </c>
      <c r="H43" s="131">
        <v>167</v>
      </c>
      <c r="I43" s="131">
        <v>197</v>
      </c>
      <c r="J43" s="131">
        <v>248</v>
      </c>
      <c r="K43" s="131">
        <v>356</v>
      </c>
      <c r="L43" s="131">
        <v>449</v>
      </c>
      <c r="M43" s="131">
        <v>445</v>
      </c>
      <c r="N43" s="131">
        <v>407</v>
      </c>
      <c r="O43" s="131">
        <v>296</v>
      </c>
      <c r="P43" s="131">
        <v>293</v>
      </c>
      <c r="Q43" s="131">
        <v>333</v>
      </c>
      <c r="R43" s="131">
        <v>356</v>
      </c>
    </row>
    <row r="44" spans="1:18" x14ac:dyDescent="0.25">
      <c r="A44" s="15"/>
      <c r="B44" s="7"/>
      <c r="E44" s="14" t="s">
        <v>6</v>
      </c>
      <c r="F44" s="128" t="s">
        <v>61</v>
      </c>
      <c r="G44" s="131"/>
      <c r="H44" s="131"/>
      <c r="I44" s="131"/>
      <c r="J44" s="131"/>
      <c r="K44" s="131">
        <v>1</v>
      </c>
      <c r="L44" s="131">
        <v>1</v>
      </c>
      <c r="M44" s="131">
        <v>0</v>
      </c>
      <c r="N44" s="131">
        <v>0</v>
      </c>
      <c r="O44" s="131">
        <v>0</v>
      </c>
      <c r="P44" s="131">
        <v>4</v>
      </c>
      <c r="Q44" s="131">
        <v>2</v>
      </c>
      <c r="R44" s="131">
        <v>1</v>
      </c>
    </row>
    <row r="45" spans="1:18" x14ac:dyDescent="0.25">
      <c r="A45" s="15"/>
      <c r="B45" s="7"/>
      <c r="E45" s="14" t="s">
        <v>6</v>
      </c>
      <c r="F45" s="128" t="s">
        <v>702</v>
      </c>
      <c r="G45" s="152"/>
      <c r="H45" s="152"/>
      <c r="I45" s="152"/>
      <c r="J45" s="152"/>
      <c r="K45" s="152">
        <v>0</v>
      </c>
      <c r="L45" s="131">
        <v>0</v>
      </c>
      <c r="M45" s="131">
        <v>0</v>
      </c>
      <c r="N45" s="131">
        <v>0</v>
      </c>
      <c r="O45" s="131">
        <v>0</v>
      </c>
      <c r="P45" s="131">
        <v>0</v>
      </c>
      <c r="Q45" s="131">
        <v>28</v>
      </c>
      <c r="R45" s="131">
        <v>36</v>
      </c>
    </row>
    <row r="46" spans="1:18" x14ac:dyDescent="0.25">
      <c r="A46" s="15"/>
      <c r="B46" s="5" t="s">
        <v>124</v>
      </c>
      <c r="C46" s="5"/>
      <c r="D46" s="5"/>
      <c r="E46" s="5"/>
      <c r="F46" s="5"/>
      <c r="G46" s="140">
        <v>770963</v>
      </c>
      <c r="H46" s="140">
        <v>806038</v>
      </c>
      <c r="I46" s="140">
        <v>831922</v>
      </c>
      <c r="J46" s="140">
        <v>895184</v>
      </c>
      <c r="K46" s="94">
        <v>1029033</v>
      </c>
      <c r="L46" s="94">
        <v>1086560</v>
      </c>
      <c r="M46" s="94">
        <v>1155186</v>
      </c>
      <c r="N46" s="94">
        <v>1123502</v>
      </c>
      <c r="O46" s="94">
        <v>1116040</v>
      </c>
      <c r="P46" s="94">
        <v>1198571</v>
      </c>
      <c r="Q46" s="94">
        <v>1144171</v>
      </c>
      <c r="R46" s="94">
        <v>1056259</v>
      </c>
    </row>
    <row r="47" spans="1:18" x14ac:dyDescent="0.25">
      <c r="A47" s="15"/>
      <c r="B47" s="7"/>
      <c r="C47" s="8" t="s">
        <v>7</v>
      </c>
      <c r="D47" s="8"/>
      <c r="E47" s="8"/>
      <c r="F47" s="8"/>
      <c r="G47" s="141">
        <v>748992</v>
      </c>
      <c r="H47" s="141">
        <v>782978</v>
      </c>
      <c r="I47" s="141">
        <v>809285</v>
      </c>
      <c r="J47" s="141">
        <v>874427</v>
      </c>
      <c r="K47" s="95">
        <v>1010605</v>
      </c>
      <c r="L47" s="95">
        <v>1067411</v>
      </c>
      <c r="M47" s="95">
        <v>1135665</v>
      </c>
      <c r="N47" s="95">
        <v>1102837</v>
      </c>
      <c r="O47" s="95">
        <v>1093805</v>
      </c>
      <c r="P47" s="95">
        <v>1186337</v>
      </c>
      <c r="Q47" s="95">
        <v>1140939</v>
      </c>
      <c r="R47" s="95">
        <v>1053686</v>
      </c>
    </row>
    <row r="48" spans="1:18" x14ac:dyDescent="0.25">
      <c r="A48" s="15"/>
      <c r="D48" s="11" t="s">
        <v>8</v>
      </c>
      <c r="E48" s="11"/>
      <c r="F48" s="11"/>
      <c r="G48" s="144">
        <v>748992</v>
      </c>
      <c r="H48" s="144">
        <v>782978</v>
      </c>
      <c r="I48" s="144">
        <v>809285</v>
      </c>
      <c r="J48" s="144">
        <v>819997</v>
      </c>
      <c r="K48" s="96">
        <v>968106</v>
      </c>
      <c r="L48" s="96">
        <v>1024242</v>
      </c>
      <c r="M48" s="96">
        <v>1077807</v>
      </c>
      <c r="N48" s="96">
        <v>1043339</v>
      </c>
      <c r="O48" s="96">
        <v>1031134</v>
      </c>
      <c r="P48" s="96">
        <v>1064108</v>
      </c>
      <c r="Q48" s="96">
        <v>1011448</v>
      </c>
      <c r="R48" s="96">
        <v>904984</v>
      </c>
    </row>
    <row r="49" spans="1:20" x14ac:dyDescent="0.25">
      <c r="A49" s="15"/>
      <c r="E49" s="13" t="s">
        <v>9</v>
      </c>
      <c r="F49" s="13"/>
      <c r="G49" s="142">
        <v>83293</v>
      </c>
      <c r="H49" s="142">
        <v>81608</v>
      </c>
      <c r="I49" s="142">
        <v>77433</v>
      </c>
      <c r="J49" s="142">
        <v>70290</v>
      </c>
      <c r="K49" s="97">
        <v>64981</v>
      </c>
      <c r="L49" s="97">
        <v>63378</v>
      </c>
      <c r="M49" s="97">
        <v>55738</v>
      </c>
      <c r="N49" s="97">
        <v>56500</v>
      </c>
      <c r="O49" s="97">
        <v>45521</v>
      </c>
      <c r="P49" s="97">
        <v>36925</v>
      </c>
      <c r="Q49" s="97">
        <v>40254</v>
      </c>
      <c r="R49" s="97">
        <v>32852</v>
      </c>
    </row>
    <row r="50" spans="1:20" x14ac:dyDescent="0.25">
      <c r="A50" s="15"/>
      <c r="B50" s="7"/>
      <c r="E50" s="14" t="s">
        <v>9</v>
      </c>
      <c r="F50" s="128" t="s">
        <v>67</v>
      </c>
      <c r="G50" s="131">
        <v>14270</v>
      </c>
      <c r="H50" s="131">
        <v>13536</v>
      </c>
      <c r="I50" s="131">
        <v>10855</v>
      </c>
      <c r="J50" s="131">
        <v>12127</v>
      </c>
      <c r="K50" s="131">
        <v>11990</v>
      </c>
      <c r="L50" s="131">
        <v>11013</v>
      </c>
      <c r="M50" s="131">
        <v>9505</v>
      </c>
      <c r="N50" s="131">
        <v>9502</v>
      </c>
      <c r="O50" s="131">
        <v>5749</v>
      </c>
      <c r="P50" s="131">
        <v>1932</v>
      </c>
      <c r="Q50" s="131">
        <v>1640</v>
      </c>
      <c r="R50" s="131">
        <v>1134</v>
      </c>
    </row>
    <row r="51" spans="1:20" x14ac:dyDescent="0.25">
      <c r="A51" s="15"/>
      <c r="B51" s="7"/>
      <c r="E51" s="14" t="s">
        <v>9</v>
      </c>
      <c r="F51" s="128" t="s">
        <v>68</v>
      </c>
      <c r="G51" s="131">
        <v>21137</v>
      </c>
      <c r="H51" s="131">
        <v>21693</v>
      </c>
      <c r="I51" s="131">
        <v>20149</v>
      </c>
      <c r="J51" s="131">
        <v>19782</v>
      </c>
      <c r="K51" s="131">
        <v>18512</v>
      </c>
      <c r="L51" s="131">
        <v>17545</v>
      </c>
      <c r="M51" s="131">
        <v>14762</v>
      </c>
      <c r="N51" s="131">
        <v>13727</v>
      </c>
      <c r="O51" s="131">
        <v>9684</v>
      </c>
      <c r="P51" s="131">
        <v>5599</v>
      </c>
      <c r="Q51" s="131">
        <v>2694</v>
      </c>
      <c r="R51" s="131">
        <v>1392</v>
      </c>
    </row>
    <row r="52" spans="1:20" x14ac:dyDescent="0.25">
      <c r="A52" s="15"/>
      <c r="B52" s="7"/>
      <c r="E52" s="14" t="s">
        <v>9</v>
      </c>
      <c r="F52" s="128" t="s">
        <v>684</v>
      </c>
      <c r="G52" s="131">
        <v>182</v>
      </c>
      <c r="H52" s="131">
        <v>188</v>
      </c>
      <c r="I52" s="131">
        <v>220</v>
      </c>
      <c r="J52" s="131">
        <v>261</v>
      </c>
      <c r="K52" s="131">
        <v>243</v>
      </c>
      <c r="L52" s="131">
        <v>251</v>
      </c>
      <c r="M52" s="131">
        <v>211</v>
      </c>
      <c r="N52" s="131">
        <v>228</v>
      </c>
      <c r="O52" s="131">
        <v>114</v>
      </c>
      <c r="P52" s="131">
        <v>41</v>
      </c>
      <c r="Q52" s="131">
        <v>21</v>
      </c>
      <c r="R52" s="131">
        <v>13</v>
      </c>
    </row>
    <row r="53" spans="1:20" x14ac:dyDescent="0.25">
      <c r="A53" s="15"/>
      <c r="B53" s="7"/>
      <c r="E53" s="14" t="s">
        <v>9</v>
      </c>
      <c r="F53" s="128" t="s">
        <v>687</v>
      </c>
      <c r="G53" s="131">
        <v>728</v>
      </c>
      <c r="H53" s="131">
        <v>841</v>
      </c>
      <c r="I53" s="131">
        <v>916</v>
      </c>
      <c r="J53" s="131">
        <v>992</v>
      </c>
      <c r="K53" s="131">
        <v>996</v>
      </c>
      <c r="L53" s="131">
        <v>1171</v>
      </c>
      <c r="M53" s="131">
        <v>1081</v>
      </c>
      <c r="N53" s="131">
        <v>1475</v>
      </c>
      <c r="O53" s="131">
        <v>1528</v>
      </c>
      <c r="P53" s="131">
        <v>1230</v>
      </c>
      <c r="Q53" s="131">
        <v>2253</v>
      </c>
      <c r="R53" s="131">
        <v>2748</v>
      </c>
    </row>
    <row r="54" spans="1:20" x14ac:dyDescent="0.25">
      <c r="A54" s="15"/>
      <c r="B54" s="7"/>
      <c r="E54" s="14" t="s">
        <v>9</v>
      </c>
      <c r="F54" s="128" t="s">
        <v>70</v>
      </c>
      <c r="G54" s="131">
        <v>4352</v>
      </c>
      <c r="H54" s="131">
        <v>4054</v>
      </c>
      <c r="I54" s="131">
        <v>3417</v>
      </c>
      <c r="J54" s="131">
        <v>3868</v>
      </c>
      <c r="K54" s="131">
        <v>4117</v>
      </c>
      <c r="L54" s="131">
        <v>4273</v>
      </c>
      <c r="M54" s="131">
        <v>3940</v>
      </c>
      <c r="N54" s="131">
        <v>3733</v>
      </c>
      <c r="O54" s="131">
        <v>3233</v>
      </c>
      <c r="P54" s="131">
        <v>3031</v>
      </c>
      <c r="Q54" s="131">
        <v>2784</v>
      </c>
      <c r="R54" s="131">
        <v>2362</v>
      </c>
    </row>
    <row r="55" spans="1:20" x14ac:dyDescent="0.25">
      <c r="A55" s="15"/>
      <c r="B55" s="7"/>
      <c r="E55" s="14" t="s">
        <v>9</v>
      </c>
      <c r="F55" s="128" t="s">
        <v>60</v>
      </c>
      <c r="G55" s="131">
        <v>21682</v>
      </c>
      <c r="H55" s="131">
        <v>20689</v>
      </c>
      <c r="I55" s="131">
        <v>20707</v>
      </c>
      <c r="J55" s="131">
        <v>16318</v>
      </c>
      <c r="K55" s="131">
        <v>14568</v>
      </c>
      <c r="L55" s="131">
        <v>15003</v>
      </c>
      <c r="M55" s="131">
        <v>13404</v>
      </c>
      <c r="N55" s="131">
        <v>13667</v>
      </c>
      <c r="O55" s="131">
        <v>12849</v>
      </c>
      <c r="P55" s="131">
        <v>11397</v>
      </c>
      <c r="Q55" s="131">
        <v>10000</v>
      </c>
      <c r="R55" s="131">
        <v>8269</v>
      </c>
    </row>
    <row r="56" spans="1:20" x14ac:dyDescent="0.25">
      <c r="A56" s="15"/>
      <c r="B56" s="7"/>
      <c r="E56" s="14" t="s">
        <v>9</v>
      </c>
      <c r="F56" s="128" t="s">
        <v>63</v>
      </c>
      <c r="G56" s="131">
        <v>707</v>
      </c>
      <c r="H56" s="131">
        <v>693</v>
      </c>
      <c r="I56" s="131">
        <v>609</v>
      </c>
      <c r="J56" s="131">
        <v>525</v>
      </c>
      <c r="K56" s="131">
        <v>399</v>
      </c>
      <c r="L56" s="131">
        <v>190</v>
      </c>
      <c r="M56" s="131">
        <v>157</v>
      </c>
      <c r="N56" s="131">
        <v>144</v>
      </c>
      <c r="O56" s="131">
        <v>134</v>
      </c>
      <c r="P56" s="131">
        <v>130</v>
      </c>
      <c r="Q56" s="131">
        <v>117</v>
      </c>
      <c r="R56" s="131">
        <v>79</v>
      </c>
    </row>
    <row r="57" spans="1:20" x14ac:dyDescent="0.25">
      <c r="A57" s="15"/>
      <c r="B57" s="7"/>
      <c r="E57" s="14" t="s">
        <v>9</v>
      </c>
      <c r="F57" s="128" t="s">
        <v>685</v>
      </c>
      <c r="G57" s="131">
        <v>50</v>
      </c>
      <c r="H57" s="131">
        <v>53</v>
      </c>
      <c r="I57" s="131">
        <v>49</v>
      </c>
      <c r="J57" s="131">
        <v>130</v>
      </c>
      <c r="K57" s="131">
        <v>184</v>
      </c>
      <c r="L57" s="131">
        <v>95</v>
      </c>
      <c r="M57" s="131">
        <v>78</v>
      </c>
      <c r="N57" s="131">
        <v>68</v>
      </c>
      <c r="O57" s="131">
        <v>61</v>
      </c>
      <c r="P57" s="131">
        <v>38</v>
      </c>
      <c r="Q57" s="131">
        <v>25</v>
      </c>
      <c r="R57" s="131">
        <v>11</v>
      </c>
    </row>
    <row r="58" spans="1:20" x14ac:dyDescent="0.25">
      <c r="A58" s="15"/>
      <c r="B58" s="7"/>
      <c r="E58" s="14" t="s">
        <v>9</v>
      </c>
      <c r="F58" s="128" t="s">
        <v>61</v>
      </c>
      <c r="G58" s="131">
        <v>3491</v>
      </c>
      <c r="H58" s="131">
        <v>3580</v>
      </c>
      <c r="I58" s="131">
        <v>3546</v>
      </c>
      <c r="J58" s="131">
        <v>2705</v>
      </c>
      <c r="K58" s="131">
        <v>2483</v>
      </c>
      <c r="L58" s="131">
        <v>2444</v>
      </c>
      <c r="M58" s="131">
        <v>1990</v>
      </c>
      <c r="N58" s="131">
        <v>1902</v>
      </c>
      <c r="O58" s="131">
        <v>1545</v>
      </c>
      <c r="P58" s="131">
        <v>1228</v>
      </c>
      <c r="Q58" s="131">
        <v>910</v>
      </c>
      <c r="R58" s="131">
        <v>706</v>
      </c>
    </row>
    <row r="59" spans="1:20" x14ac:dyDescent="0.25">
      <c r="A59" s="15"/>
      <c r="B59" s="7"/>
      <c r="E59" s="14" t="s">
        <v>9</v>
      </c>
      <c r="F59" s="128" t="s">
        <v>62</v>
      </c>
      <c r="G59" s="131">
        <v>8457</v>
      </c>
      <c r="H59" s="131">
        <v>7785</v>
      </c>
      <c r="I59" s="131">
        <v>8370</v>
      </c>
      <c r="J59" s="131">
        <v>6574</v>
      </c>
      <c r="K59" s="131">
        <v>6259</v>
      </c>
      <c r="L59" s="131">
        <v>5649</v>
      </c>
      <c r="M59" s="131">
        <v>4776</v>
      </c>
      <c r="N59" s="131">
        <v>5601</v>
      </c>
      <c r="O59" s="131">
        <v>4773</v>
      </c>
      <c r="P59" s="131">
        <v>3670</v>
      </c>
      <c r="Q59" s="131">
        <v>2430</v>
      </c>
      <c r="R59" s="131">
        <v>1706</v>
      </c>
    </row>
    <row r="60" spans="1:20" x14ac:dyDescent="0.25">
      <c r="A60" s="15"/>
      <c r="B60" s="7"/>
      <c r="E60" s="14" t="s">
        <v>9</v>
      </c>
      <c r="F60" s="128" t="s">
        <v>688</v>
      </c>
      <c r="G60" s="131">
        <v>6750</v>
      </c>
      <c r="H60" s="131">
        <v>6807</v>
      </c>
      <c r="I60" s="131">
        <v>6668</v>
      </c>
      <c r="J60" s="131">
        <v>5592</v>
      </c>
      <c r="K60" s="131">
        <v>4538</v>
      </c>
      <c r="L60" s="131">
        <v>5121</v>
      </c>
      <c r="M60" s="131">
        <v>4895</v>
      </c>
      <c r="N60" s="131">
        <v>5461</v>
      </c>
      <c r="O60" s="131">
        <v>4802</v>
      </c>
      <c r="P60" s="131">
        <v>4051</v>
      </c>
      <c r="Q60" s="131">
        <v>4323</v>
      </c>
      <c r="R60" s="131">
        <v>3776</v>
      </c>
    </row>
    <row r="61" spans="1:20" x14ac:dyDescent="0.25">
      <c r="A61" s="15"/>
      <c r="B61" s="7"/>
      <c r="E61" s="14" t="s">
        <v>9</v>
      </c>
      <c r="F61" s="128" t="s">
        <v>689</v>
      </c>
      <c r="G61" s="131">
        <v>57</v>
      </c>
      <c r="H61" s="131">
        <v>42</v>
      </c>
      <c r="I61" s="131">
        <v>31</v>
      </c>
      <c r="J61" s="131">
        <v>45</v>
      </c>
      <c r="K61" s="131">
        <v>39</v>
      </c>
      <c r="L61" s="131">
        <v>43</v>
      </c>
      <c r="M61" s="131">
        <v>23</v>
      </c>
      <c r="N61" s="131">
        <v>27</v>
      </c>
      <c r="O61" s="131">
        <v>14</v>
      </c>
      <c r="P61" s="131">
        <v>7</v>
      </c>
      <c r="Q61" s="131">
        <v>1</v>
      </c>
      <c r="R61" s="131">
        <v>0</v>
      </c>
    </row>
    <row r="62" spans="1:20" x14ac:dyDescent="0.25">
      <c r="A62" s="15"/>
      <c r="B62" s="7"/>
      <c r="E62" s="14" t="s">
        <v>9</v>
      </c>
      <c r="F62" s="128" t="s">
        <v>686</v>
      </c>
      <c r="G62" s="131"/>
      <c r="H62" s="131"/>
      <c r="I62" s="131"/>
      <c r="J62" s="131"/>
      <c r="K62" s="131">
        <v>0</v>
      </c>
      <c r="L62" s="131">
        <v>87</v>
      </c>
      <c r="M62" s="131">
        <v>165</v>
      </c>
      <c r="N62" s="131">
        <v>210</v>
      </c>
      <c r="O62" s="131">
        <v>198</v>
      </c>
      <c r="P62" s="131">
        <v>234</v>
      </c>
      <c r="Q62" s="131">
        <v>278</v>
      </c>
      <c r="R62" s="131">
        <v>246</v>
      </c>
    </row>
    <row r="63" spans="1:20" x14ac:dyDescent="0.25">
      <c r="A63" s="15"/>
      <c r="B63" s="7"/>
      <c r="E63" s="14" t="s">
        <v>9</v>
      </c>
      <c r="F63" s="128" t="s">
        <v>69</v>
      </c>
      <c r="G63" s="131"/>
      <c r="H63" s="131"/>
      <c r="I63" s="131">
        <v>1</v>
      </c>
      <c r="J63" s="131">
        <v>3</v>
      </c>
      <c r="K63" s="131">
        <v>3</v>
      </c>
      <c r="L63" s="131">
        <v>5</v>
      </c>
      <c r="M63" s="131">
        <v>1</v>
      </c>
      <c r="N63" s="131">
        <v>0</v>
      </c>
      <c r="O63" s="131">
        <v>0</v>
      </c>
      <c r="P63" s="131">
        <v>0</v>
      </c>
      <c r="Q63" s="131">
        <v>0</v>
      </c>
      <c r="R63" s="131">
        <v>0</v>
      </c>
      <c r="T63" s="172"/>
    </row>
    <row r="64" spans="1:20" x14ac:dyDescent="0.25">
      <c r="A64" s="15"/>
      <c r="B64" s="7"/>
      <c r="E64" s="14" t="s">
        <v>9</v>
      </c>
      <c r="F64" s="128" t="s">
        <v>667</v>
      </c>
      <c r="G64" s="131"/>
      <c r="H64" s="131"/>
      <c r="I64" s="131"/>
      <c r="J64" s="131"/>
      <c r="K64" s="131">
        <v>0</v>
      </c>
      <c r="L64" s="131">
        <v>0</v>
      </c>
      <c r="M64" s="131">
        <v>0</v>
      </c>
      <c r="N64" s="131">
        <v>2</v>
      </c>
      <c r="O64" s="131">
        <v>0</v>
      </c>
      <c r="P64" s="131">
        <v>0</v>
      </c>
      <c r="Q64" s="131">
        <v>0</v>
      </c>
      <c r="R64" s="131">
        <v>0</v>
      </c>
      <c r="T64" s="172"/>
    </row>
    <row r="65" spans="1:18" x14ac:dyDescent="0.25">
      <c r="A65" s="15"/>
      <c r="B65" s="7"/>
      <c r="E65" s="14" t="s">
        <v>9</v>
      </c>
      <c r="F65" s="128" t="s">
        <v>702</v>
      </c>
      <c r="G65" s="131"/>
      <c r="H65" s="131"/>
      <c r="I65" s="131"/>
      <c r="J65" s="131"/>
      <c r="K65" s="131">
        <v>0</v>
      </c>
      <c r="L65" s="131">
        <v>0</v>
      </c>
      <c r="M65" s="131">
        <v>0</v>
      </c>
      <c r="N65" s="131">
        <v>0</v>
      </c>
      <c r="O65" s="131">
        <v>0</v>
      </c>
      <c r="P65" s="131">
        <v>3624</v>
      </c>
      <c r="Q65" s="131">
        <v>12113</v>
      </c>
      <c r="R65" s="131">
        <v>9944</v>
      </c>
    </row>
    <row r="66" spans="1:18" x14ac:dyDescent="0.25">
      <c r="A66" s="15"/>
      <c r="B66" s="7"/>
      <c r="E66" s="14" t="s">
        <v>9</v>
      </c>
      <c r="F66" s="128" t="s">
        <v>64</v>
      </c>
      <c r="G66" s="131">
        <v>1211</v>
      </c>
      <c r="H66" s="131">
        <v>1376</v>
      </c>
      <c r="I66" s="131">
        <v>1469</v>
      </c>
      <c r="J66" s="131">
        <v>1158</v>
      </c>
      <c r="K66" s="131">
        <v>605</v>
      </c>
      <c r="L66" s="131">
        <v>572</v>
      </c>
      <c r="M66" s="131">
        <v>595</v>
      </c>
      <c r="N66" s="131">
        <v>684</v>
      </c>
      <c r="O66" s="131">
        <v>616</v>
      </c>
      <c r="P66" s="131">
        <v>534</v>
      </c>
      <c r="Q66" s="131">
        <v>514</v>
      </c>
      <c r="R66" s="131">
        <v>359</v>
      </c>
    </row>
    <row r="67" spans="1:18" x14ac:dyDescent="0.25">
      <c r="A67" s="15"/>
      <c r="B67" s="7"/>
      <c r="E67" s="14" t="s">
        <v>9</v>
      </c>
      <c r="F67" s="128" t="s">
        <v>65</v>
      </c>
      <c r="G67" s="131">
        <v>334</v>
      </c>
      <c r="H67" s="131">
        <v>324</v>
      </c>
      <c r="I67" s="131">
        <v>451</v>
      </c>
      <c r="J67" s="131">
        <v>386</v>
      </c>
      <c r="K67" s="131">
        <v>215</v>
      </c>
      <c r="L67" s="131">
        <v>126</v>
      </c>
      <c r="M67" s="131">
        <v>310</v>
      </c>
      <c r="N67" s="131">
        <v>336</v>
      </c>
      <c r="O67" s="131">
        <v>314</v>
      </c>
      <c r="P67" s="131">
        <v>278</v>
      </c>
      <c r="Q67" s="131">
        <v>284</v>
      </c>
      <c r="R67" s="131">
        <v>183</v>
      </c>
    </row>
    <row r="68" spans="1:18" x14ac:dyDescent="0.25">
      <c r="A68" s="15"/>
      <c r="B68" s="7"/>
      <c r="E68" s="14" t="s">
        <v>9</v>
      </c>
      <c r="F68" s="128" t="s">
        <v>66</v>
      </c>
      <c r="G68" s="131">
        <v>384</v>
      </c>
      <c r="H68" s="131">
        <v>407</v>
      </c>
      <c r="I68" s="131">
        <v>368</v>
      </c>
      <c r="J68" s="131">
        <v>237</v>
      </c>
      <c r="K68" s="131">
        <v>182</v>
      </c>
      <c r="L68" s="131">
        <v>168</v>
      </c>
      <c r="M68" s="131">
        <v>147</v>
      </c>
      <c r="N68" s="131">
        <v>153</v>
      </c>
      <c r="O68" s="131">
        <v>141</v>
      </c>
      <c r="P68" s="131">
        <v>135</v>
      </c>
      <c r="Q68" s="131">
        <v>125</v>
      </c>
      <c r="R68" s="131">
        <v>68</v>
      </c>
    </row>
    <row r="69" spans="1:18" x14ac:dyDescent="0.25">
      <c r="A69" s="15"/>
      <c r="E69" s="13" t="s">
        <v>10</v>
      </c>
      <c r="F69" s="13"/>
      <c r="G69" s="142">
        <v>231043</v>
      </c>
      <c r="H69" s="142">
        <v>236080</v>
      </c>
      <c r="I69" s="142">
        <v>231563</v>
      </c>
      <c r="J69" s="142">
        <v>230666</v>
      </c>
      <c r="K69" s="97">
        <v>202688</v>
      </c>
      <c r="L69" s="97">
        <v>206787</v>
      </c>
      <c r="M69" s="97">
        <v>186806</v>
      </c>
      <c r="N69" s="97">
        <v>184348</v>
      </c>
      <c r="O69" s="97">
        <v>142068</v>
      </c>
      <c r="P69" s="97">
        <v>112250</v>
      </c>
      <c r="Q69" s="97">
        <v>117786</v>
      </c>
      <c r="R69" s="97">
        <v>74885</v>
      </c>
    </row>
    <row r="70" spans="1:18" x14ac:dyDescent="0.25">
      <c r="A70" s="15"/>
      <c r="B70" s="7"/>
      <c r="E70" s="14" t="s">
        <v>10</v>
      </c>
      <c r="F70" s="128" t="s">
        <v>67</v>
      </c>
      <c r="G70" s="131">
        <v>30701</v>
      </c>
      <c r="H70" s="131">
        <v>29615</v>
      </c>
      <c r="I70" s="131">
        <v>26973</v>
      </c>
      <c r="J70" s="131">
        <v>28833</v>
      </c>
      <c r="K70" s="131">
        <v>28856</v>
      </c>
      <c r="L70" s="131">
        <v>28424</v>
      </c>
      <c r="M70" s="131">
        <v>24891</v>
      </c>
      <c r="N70" s="131">
        <v>28882</v>
      </c>
      <c r="O70" s="131">
        <v>20590</v>
      </c>
      <c r="P70" s="131">
        <v>5176</v>
      </c>
      <c r="Q70" s="131">
        <v>5863</v>
      </c>
      <c r="R70" s="131">
        <v>2483</v>
      </c>
    </row>
    <row r="71" spans="1:18" x14ac:dyDescent="0.25">
      <c r="A71" s="15"/>
      <c r="B71" s="7"/>
      <c r="E71" s="14" t="s">
        <v>10</v>
      </c>
      <c r="F71" s="128" t="s">
        <v>68</v>
      </c>
      <c r="G71" s="131">
        <v>61203</v>
      </c>
      <c r="H71" s="131">
        <v>64810</v>
      </c>
      <c r="I71" s="131">
        <v>63563</v>
      </c>
      <c r="J71" s="131">
        <v>64630</v>
      </c>
      <c r="K71" s="131">
        <v>58877</v>
      </c>
      <c r="L71" s="131">
        <v>58901</v>
      </c>
      <c r="M71" s="131">
        <v>50426</v>
      </c>
      <c r="N71" s="131">
        <v>51910</v>
      </c>
      <c r="O71" s="131">
        <v>35691</v>
      </c>
      <c r="P71" s="131">
        <v>15015</v>
      </c>
      <c r="Q71" s="131">
        <v>10535</v>
      </c>
      <c r="R71" s="131">
        <v>4640</v>
      </c>
    </row>
    <row r="72" spans="1:18" x14ac:dyDescent="0.25">
      <c r="A72" s="15"/>
      <c r="B72" s="7"/>
      <c r="E72" s="14" t="s">
        <v>10</v>
      </c>
      <c r="F72" s="128" t="s">
        <v>684</v>
      </c>
      <c r="G72" s="131">
        <v>812</v>
      </c>
      <c r="H72" s="131">
        <v>906</v>
      </c>
      <c r="I72" s="131">
        <v>968</v>
      </c>
      <c r="J72" s="131">
        <v>1128</v>
      </c>
      <c r="K72" s="131">
        <v>1129</v>
      </c>
      <c r="L72" s="131">
        <v>1259</v>
      </c>
      <c r="M72" s="131">
        <v>1269</v>
      </c>
      <c r="N72" s="131">
        <v>1272</v>
      </c>
      <c r="O72" s="131">
        <v>941</v>
      </c>
      <c r="P72" s="131">
        <v>386</v>
      </c>
      <c r="Q72" s="131">
        <v>193</v>
      </c>
      <c r="R72" s="131">
        <v>103</v>
      </c>
    </row>
    <row r="73" spans="1:18" x14ac:dyDescent="0.25">
      <c r="A73" s="15"/>
      <c r="B73" s="7"/>
      <c r="E73" s="14" t="s">
        <v>10</v>
      </c>
      <c r="F73" s="128" t="s">
        <v>687</v>
      </c>
      <c r="G73" s="131">
        <v>258</v>
      </c>
      <c r="H73" s="131">
        <v>308</v>
      </c>
      <c r="I73" s="131">
        <v>329</v>
      </c>
      <c r="J73" s="131">
        <v>393</v>
      </c>
      <c r="K73" s="131">
        <v>366</v>
      </c>
      <c r="L73" s="131">
        <v>408</v>
      </c>
      <c r="M73" s="131">
        <v>475</v>
      </c>
      <c r="N73" s="131">
        <v>707</v>
      </c>
      <c r="O73" s="131">
        <v>756</v>
      </c>
      <c r="P73" s="131">
        <v>580</v>
      </c>
      <c r="Q73" s="131">
        <v>1116</v>
      </c>
      <c r="R73" s="131">
        <v>1383</v>
      </c>
    </row>
    <row r="74" spans="1:18" x14ac:dyDescent="0.25">
      <c r="A74" s="15"/>
      <c r="B74" s="7"/>
      <c r="E74" s="14" t="s">
        <v>10</v>
      </c>
      <c r="F74" s="128" t="s">
        <v>70</v>
      </c>
      <c r="G74" s="131">
        <v>15320</v>
      </c>
      <c r="H74" s="131">
        <v>15907</v>
      </c>
      <c r="I74" s="131">
        <v>15526</v>
      </c>
      <c r="J74" s="131">
        <v>17260</v>
      </c>
      <c r="K74" s="131">
        <v>18328</v>
      </c>
      <c r="L74" s="131">
        <v>19616</v>
      </c>
      <c r="M74" s="131">
        <v>19364</v>
      </c>
      <c r="N74" s="131">
        <v>20133</v>
      </c>
      <c r="O74" s="131">
        <v>19075</v>
      </c>
      <c r="P74" s="131">
        <v>18700</v>
      </c>
      <c r="Q74" s="131">
        <v>17968</v>
      </c>
      <c r="R74" s="131">
        <v>15718</v>
      </c>
    </row>
    <row r="75" spans="1:18" x14ac:dyDescent="0.25">
      <c r="A75" s="15"/>
      <c r="B75" s="7"/>
      <c r="E75" s="14" t="s">
        <v>10</v>
      </c>
      <c r="F75" s="128" t="s">
        <v>60</v>
      </c>
      <c r="G75" s="131">
        <v>63661</v>
      </c>
      <c r="H75" s="131">
        <v>63032</v>
      </c>
      <c r="I75" s="131">
        <v>62134</v>
      </c>
      <c r="J75" s="131">
        <v>52527</v>
      </c>
      <c r="K75" s="131">
        <v>41515</v>
      </c>
      <c r="L75" s="131">
        <v>46193</v>
      </c>
      <c r="M75" s="131">
        <v>43002</v>
      </c>
      <c r="N75" s="131">
        <v>37554</v>
      </c>
      <c r="O75" s="131">
        <v>27586</v>
      </c>
      <c r="P75" s="131">
        <v>21304</v>
      </c>
      <c r="Q75" s="131">
        <v>17697</v>
      </c>
      <c r="R75" s="131">
        <v>7648</v>
      </c>
    </row>
    <row r="76" spans="1:18" x14ac:dyDescent="0.25">
      <c r="A76" s="15"/>
      <c r="B76" s="7"/>
      <c r="E76" s="14" t="s">
        <v>10</v>
      </c>
      <c r="F76" s="128" t="s">
        <v>63</v>
      </c>
      <c r="G76" s="131">
        <v>5546</v>
      </c>
      <c r="H76" s="131">
        <v>5374</v>
      </c>
      <c r="I76" s="131">
        <v>4990</v>
      </c>
      <c r="J76" s="131">
        <v>5246</v>
      </c>
      <c r="K76" s="131">
        <v>2735</v>
      </c>
      <c r="L76" s="131">
        <v>1126</v>
      </c>
      <c r="M76" s="131">
        <v>870</v>
      </c>
      <c r="N76" s="131">
        <v>820</v>
      </c>
      <c r="O76" s="131">
        <v>695</v>
      </c>
      <c r="P76" s="131">
        <v>585</v>
      </c>
      <c r="Q76" s="131">
        <v>564</v>
      </c>
      <c r="R76" s="131">
        <v>375</v>
      </c>
    </row>
    <row r="77" spans="1:18" x14ac:dyDescent="0.25">
      <c r="A77" s="15"/>
      <c r="B77" s="7"/>
      <c r="E77" s="14" t="s">
        <v>10</v>
      </c>
      <c r="F77" s="128" t="s">
        <v>685</v>
      </c>
      <c r="G77" s="131">
        <v>412</v>
      </c>
      <c r="H77" s="131">
        <v>447</v>
      </c>
      <c r="I77" s="131">
        <v>447</v>
      </c>
      <c r="J77" s="131">
        <v>1614</v>
      </c>
      <c r="K77" s="131">
        <v>2141</v>
      </c>
      <c r="L77" s="131">
        <v>858</v>
      </c>
      <c r="M77" s="131">
        <v>605</v>
      </c>
      <c r="N77" s="131">
        <v>607</v>
      </c>
      <c r="O77" s="131">
        <v>524</v>
      </c>
      <c r="P77" s="131">
        <v>340</v>
      </c>
      <c r="Q77" s="131">
        <v>173</v>
      </c>
      <c r="R77" s="131">
        <v>127</v>
      </c>
    </row>
    <row r="78" spans="1:18" x14ac:dyDescent="0.25">
      <c r="A78" s="15"/>
      <c r="B78" s="7"/>
      <c r="E78" s="14" t="s">
        <v>10</v>
      </c>
      <c r="F78" s="128" t="s">
        <v>61</v>
      </c>
      <c r="G78" s="131">
        <v>27684</v>
      </c>
      <c r="H78" s="131">
        <v>29615</v>
      </c>
      <c r="I78" s="131">
        <v>29975</v>
      </c>
      <c r="J78" s="131">
        <v>32197</v>
      </c>
      <c r="K78" s="131">
        <v>24156</v>
      </c>
      <c r="L78" s="131">
        <v>24642</v>
      </c>
      <c r="M78" s="131">
        <v>19431</v>
      </c>
      <c r="N78" s="131">
        <v>17803</v>
      </c>
      <c r="O78" s="131">
        <v>12942</v>
      </c>
      <c r="P78" s="131">
        <v>9793</v>
      </c>
      <c r="Q78" s="131">
        <v>6315</v>
      </c>
      <c r="R78" s="131">
        <v>3427</v>
      </c>
    </row>
    <row r="79" spans="1:18" x14ac:dyDescent="0.25">
      <c r="A79" s="15"/>
      <c r="B79" s="7"/>
      <c r="E79" s="14" t="s">
        <v>10</v>
      </c>
      <c r="F79" s="128" t="s">
        <v>62</v>
      </c>
      <c r="G79" s="131">
        <v>17674</v>
      </c>
      <c r="H79" s="131">
        <v>17777</v>
      </c>
      <c r="I79" s="131">
        <v>17936</v>
      </c>
      <c r="J79" s="131">
        <v>21225</v>
      </c>
      <c r="K79" s="131">
        <v>18969</v>
      </c>
      <c r="L79" s="131">
        <v>20540</v>
      </c>
      <c r="M79" s="131">
        <v>17731</v>
      </c>
      <c r="N79" s="131">
        <v>17006</v>
      </c>
      <c r="O79" s="131">
        <v>14286</v>
      </c>
      <c r="P79" s="131">
        <v>11763</v>
      </c>
      <c r="Q79" s="131">
        <v>8388</v>
      </c>
      <c r="R79" s="131">
        <v>5411</v>
      </c>
    </row>
    <row r="80" spans="1:18" x14ac:dyDescent="0.25">
      <c r="A80" s="15"/>
      <c r="B80" s="7"/>
      <c r="E80" s="14" t="s">
        <v>10</v>
      </c>
      <c r="F80" s="128" t="s">
        <v>688</v>
      </c>
      <c r="G80" s="131">
        <v>304</v>
      </c>
      <c r="H80" s="131">
        <v>336</v>
      </c>
      <c r="I80" s="131">
        <v>335</v>
      </c>
      <c r="J80" s="131">
        <v>376</v>
      </c>
      <c r="K80" s="131">
        <v>260</v>
      </c>
      <c r="L80" s="131">
        <v>274</v>
      </c>
      <c r="M80" s="131">
        <v>262</v>
      </c>
      <c r="N80" s="131">
        <v>368</v>
      </c>
      <c r="O80" s="131">
        <v>305</v>
      </c>
      <c r="P80" s="131">
        <v>192</v>
      </c>
      <c r="Q80" s="131">
        <v>295</v>
      </c>
      <c r="R80" s="131">
        <v>387</v>
      </c>
    </row>
    <row r="81" spans="1:18" x14ac:dyDescent="0.25">
      <c r="A81" s="15"/>
      <c r="B81" s="7"/>
      <c r="E81" s="14" t="s">
        <v>10</v>
      </c>
      <c r="F81" s="128" t="s">
        <v>689</v>
      </c>
      <c r="G81" s="131">
        <v>560</v>
      </c>
      <c r="H81" s="131">
        <v>541</v>
      </c>
      <c r="I81" s="131">
        <v>524</v>
      </c>
      <c r="J81" s="131">
        <v>663</v>
      </c>
      <c r="K81" s="131">
        <v>611</v>
      </c>
      <c r="L81" s="131">
        <v>620</v>
      </c>
      <c r="M81" s="131">
        <v>494</v>
      </c>
      <c r="N81" s="131">
        <v>503</v>
      </c>
      <c r="O81" s="131">
        <v>273</v>
      </c>
      <c r="P81" s="131">
        <v>90</v>
      </c>
      <c r="Q81" s="131">
        <v>17</v>
      </c>
      <c r="R81" s="131">
        <v>4</v>
      </c>
    </row>
    <row r="82" spans="1:18" x14ac:dyDescent="0.25">
      <c r="A82" s="15"/>
      <c r="B82" s="7"/>
      <c r="E82" s="14" t="s">
        <v>10</v>
      </c>
      <c r="F82" s="128" t="s">
        <v>69</v>
      </c>
      <c r="G82" s="131">
        <v>228</v>
      </c>
      <c r="H82" s="131">
        <v>263</v>
      </c>
      <c r="I82" s="131">
        <v>406</v>
      </c>
      <c r="J82" s="131">
        <v>629</v>
      </c>
      <c r="K82" s="131">
        <v>767</v>
      </c>
      <c r="L82" s="131">
        <v>943</v>
      </c>
      <c r="M82" s="131">
        <v>1200</v>
      </c>
      <c r="N82" s="131">
        <v>1221</v>
      </c>
      <c r="O82" s="131">
        <v>867</v>
      </c>
      <c r="P82" s="131">
        <v>777</v>
      </c>
      <c r="Q82" s="131">
        <v>226</v>
      </c>
      <c r="R82" s="131">
        <v>128</v>
      </c>
    </row>
    <row r="83" spans="1:18" x14ac:dyDescent="0.25">
      <c r="A83" s="15"/>
      <c r="B83" s="7"/>
      <c r="E83" s="14" t="s">
        <v>10</v>
      </c>
      <c r="F83" s="128" t="s">
        <v>667</v>
      </c>
      <c r="G83" s="131"/>
      <c r="H83" s="131"/>
      <c r="I83" s="131"/>
      <c r="J83" s="131"/>
      <c r="K83" s="131">
        <v>0</v>
      </c>
      <c r="L83" s="131">
        <v>404</v>
      </c>
      <c r="M83" s="131">
        <v>3101</v>
      </c>
      <c r="N83" s="131">
        <v>3917</v>
      </c>
      <c r="O83" s="131">
        <v>4733</v>
      </c>
      <c r="P83" s="131">
        <v>3832</v>
      </c>
      <c r="Q83" s="131">
        <v>69</v>
      </c>
      <c r="R83" s="131">
        <v>13</v>
      </c>
    </row>
    <row r="84" spans="1:18" x14ac:dyDescent="0.25">
      <c r="A84" s="15"/>
      <c r="B84" s="7"/>
      <c r="E84" s="14" t="s">
        <v>10</v>
      </c>
      <c r="F84" s="128" t="s">
        <v>702</v>
      </c>
      <c r="G84" s="131"/>
      <c r="H84" s="131"/>
      <c r="I84" s="131"/>
      <c r="J84" s="131"/>
      <c r="K84" s="131">
        <v>0</v>
      </c>
      <c r="L84" s="131">
        <v>0</v>
      </c>
      <c r="M84" s="131">
        <v>0</v>
      </c>
      <c r="N84" s="131">
        <v>0</v>
      </c>
      <c r="O84" s="131">
        <v>0</v>
      </c>
      <c r="P84" s="131">
        <v>21219</v>
      </c>
      <c r="Q84" s="131">
        <v>45913</v>
      </c>
      <c r="R84" s="131">
        <v>32214</v>
      </c>
    </row>
    <row r="85" spans="1:18" x14ac:dyDescent="0.25">
      <c r="A85" s="15"/>
      <c r="B85" s="7"/>
      <c r="E85" s="14" t="s">
        <v>10</v>
      </c>
      <c r="F85" s="128" t="s">
        <v>64</v>
      </c>
      <c r="G85" s="131">
        <v>6037</v>
      </c>
      <c r="H85" s="131">
        <v>6274</v>
      </c>
      <c r="I85" s="131">
        <v>6232</v>
      </c>
      <c r="J85" s="131">
        <v>5388</v>
      </c>
      <c r="K85" s="131">
        <v>3919</v>
      </c>
      <c r="L85" s="131">
        <v>3525</v>
      </c>
      <c r="M85" s="131">
        <v>3682</v>
      </c>
      <c r="N85" s="131">
        <v>3800</v>
      </c>
      <c r="O85" s="131">
        <v>2920</v>
      </c>
      <c r="P85" s="131">
        <v>2466</v>
      </c>
      <c r="Q85" s="131">
        <v>2085</v>
      </c>
      <c r="R85" s="131">
        <v>718</v>
      </c>
    </row>
    <row r="86" spans="1:18" x14ac:dyDescent="0.25">
      <c r="A86" s="15"/>
      <c r="B86" s="7"/>
      <c r="E86" s="14" t="s">
        <v>10</v>
      </c>
      <c r="F86" s="128" t="s">
        <v>65</v>
      </c>
      <c r="G86" s="131">
        <v>923</v>
      </c>
      <c r="H86" s="131">
        <v>1038</v>
      </c>
      <c r="I86" s="131">
        <v>1148</v>
      </c>
      <c r="J86" s="131">
        <v>1360</v>
      </c>
      <c r="K86" s="131">
        <v>808</v>
      </c>
      <c r="L86" s="131">
        <v>396</v>
      </c>
      <c r="M86" s="131">
        <v>1024</v>
      </c>
      <c r="N86" s="131">
        <v>1128</v>
      </c>
      <c r="O86" s="131">
        <v>1061</v>
      </c>
      <c r="P86" s="131">
        <v>1047</v>
      </c>
      <c r="Q86" s="131">
        <v>1028</v>
      </c>
      <c r="R86" s="131">
        <v>653</v>
      </c>
    </row>
    <row r="87" spans="1:18" x14ac:dyDescent="0.25">
      <c r="A87" s="15"/>
      <c r="B87" s="7"/>
      <c r="E87" s="14" t="s">
        <v>10</v>
      </c>
      <c r="F87" s="128" t="s">
        <v>66</v>
      </c>
      <c r="G87" s="131">
        <v>5325</v>
      </c>
      <c r="H87" s="131">
        <v>5481</v>
      </c>
      <c r="I87" s="131">
        <v>5380</v>
      </c>
      <c r="J87" s="131">
        <v>3597</v>
      </c>
      <c r="K87" s="131">
        <v>3176</v>
      </c>
      <c r="L87" s="131">
        <v>3031</v>
      </c>
      <c r="M87" s="131">
        <v>2839</v>
      </c>
      <c r="N87" s="131">
        <v>2801</v>
      </c>
      <c r="O87" s="131">
        <v>2172</v>
      </c>
      <c r="P87" s="131">
        <v>1651</v>
      </c>
      <c r="Q87" s="131">
        <v>1502</v>
      </c>
      <c r="R87" s="131">
        <v>450</v>
      </c>
    </row>
    <row r="88" spans="1:18" x14ac:dyDescent="0.25">
      <c r="A88" s="15"/>
      <c r="E88" s="13" t="s">
        <v>11</v>
      </c>
      <c r="F88" s="13"/>
      <c r="G88" s="142">
        <v>289650</v>
      </c>
      <c r="H88" s="142">
        <v>296947</v>
      </c>
      <c r="I88" s="142">
        <v>297360</v>
      </c>
      <c r="J88" s="142">
        <v>255776</v>
      </c>
      <c r="K88" s="97">
        <v>221410</v>
      </c>
      <c r="L88" s="97">
        <v>183968</v>
      </c>
      <c r="M88" s="97">
        <v>160830</v>
      </c>
      <c r="N88" s="97">
        <v>154372</v>
      </c>
      <c r="O88" s="97">
        <v>130278</v>
      </c>
      <c r="P88" s="97">
        <v>100735</v>
      </c>
      <c r="Q88" s="97">
        <v>69142</v>
      </c>
      <c r="R88" s="97">
        <v>36022</v>
      </c>
    </row>
    <row r="89" spans="1:18" x14ac:dyDescent="0.25">
      <c r="A89" s="15"/>
      <c r="B89" s="7"/>
      <c r="E89" s="14" t="s">
        <v>11</v>
      </c>
      <c r="F89" s="128" t="s">
        <v>67</v>
      </c>
      <c r="G89" s="131">
        <v>38624</v>
      </c>
      <c r="H89" s="131">
        <v>37768</v>
      </c>
      <c r="I89" s="131">
        <v>36573</v>
      </c>
      <c r="J89" s="131">
        <v>34989</v>
      </c>
      <c r="K89" s="131">
        <v>30149</v>
      </c>
      <c r="L89" s="131">
        <v>27576</v>
      </c>
      <c r="M89" s="131">
        <v>24152</v>
      </c>
      <c r="N89" s="131">
        <v>26248</v>
      </c>
      <c r="O89" s="131">
        <v>20424</v>
      </c>
      <c r="P89" s="131">
        <v>6069</v>
      </c>
      <c r="Q89" s="131">
        <v>4180</v>
      </c>
      <c r="R89" s="131">
        <v>2339</v>
      </c>
    </row>
    <row r="90" spans="1:18" x14ac:dyDescent="0.25">
      <c r="A90" s="15"/>
      <c r="B90" s="7"/>
      <c r="E90" s="14" t="s">
        <v>11</v>
      </c>
      <c r="F90" s="128" t="s">
        <v>68</v>
      </c>
      <c r="G90" s="131">
        <v>68928</v>
      </c>
      <c r="H90" s="131">
        <v>71312</v>
      </c>
      <c r="I90" s="131">
        <v>72728</v>
      </c>
      <c r="J90" s="131">
        <v>65935</v>
      </c>
      <c r="K90" s="131">
        <v>53077</v>
      </c>
      <c r="L90" s="131">
        <v>47123</v>
      </c>
      <c r="M90" s="131">
        <v>40564</v>
      </c>
      <c r="N90" s="131">
        <v>40452</v>
      </c>
      <c r="O90" s="131">
        <v>32877</v>
      </c>
      <c r="P90" s="131">
        <v>13455</v>
      </c>
      <c r="Q90" s="131">
        <v>6193</v>
      </c>
      <c r="R90" s="131">
        <v>3339</v>
      </c>
    </row>
    <row r="91" spans="1:18" x14ac:dyDescent="0.25">
      <c r="A91" s="15"/>
      <c r="B91" s="7"/>
      <c r="E91" s="14" t="s">
        <v>11</v>
      </c>
      <c r="F91" s="128" t="s">
        <v>684</v>
      </c>
      <c r="G91" s="131">
        <v>840</v>
      </c>
      <c r="H91" s="131">
        <v>920</v>
      </c>
      <c r="I91" s="131">
        <v>1018</v>
      </c>
      <c r="J91" s="131">
        <v>1109</v>
      </c>
      <c r="K91" s="131">
        <v>1151</v>
      </c>
      <c r="L91" s="131">
        <v>1224</v>
      </c>
      <c r="M91" s="131">
        <v>1216</v>
      </c>
      <c r="N91" s="131">
        <v>1187</v>
      </c>
      <c r="O91" s="131">
        <v>1059</v>
      </c>
      <c r="P91" s="131">
        <v>370</v>
      </c>
      <c r="Q91" s="131">
        <v>161</v>
      </c>
      <c r="R91" s="131">
        <v>46</v>
      </c>
    </row>
    <row r="92" spans="1:18" x14ac:dyDescent="0.25">
      <c r="A92" s="15"/>
      <c r="B92" s="7"/>
      <c r="E92" s="14" t="s">
        <v>11</v>
      </c>
      <c r="F92" s="128" t="s">
        <v>687</v>
      </c>
      <c r="G92" s="131">
        <v>48</v>
      </c>
      <c r="H92" s="131">
        <v>45</v>
      </c>
      <c r="I92" s="131">
        <v>61</v>
      </c>
      <c r="J92" s="131">
        <v>88</v>
      </c>
      <c r="K92" s="131">
        <v>104</v>
      </c>
      <c r="L92" s="131">
        <v>114</v>
      </c>
      <c r="M92" s="131">
        <v>110</v>
      </c>
      <c r="N92" s="131">
        <v>127</v>
      </c>
      <c r="O92" s="131">
        <v>74</v>
      </c>
      <c r="P92" s="131">
        <v>0</v>
      </c>
      <c r="Q92" s="131">
        <v>1</v>
      </c>
      <c r="R92" s="131">
        <v>0</v>
      </c>
    </row>
    <row r="93" spans="1:18" x14ac:dyDescent="0.25">
      <c r="A93" s="15"/>
      <c r="B93" s="7"/>
      <c r="E93" s="14" t="s">
        <v>11</v>
      </c>
      <c r="F93" s="128" t="s">
        <v>70</v>
      </c>
      <c r="G93" s="131">
        <v>39</v>
      </c>
      <c r="H93" s="131">
        <v>47</v>
      </c>
      <c r="I93" s="131">
        <v>30</v>
      </c>
      <c r="J93" s="131">
        <v>43</v>
      </c>
      <c r="K93" s="131">
        <v>0</v>
      </c>
      <c r="L93" s="131">
        <v>0</v>
      </c>
      <c r="M93" s="131">
        <v>0</v>
      </c>
      <c r="N93" s="131">
        <v>0</v>
      </c>
      <c r="O93" s="131">
        <v>0</v>
      </c>
      <c r="P93" s="131">
        <v>0</v>
      </c>
      <c r="Q93" s="131">
        <v>0</v>
      </c>
      <c r="R93" s="131">
        <v>0</v>
      </c>
    </row>
    <row r="94" spans="1:18" x14ac:dyDescent="0.25">
      <c r="A94" s="15"/>
      <c r="B94" s="7"/>
      <c r="E94" s="14" t="s">
        <v>11</v>
      </c>
      <c r="F94" s="128" t="s">
        <v>60</v>
      </c>
      <c r="G94" s="131">
        <v>97044</v>
      </c>
      <c r="H94" s="131">
        <v>98686</v>
      </c>
      <c r="I94" s="131">
        <v>97804</v>
      </c>
      <c r="J94" s="131">
        <v>71666</v>
      </c>
      <c r="K94" s="131">
        <v>62210</v>
      </c>
      <c r="L94" s="131">
        <v>51901</v>
      </c>
      <c r="M94" s="131">
        <v>42437</v>
      </c>
      <c r="N94" s="131">
        <v>34699</v>
      </c>
      <c r="O94" s="131">
        <v>25682</v>
      </c>
      <c r="P94" s="131">
        <v>18315</v>
      </c>
      <c r="Q94" s="131">
        <v>10751</v>
      </c>
      <c r="R94" s="131">
        <v>3924</v>
      </c>
    </row>
    <row r="95" spans="1:18" x14ac:dyDescent="0.25">
      <c r="A95" s="15"/>
      <c r="B95" s="7"/>
      <c r="E95" s="14" t="s">
        <v>11</v>
      </c>
      <c r="F95" s="128" t="s">
        <v>63</v>
      </c>
      <c r="G95" s="131">
        <v>10021</v>
      </c>
      <c r="H95" s="131">
        <v>9842</v>
      </c>
      <c r="I95" s="131">
        <v>9426</v>
      </c>
      <c r="J95" s="131">
        <v>9229</v>
      </c>
      <c r="K95" s="131">
        <v>5037</v>
      </c>
      <c r="L95" s="131">
        <v>1482</v>
      </c>
      <c r="M95" s="131">
        <v>1389</v>
      </c>
      <c r="N95" s="131">
        <v>1334</v>
      </c>
      <c r="O95" s="131">
        <v>1186</v>
      </c>
      <c r="P95" s="131">
        <v>1041</v>
      </c>
      <c r="Q95" s="131">
        <v>788</v>
      </c>
      <c r="R95" s="131">
        <v>573</v>
      </c>
    </row>
    <row r="96" spans="1:18" x14ac:dyDescent="0.25">
      <c r="A96" s="15"/>
      <c r="B96" s="7"/>
      <c r="E96" s="14" t="s">
        <v>11</v>
      </c>
      <c r="F96" s="128" t="s">
        <v>685</v>
      </c>
      <c r="G96" s="131">
        <v>898</v>
      </c>
      <c r="H96" s="131">
        <v>940</v>
      </c>
      <c r="I96" s="131">
        <v>986</v>
      </c>
      <c r="J96" s="131">
        <v>4583</v>
      </c>
      <c r="K96" s="131">
        <v>5055</v>
      </c>
      <c r="L96" s="131">
        <v>1626</v>
      </c>
      <c r="M96" s="131">
        <v>1357</v>
      </c>
      <c r="N96" s="131">
        <v>1385</v>
      </c>
      <c r="O96" s="131">
        <v>1243</v>
      </c>
      <c r="P96" s="131">
        <v>908</v>
      </c>
      <c r="Q96" s="131">
        <v>286</v>
      </c>
      <c r="R96" s="131">
        <v>225</v>
      </c>
    </row>
    <row r="97" spans="1:18" x14ac:dyDescent="0.25">
      <c r="A97" s="15"/>
      <c r="B97" s="7"/>
      <c r="E97" s="14" t="s">
        <v>11</v>
      </c>
      <c r="F97" s="128" t="s">
        <v>61</v>
      </c>
      <c r="G97" s="131">
        <v>38885</v>
      </c>
      <c r="H97" s="131">
        <v>41912</v>
      </c>
      <c r="I97" s="131">
        <v>42934</v>
      </c>
      <c r="J97" s="131">
        <v>37896</v>
      </c>
      <c r="K97" s="131">
        <v>34273</v>
      </c>
      <c r="L97" s="131">
        <v>26520</v>
      </c>
      <c r="M97" s="131">
        <v>18742</v>
      </c>
      <c r="N97" s="131">
        <v>16272</v>
      </c>
      <c r="O97" s="131">
        <v>13351</v>
      </c>
      <c r="P97" s="131">
        <v>9566</v>
      </c>
      <c r="Q97" s="131">
        <v>5212</v>
      </c>
      <c r="R97" s="131">
        <v>2540</v>
      </c>
    </row>
    <row r="98" spans="1:18" x14ac:dyDescent="0.25">
      <c r="A98" s="15"/>
      <c r="B98" s="7"/>
      <c r="E98" s="14" t="s">
        <v>11</v>
      </c>
      <c r="F98" s="128" t="s">
        <v>62</v>
      </c>
      <c r="G98" s="131">
        <v>18318</v>
      </c>
      <c r="H98" s="131">
        <v>18283</v>
      </c>
      <c r="I98" s="131">
        <v>18307</v>
      </c>
      <c r="J98" s="131">
        <v>16486</v>
      </c>
      <c r="K98" s="131">
        <v>16003</v>
      </c>
      <c r="L98" s="131">
        <v>12036</v>
      </c>
      <c r="M98" s="131">
        <v>9471</v>
      </c>
      <c r="N98" s="131">
        <v>9135</v>
      </c>
      <c r="O98" s="131">
        <v>8217</v>
      </c>
      <c r="P98" s="131">
        <v>6028</v>
      </c>
      <c r="Q98" s="131">
        <v>3188</v>
      </c>
      <c r="R98" s="131">
        <v>1700</v>
      </c>
    </row>
    <row r="99" spans="1:18" x14ac:dyDescent="0.25">
      <c r="A99" s="15"/>
      <c r="B99" s="7"/>
      <c r="E99" s="14" t="s">
        <v>11</v>
      </c>
      <c r="F99" s="128" t="s">
        <v>688</v>
      </c>
      <c r="G99" s="131">
        <v>8</v>
      </c>
      <c r="H99" s="131">
        <v>9</v>
      </c>
      <c r="I99" s="131">
        <v>13</v>
      </c>
      <c r="J99" s="131">
        <v>13</v>
      </c>
      <c r="K99" s="131">
        <v>6</v>
      </c>
      <c r="L99" s="131">
        <v>8</v>
      </c>
      <c r="M99" s="131">
        <v>7</v>
      </c>
      <c r="N99" s="131">
        <v>0</v>
      </c>
      <c r="O99" s="131">
        <v>0</v>
      </c>
      <c r="P99" s="131">
        <v>0</v>
      </c>
      <c r="Q99" s="131">
        <v>0</v>
      </c>
      <c r="R99" s="131">
        <v>0</v>
      </c>
    </row>
    <row r="100" spans="1:18" x14ac:dyDescent="0.25">
      <c r="A100" s="15"/>
      <c r="B100" s="7"/>
      <c r="E100" s="14" t="s">
        <v>11</v>
      </c>
      <c r="F100" s="128" t="s">
        <v>689</v>
      </c>
      <c r="G100" s="131">
        <v>849</v>
      </c>
      <c r="H100" s="131">
        <v>753</v>
      </c>
      <c r="I100" s="131">
        <v>680</v>
      </c>
      <c r="J100" s="131">
        <v>797</v>
      </c>
      <c r="K100" s="131">
        <v>816</v>
      </c>
      <c r="L100" s="131">
        <v>815</v>
      </c>
      <c r="M100" s="131">
        <v>576</v>
      </c>
      <c r="N100" s="131">
        <v>645</v>
      </c>
      <c r="O100" s="131">
        <v>397</v>
      </c>
      <c r="P100" s="131">
        <v>119</v>
      </c>
      <c r="Q100" s="131">
        <v>16</v>
      </c>
      <c r="R100" s="131">
        <v>1</v>
      </c>
    </row>
    <row r="101" spans="1:18" x14ac:dyDescent="0.25">
      <c r="A101" s="15"/>
      <c r="B101" s="7"/>
      <c r="E101" s="14" t="s">
        <v>11</v>
      </c>
      <c r="F101" s="128" t="s">
        <v>69</v>
      </c>
      <c r="G101" s="131">
        <v>1714</v>
      </c>
      <c r="H101" s="131">
        <v>1958</v>
      </c>
      <c r="I101" s="131">
        <v>2694</v>
      </c>
      <c r="J101" s="131">
        <v>4358</v>
      </c>
      <c r="K101" s="131">
        <v>5042</v>
      </c>
      <c r="L101" s="131">
        <v>5858</v>
      </c>
      <c r="M101" s="131">
        <v>7884</v>
      </c>
      <c r="N101" s="131">
        <v>8657</v>
      </c>
      <c r="O101" s="131">
        <v>9035</v>
      </c>
      <c r="P101" s="131">
        <v>7482</v>
      </c>
      <c r="Q101" s="131">
        <v>2238</v>
      </c>
      <c r="R101" s="131">
        <v>1433</v>
      </c>
    </row>
    <row r="102" spans="1:18" x14ac:dyDescent="0.25">
      <c r="A102" s="15"/>
      <c r="B102" s="7"/>
      <c r="E102" s="14" t="s">
        <v>11</v>
      </c>
      <c r="F102" s="128" t="s">
        <v>667</v>
      </c>
      <c r="G102" s="131"/>
      <c r="H102" s="131"/>
      <c r="I102" s="131"/>
      <c r="J102" s="131"/>
      <c r="K102" s="131">
        <v>0</v>
      </c>
      <c r="L102" s="131">
        <v>2136</v>
      </c>
      <c r="M102" s="131">
        <v>7500</v>
      </c>
      <c r="N102" s="131">
        <v>11029</v>
      </c>
      <c r="O102" s="131">
        <v>13974</v>
      </c>
      <c r="P102" s="131">
        <v>13464</v>
      </c>
      <c r="Q102" s="131">
        <v>13</v>
      </c>
      <c r="R102" s="131">
        <v>4</v>
      </c>
    </row>
    <row r="103" spans="1:18" x14ac:dyDescent="0.25">
      <c r="A103" s="15"/>
      <c r="B103" s="7"/>
      <c r="E103" s="14" t="s">
        <v>11</v>
      </c>
      <c r="F103" s="128" t="s">
        <v>702</v>
      </c>
      <c r="G103" s="131"/>
      <c r="H103" s="131"/>
      <c r="I103" s="131"/>
      <c r="J103" s="131"/>
      <c r="K103" s="131">
        <v>0</v>
      </c>
      <c r="L103" s="131">
        <v>0</v>
      </c>
      <c r="M103" s="131">
        <v>0</v>
      </c>
      <c r="N103" s="131">
        <v>0</v>
      </c>
      <c r="O103" s="131">
        <v>0</v>
      </c>
      <c r="P103" s="131">
        <v>22501</v>
      </c>
      <c r="Q103" s="131">
        <v>33299</v>
      </c>
      <c r="R103" s="131">
        <v>19100</v>
      </c>
    </row>
    <row r="104" spans="1:18" x14ac:dyDescent="0.25">
      <c r="A104" s="15"/>
      <c r="B104" s="7"/>
      <c r="E104" s="14" t="s">
        <v>11</v>
      </c>
      <c r="F104" s="128" t="s">
        <v>64</v>
      </c>
      <c r="G104" s="131">
        <v>11681</v>
      </c>
      <c r="H104" s="131">
        <v>12632</v>
      </c>
      <c r="I104" s="131">
        <v>12509</v>
      </c>
      <c r="J104" s="131">
        <v>9313</v>
      </c>
      <c r="K104" s="131">
        <v>7562</v>
      </c>
      <c r="L104" s="131">
        <v>4401</v>
      </c>
      <c r="M104" s="131">
        <v>4523</v>
      </c>
      <c r="N104" s="131">
        <v>4462</v>
      </c>
      <c r="O104" s="131">
        <v>3103</v>
      </c>
      <c r="P104" s="131">
        <v>2694</v>
      </c>
      <c r="Q104" s="131">
        <v>1689</v>
      </c>
      <c r="R104" s="131">
        <v>472</v>
      </c>
    </row>
    <row r="105" spans="1:18" x14ac:dyDescent="0.25">
      <c r="A105" s="15"/>
      <c r="B105" s="7"/>
      <c r="E105" s="14" t="s">
        <v>11</v>
      </c>
      <c r="F105" s="128" t="s">
        <v>65</v>
      </c>
      <c r="G105" s="131">
        <v>901</v>
      </c>
      <c r="H105" s="131">
        <v>939</v>
      </c>
      <c r="I105" s="131">
        <v>938</v>
      </c>
      <c r="J105" s="131">
        <v>836</v>
      </c>
      <c r="K105" s="131">
        <v>513</v>
      </c>
      <c r="L105" s="131">
        <v>225</v>
      </c>
      <c r="M105" s="131">
        <v>539</v>
      </c>
      <c r="N105" s="131">
        <v>564</v>
      </c>
      <c r="O105" s="131">
        <v>552</v>
      </c>
      <c r="P105" s="131">
        <v>494</v>
      </c>
      <c r="Q105" s="131">
        <v>458</v>
      </c>
      <c r="R105" s="131">
        <v>272</v>
      </c>
    </row>
    <row r="106" spans="1:18" x14ac:dyDescent="0.25">
      <c r="A106" s="15"/>
      <c r="B106" s="7"/>
      <c r="E106" s="14" t="s">
        <v>11</v>
      </c>
      <c r="F106" s="128" t="s">
        <v>66</v>
      </c>
      <c r="G106" s="131">
        <v>11107</v>
      </c>
      <c r="H106" s="131">
        <v>11394</v>
      </c>
      <c r="I106" s="131">
        <v>11030</v>
      </c>
      <c r="J106" s="131">
        <v>7725</v>
      </c>
      <c r="K106" s="131">
        <v>6451</v>
      </c>
      <c r="L106" s="131">
        <v>4703</v>
      </c>
      <c r="M106" s="131">
        <v>3771</v>
      </c>
      <c r="N106" s="131">
        <v>3682</v>
      </c>
      <c r="O106" s="131">
        <v>2802</v>
      </c>
      <c r="P106" s="131">
        <v>1978</v>
      </c>
      <c r="Q106" s="131">
        <v>1440</v>
      </c>
      <c r="R106" s="131">
        <v>329</v>
      </c>
    </row>
    <row r="107" spans="1:18" x14ac:dyDescent="0.25">
      <c r="A107" s="15"/>
      <c r="E107" s="13" t="s">
        <v>12</v>
      </c>
      <c r="F107" s="13"/>
      <c r="G107" s="142">
        <v>159644</v>
      </c>
      <c r="H107" s="142">
        <v>166861</v>
      </c>
      <c r="I107" s="142">
        <v>166653</v>
      </c>
      <c r="J107" s="142">
        <v>138532</v>
      </c>
      <c r="K107" s="97">
        <v>112598</v>
      </c>
      <c r="L107" s="97">
        <v>70627</v>
      </c>
      <c r="M107" s="97">
        <v>61179</v>
      </c>
      <c r="N107" s="97">
        <v>62605</v>
      </c>
      <c r="O107" s="97">
        <v>53786</v>
      </c>
      <c r="P107" s="97">
        <v>39021</v>
      </c>
      <c r="Q107" s="97">
        <v>32903</v>
      </c>
      <c r="R107" s="97">
        <v>22383</v>
      </c>
    </row>
    <row r="108" spans="1:18" x14ac:dyDescent="0.25">
      <c r="A108" s="15"/>
      <c r="B108" s="7"/>
      <c r="E108" s="14" t="s">
        <v>12</v>
      </c>
      <c r="F108" s="128" t="s">
        <v>67</v>
      </c>
      <c r="G108" s="131">
        <v>9594</v>
      </c>
      <c r="H108" s="131">
        <v>9877</v>
      </c>
      <c r="I108" s="131">
        <v>11284</v>
      </c>
      <c r="J108" s="131">
        <v>11964</v>
      </c>
      <c r="K108" s="131">
        <v>11978</v>
      </c>
      <c r="L108" s="131">
        <v>10684</v>
      </c>
      <c r="M108" s="131">
        <v>9387</v>
      </c>
      <c r="N108" s="131">
        <v>10560</v>
      </c>
      <c r="O108" s="131">
        <v>7262</v>
      </c>
      <c r="P108" s="131">
        <v>2066</v>
      </c>
      <c r="Q108" s="131">
        <v>1231</v>
      </c>
      <c r="R108" s="131">
        <v>865</v>
      </c>
    </row>
    <row r="109" spans="1:18" x14ac:dyDescent="0.25">
      <c r="A109" s="15"/>
      <c r="B109" s="7"/>
      <c r="E109" s="14" t="s">
        <v>12</v>
      </c>
      <c r="F109" s="128" t="s">
        <v>68</v>
      </c>
      <c r="G109" s="131">
        <v>34970</v>
      </c>
      <c r="H109" s="131">
        <v>37058</v>
      </c>
      <c r="I109" s="131">
        <v>37203</v>
      </c>
      <c r="J109" s="131">
        <v>29702</v>
      </c>
      <c r="K109" s="131">
        <v>23903</v>
      </c>
      <c r="L109" s="131">
        <v>15794</v>
      </c>
      <c r="M109" s="131">
        <v>12449</v>
      </c>
      <c r="N109" s="131">
        <v>12330</v>
      </c>
      <c r="O109" s="131">
        <v>8938</v>
      </c>
      <c r="P109" s="131">
        <v>3685</v>
      </c>
      <c r="Q109" s="131">
        <v>1897</v>
      </c>
      <c r="R109" s="131">
        <v>1122</v>
      </c>
    </row>
    <row r="110" spans="1:18" x14ac:dyDescent="0.25">
      <c r="A110" s="15"/>
      <c r="B110" s="7"/>
      <c r="E110" s="14" t="s">
        <v>12</v>
      </c>
      <c r="F110" s="128" t="s">
        <v>684</v>
      </c>
      <c r="G110" s="131">
        <v>828</v>
      </c>
      <c r="H110" s="131">
        <v>956</v>
      </c>
      <c r="I110" s="131">
        <v>1030</v>
      </c>
      <c r="J110" s="131">
        <v>1107</v>
      </c>
      <c r="K110" s="131">
        <v>1076</v>
      </c>
      <c r="L110" s="131">
        <v>897</v>
      </c>
      <c r="M110" s="131">
        <v>862</v>
      </c>
      <c r="N110" s="131">
        <v>877</v>
      </c>
      <c r="O110" s="131">
        <v>547</v>
      </c>
      <c r="P110" s="131">
        <v>154</v>
      </c>
      <c r="Q110" s="131">
        <v>100</v>
      </c>
      <c r="R110" s="131">
        <v>33</v>
      </c>
    </row>
    <row r="111" spans="1:18" x14ac:dyDescent="0.25">
      <c r="A111" s="15"/>
      <c r="B111" s="7"/>
      <c r="E111" s="14" t="s">
        <v>12</v>
      </c>
      <c r="F111" s="128" t="s">
        <v>687</v>
      </c>
      <c r="G111" s="131">
        <v>280</v>
      </c>
      <c r="H111" s="131">
        <v>312</v>
      </c>
      <c r="I111" s="131">
        <v>374</v>
      </c>
      <c r="J111" s="131">
        <v>420</v>
      </c>
      <c r="K111" s="131">
        <v>394</v>
      </c>
      <c r="L111" s="131">
        <v>186</v>
      </c>
      <c r="M111" s="131">
        <v>190</v>
      </c>
      <c r="N111" s="131">
        <v>208</v>
      </c>
      <c r="O111" s="131">
        <v>182</v>
      </c>
      <c r="P111" s="131">
        <v>210</v>
      </c>
      <c r="Q111" s="131">
        <v>207</v>
      </c>
      <c r="R111" s="131">
        <v>224</v>
      </c>
    </row>
    <row r="112" spans="1:18" x14ac:dyDescent="0.25">
      <c r="A112" s="15"/>
      <c r="B112" s="7"/>
      <c r="E112" s="14" t="s">
        <v>12</v>
      </c>
      <c r="F112" s="128" t="s">
        <v>70</v>
      </c>
      <c r="G112" s="131">
        <v>1441</v>
      </c>
      <c r="H112" s="131">
        <v>1298</v>
      </c>
      <c r="I112" s="131">
        <v>1719</v>
      </c>
      <c r="J112" s="131">
        <v>1762</v>
      </c>
      <c r="K112" s="131">
        <v>1786</v>
      </c>
      <c r="L112" s="131">
        <v>1932</v>
      </c>
      <c r="M112" s="131">
        <v>1640</v>
      </c>
      <c r="N112" s="131">
        <v>1766</v>
      </c>
      <c r="O112" s="131">
        <v>1603</v>
      </c>
      <c r="P112" s="131">
        <v>1684</v>
      </c>
      <c r="Q112" s="131">
        <v>1334</v>
      </c>
      <c r="R112" s="131">
        <v>1046</v>
      </c>
    </row>
    <row r="113" spans="1:18" x14ac:dyDescent="0.25">
      <c r="A113" s="15"/>
      <c r="B113" s="7"/>
      <c r="E113" s="14" t="s">
        <v>12</v>
      </c>
      <c r="F113" s="128" t="s">
        <v>60</v>
      </c>
      <c r="G113" s="131">
        <v>46794</v>
      </c>
      <c r="H113" s="131">
        <v>47884</v>
      </c>
      <c r="I113" s="131">
        <v>46032</v>
      </c>
      <c r="J113" s="131">
        <v>29279</v>
      </c>
      <c r="K113" s="131">
        <v>20737</v>
      </c>
      <c r="L113" s="131">
        <v>10743</v>
      </c>
      <c r="M113" s="131">
        <v>8782</v>
      </c>
      <c r="N113" s="131">
        <v>7836</v>
      </c>
      <c r="O113" s="131">
        <v>6270</v>
      </c>
      <c r="P113" s="131">
        <v>4205</v>
      </c>
      <c r="Q113" s="131">
        <v>3905</v>
      </c>
      <c r="R113" s="131">
        <v>2109</v>
      </c>
    </row>
    <row r="114" spans="1:18" x14ac:dyDescent="0.25">
      <c r="A114" s="15"/>
      <c r="B114" s="7"/>
      <c r="E114" s="14" t="s">
        <v>12</v>
      </c>
      <c r="F114" s="128" t="s">
        <v>63</v>
      </c>
      <c r="G114" s="131">
        <v>5509</v>
      </c>
      <c r="H114" s="131">
        <v>5450</v>
      </c>
      <c r="I114" s="131">
        <v>4941</v>
      </c>
      <c r="J114" s="131">
        <v>4479</v>
      </c>
      <c r="K114" s="131">
        <v>2414</v>
      </c>
      <c r="L114" s="131">
        <v>635</v>
      </c>
      <c r="M114" s="131">
        <v>437</v>
      </c>
      <c r="N114" s="131">
        <v>575</v>
      </c>
      <c r="O114" s="131">
        <v>556</v>
      </c>
      <c r="P114" s="131">
        <v>399</v>
      </c>
      <c r="Q114" s="131">
        <v>467</v>
      </c>
      <c r="R114" s="131">
        <v>323</v>
      </c>
    </row>
    <row r="115" spans="1:18" x14ac:dyDescent="0.25">
      <c r="A115" s="15"/>
      <c r="B115" s="7"/>
      <c r="E115" s="14" t="s">
        <v>12</v>
      </c>
      <c r="F115" s="128" t="s">
        <v>685</v>
      </c>
      <c r="G115" s="131">
        <v>352</v>
      </c>
      <c r="H115" s="131">
        <v>390</v>
      </c>
      <c r="I115" s="131">
        <v>401</v>
      </c>
      <c r="J115" s="131">
        <v>1400</v>
      </c>
      <c r="K115" s="131">
        <v>1599</v>
      </c>
      <c r="L115" s="131">
        <v>275</v>
      </c>
      <c r="M115" s="131">
        <v>179</v>
      </c>
      <c r="N115" s="131">
        <v>222</v>
      </c>
      <c r="O115" s="131">
        <v>194</v>
      </c>
      <c r="P115" s="131">
        <v>117</v>
      </c>
      <c r="Q115" s="131">
        <v>117</v>
      </c>
      <c r="R115" s="131">
        <v>102</v>
      </c>
    </row>
    <row r="116" spans="1:18" x14ac:dyDescent="0.25">
      <c r="A116" s="15"/>
      <c r="B116" s="7"/>
      <c r="E116" s="14" t="s">
        <v>12</v>
      </c>
      <c r="F116" s="128" t="s">
        <v>61</v>
      </c>
      <c r="G116" s="131">
        <v>26087</v>
      </c>
      <c r="H116" s="131">
        <v>29188</v>
      </c>
      <c r="I116" s="131">
        <v>29075</v>
      </c>
      <c r="J116" s="131">
        <v>23815</v>
      </c>
      <c r="K116" s="131">
        <v>18147</v>
      </c>
      <c r="L116" s="131">
        <v>8787</v>
      </c>
      <c r="M116" s="131">
        <v>5650</v>
      </c>
      <c r="N116" s="131">
        <v>5286</v>
      </c>
      <c r="O116" s="131">
        <v>4473</v>
      </c>
      <c r="P116" s="131">
        <v>2847</v>
      </c>
      <c r="Q116" s="131">
        <v>2177</v>
      </c>
      <c r="R116" s="131">
        <v>1292</v>
      </c>
    </row>
    <row r="117" spans="1:18" x14ac:dyDescent="0.25">
      <c r="A117" s="15"/>
      <c r="B117" s="7"/>
      <c r="E117" s="14" t="s">
        <v>12</v>
      </c>
      <c r="F117" s="128" t="s">
        <v>62</v>
      </c>
      <c r="G117" s="131">
        <v>25005</v>
      </c>
      <c r="H117" s="131">
        <v>25860</v>
      </c>
      <c r="I117" s="131">
        <v>25066</v>
      </c>
      <c r="J117" s="131">
        <v>24785</v>
      </c>
      <c r="K117" s="131">
        <v>22227</v>
      </c>
      <c r="L117" s="131">
        <v>14906</v>
      </c>
      <c r="M117" s="131">
        <v>12270</v>
      </c>
      <c r="N117" s="131">
        <v>11544</v>
      </c>
      <c r="O117" s="131">
        <v>10538</v>
      </c>
      <c r="P117" s="131">
        <v>7997</v>
      </c>
      <c r="Q117" s="131">
        <v>6162</v>
      </c>
      <c r="R117" s="131">
        <v>3881</v>
      </c>
    </row>
    <row r="118" spans="1:18" x14ac:dyDescent="0.25">
      <c r="A118" s="15"/>
      <c r="B118" s="7"/>
      <c r="E118" s="14" t="s">
        <v>12</v>
      </c>
      <c r="F118" s="128" t="s">
        <v>688</v>
      </c>
      <c r="G118" s="131">
        <v>318</v>
      </c>
      <c r="H118" s="131">
        <v>344</v>
      </c>
      <c r="I118" s="131">
        <v>327</v>
      </c>
      <c r="J118" s="131">
        <v>378</v>
      </c>
      <c r="K118" s="131">
        <v>237</v>
      </c>
      <c r="L118" s="131">
        <v>26</v>
      </c>
      <c r="M118" s="131">
        <v>6</v>
      </c>
      <c r="N118" s="131">
        <v>4</v>
      </c>
      <c r="O118" s="131">
        <v>4</v>
      </c>
      <c r="P118" s="131">
        <v>5</v>
      </c>
      <c r="Q118" s="131">
        <v>9</v>
      </c>
      <c r="R118" s="131">
        <v>74</v>
      </c>
    </row>
    <row r="119" spans="1:18" x14ac:dyDescent="0.25">
      <c r="A119" s="15"/>
      <c r="B119" s="7"/>
      <c r="E119" s="14" t="s">
        <v>12</v>
      </c>
      <c r="F119" s="128" t="s">
        <v>689</v>
      </c>
      <c r="G119" s="131">
        <v>828</v>
      </c>
      <c r="H119" s="131">
        <v>753</v>
      </c>
      <c r="I119" s="131">
        <v>633</v>
      </c>
      <c r="J119" s="131">
        <v>754</v>
      </c>
      <c r="K119" s="131">
        <v>718</v>
      </c>
      <c r="L119" s="131">
        <v>575</v>
      </c>
      <c r="M119" s="131">
        <v>399</v>
      </c>
      <c r="N119" s="131">
        <v>466</v>
      </c>
      <c r="O119" s="131">
        <v>249</v>
      </c>
      <c r="P119" s="131">
        <v>85</v>
      </c>
      <c r="Q119" s="131">
        <v>10</v>
      </c>
      <c r="R119" s="131">
        <v>2</v>
      </c>
    </row>
    <row r="120" spans="1:18" x14ac:dyDescent="0.25">
      <c r="A120" s="15"/>
      <c r="B120" s="7"/>
      <c r="E120" s="14" t="s">
        <v>12</v>
      </c>
      <c r="F120" s="128" t="s">
        <v>686</v>
      </c>
      <c r="G120" s="131"/>
      <c r="H120" s="131"/>
      <c r="I120" s="131"/>
      <c r="J120" s="131"/>
      <c r="K120" s="131"/>
      <c r="L120" s="131"/>
      <c r="M120" s="131">
        <v>0</v>
      </c>
      <c r="N120" s="131">
        <v>0</v>
      </c>
      <c r="O120" s="131">
        <v>0</v>
      </c>
      <c r="P120" s="131">
        <v>0</v>
      </c>
      <c r="Q120" s="131">
        <v>2</v>
      </c>
      <c r="R120" s="131">
        <v>0</v>
      </c>
    </row>
    <row r="121" spans="1:18" x14ac:dyDescent="0.25">
      <c r="A121" s="15"/>
      <c r="B121" s="7"/>
      <c r="E121" s="14" t="s">
        <v>12</v>
      </c>
      <c r="F121" s="128" t="s">
        <v>69</v>
      </c>
      <c r="G121" s="131">
        <v>816</v>
      </c>
      <c r="H121" s="131">
        <v>1208</v>
      </c>
      <c r="I121" s="131">
        <v>1578</v>
      </c>
      <c r="J121" s="131">
        <v>3852</v>
      </c>
      <c r="K121" s="131">
        <v>3707</v>
      </c>
      <c r="L121" s="131">
        <v>3257</v>
      </c>
      <c r="M121" s="131">
        <v>3591</v>
      </c>
      <c r="N121" s="131">
        <v>3947</v>
      </c>
      <c r="O121" s="131">
        <v>4296</v>
      </c>
      <c r="P121" s="131">
        <v>3240</v>
      </c>
      <c r="Q121" s="131">
        <v>669</v>
      </c>
      <c r="R121" s="131">
        <v>389</v>
      </c>
    </row>
    <row r="122" spans="1:18" x14ac:dyDescent="0.25">
      <c r="A122" s="15"/>
      <c r="B122" s="7"/>
      <c r="E122" s="14" t="s">
        <v>12</v>
      </c>
      <c r="F122" s="128" t="s">
        <v>667</v>
      </c>
      <c r="G122" s="131"/>
      <c r="H122" s="131"/>
      <c r="I122" s="131"/>
      <c r="J122" s="131"/>
      <c r="K122" s="131">
        <v>0</v>
      </c>
      <c r="L122" s="131">
        <v>473</v>
      </c>
      <c r="M122" s="131">
        <v>3489</v>
      </c>
      <c r="N122" s="131">
        <v>5501</v>
      </c>
      <c r="O122" s="131">
        <v>7062</v>
      </c>
      <c r="P122" s="131">
        <v>5833</v>
      </c>
      <c r="Q122" s="131">
        <v>469</v>
      </c>
      <c r="R122" s="131">
        <v>0</v>
      </c>
    </row>
    <row r="123" spans="1:18" x14ac:dyDescent="0.25">
      <c r="A123" s="15"/>
      <c r="B123" s="7"/>
      <c r="E123" s="14" t="s">
        <v>12</v>
      </c>
      <c r="F123" s="128" t="s">
        <v>702</v>
      </c>
      <c r="G123" s="131"/>
      <c r="H123" s="131"/>
      <c r="I123" s="131"/>
      <c r="J123" s="131"/>
      <c r="K123" s="131">
        <v>0</v>
      </c>
      <c r="L123" s="131">
        <v>0</v>
      </c>
      <c r="M123" s="131">
        <v>0</v>
      </c>
      <c r="N123" s="131">
        <v>0</v>
      </c>
      <c r="O123" s="131">
        <v>0</v>
      </c>
      <c r="P123" s="131">
        <v>5019</v>
      </c>
      <c r="Q123" s="131">
        <v>12386</v>
      </c>
      <c r="R123" s="131">
        <v>9874</v>
      </c>
    </row>
    <row r="124" spans="1:18" x14ac:dyDescent="0.25">
      <c r="A124" s="15"/>
      <c r="B124" s="7"/>
      <c r="E124" s="14" t="s">
        <v>12</v>
      </c>
      <c r="F124" s="128" t="s">
        <v>64</v>
      </c>
      <c r="G124" s="131">
        <v>4901</v>
      </c>
      <c r="H124" s="131">
        <v>5322</v>
      </c>
      <c r="I124" s="131">
        <v>5172</v>
      </c>
      <c r="J124" s="131">
        <v>3388</v>
      </c>
      <c r="K124" s="131">
        <v>2224</v>
      </c>
      <c r="L124" s="131">
        <v>986</v>
      </c>
      <c r="M124" s="131">
        <v>1014</v>
      </c>
      <c r="N124" s="131">
        <v>984</v>
      </c>
      <c r="O124" s="131">
        <v>822</v>
      </c>
      <c r="P124" s="131">
        <v>693</v>
      </c>
      <c r="Q124" s="131">
        <v>659</v>
      </c>
      <c r="R124" s="131">
        <v>260</v>
      </c>
    </row>
    <row r="125" spans="1:18" x14ac:dyDescent="0.25">
      <c r="A125" s="15"/>
      <c r="B125" s="7"/>
      <c r="E125" s="14" t="s">
        <v>12</v>
      </c>
      <c r="F125" s="128" t="s">
        <v>65</v>
      </c>
      <c r="G125" s="131">
        <v>1664</v>
      </c>
      <c r="H125" s="131">
        <v>1929</v>
      </c>
      <c r="I125" s="131">
        <v>1996</v>
      </c>
      <c r="J125" s="131">
        <v>2041</v>
      </c>
      <c r="K125" s="131">
        <v>1290</v>
      </c>
      <c r="L125" s="131">
        <v>332</v>
      </c>
      <c r="M125" s="131">
        <v>840</v>
      </c>
      <c r="N125" s="131">
        <v>931</v>
      </c>
      <c r="O125" s="131">
        <v>1005</v>
      </c>
      <c r="P125" s="131">
        <v>956</v>
      </c>
      <c r="Q125" s="131">
        <v>998</v>
      </c>
      <c r="R125" s="131">
        <v>701</v>
      </c>
    </row>
    <row r="126" spans="1:18" x14ac:dyDescent="0.25">
      <c r="A126" s="15"/>
      <c r="B126" s="7"/>
      <c r="E126" s="14" t="s">
        <v>12</v>
      </c>
      <c r="F126" s="128" t="s">
        <v>66</v>
      </c>
      <c r="G126" s="131">
        <v>4335</v>
      </c>
      <c r="H126" s="131">
        <v>4462</v>
      </c>
      <c r="I126" s="131">
        <v>4141</v>
      </c>
      <c r="J126" s="131">
        <v>2504</v>
      </c>
      <c r="K126" s="131">
        <v>1791</v>
      </c>
      <c r="L126" s="131">
        <v>896</v>
      </c>
      <c r="M126" s="131">
        <v>658</v>
      </c>
      <c r="N126" s="131">
        <v>658</v>
      </c>
      <c r="O126" s="131">
        <v>610</v>
      </c>
      <c r="P126" s="131">
        <v>397</v>
      </c>
      <c r="Q126" s="131">
        <v>486</v>
      </c>
      <c r="R126" s="131">
        <v>222</v>
      </c>
    </row>
    <row r="127" spans="1:18" x14ac:dyDescent="0.25">
      <c r="A127" s="15"/>
      <c r="E127" s="13" t="s">
        <v>13</v>
      </c>
      <c r="F127" s="13"/>
      <c r="G127" s="142">
        <v>415631</v>
      </c>
      <c r="H127" s="142">
        <v>427546</v>
      </c>
      <c r="I127" s="142">
        <v>431188</v>
      </c>
      <c r="J127" s="142">
        <v>392517</v>
      </c>
      <c r="K127" s="97">
        <v>406609</v>
      </c>
      <c r="L127" s="97">
        <v>375284</v>
      </c>
      <c r="M127" s="97">
        <v>320670</v>
      </c>
      <c r="N127" s="97">
        <v>299070</v>
      </c>
      <c r="O127" s="97">
        <v>255774</v>
      </c>
      <c r="P127" s="97">
        <v>205344</v>
      </c>
      <c r="Q127" s="97">
        <v>185540</v>
      </c>
      <c r="R127" s="97">
        <v>126369</v>
      </c>
    </row>
    <row r="128" spans="1:18" x14ac:dyDescent="0.25">
      <c r="A128" s="15"/>
      <c r="B128" s="7"/>
      <c r="E128" s="14" t="s">
        <v>13</v>
      </c>
      <c r="F128" s="128" t="s">
        <v>67</v>
      </c>
      <c r="G128" s="131">
        <v>54083</v>
      </c>
      <c r="H128" s="131">
        <v>53884</v>
      </c>
      <c r="I128" s="131">
        <v>53185</v>
      </c>
      <c r="J128" s="131">
        <v>52481</v>
      </c>
      <c r="K128" s="131">
        <v>55192</v>
      </c>
      <c r="L128" s="131">
        <v>53271</v>
      </c>
      <c r="M128" s="131">
        <v>44705</v>
      </c>
      <c r="N128" s="131">
        <v>49387</v>
      </c>
      <c r="O128" s="131">
        <v>39248</v>
      </c>
      <c r="P128" s="131">
        <v>11922</v>
      </c>
      <c r="Q128" s="131">
        <v>8468</v>
      </c>
      <c r="R128" s="131">
        <v>5323</v>
      </c>
    </row>
    <row r="129" spans="1:18" x14ac:dyDescent="0.25">
      <c r="A129" s="15"/>
      <c r="B129" s="7"/>
      <c r="E129" s="14" t="s">
        <v>13</v>
      </c>
      <c r="F129" s="128" t="s">
        <v>68</v>
      </c>
      <c r="G129" s="131">
        <v>89214</v>
      </c>
      <c r="H129" s="131">
        <v>93528</v>
      </c>
      <c r="I129" s="131">
        <v>95380</v>
      </c>
      <c r="J129" s="131">
        <v>90091</v>
      </c>
      <c r="K129" s="131">
        <v>89485</v>
      </c>
      <c r="L129" s="131">
        <v>85923</v>
      </c>
      <c r="M129" s="131">
        <v>71806</v>
      </c>
      <c r="N129" s="131">
        <v>69933</v>
      </c>
      <c r="O129" s="131">
        <v>55296</v>
      </c>
      <c r="P129" s="131">
        <v>25134</v>
      </c>
      <c r="Q129" s="131">
        <v>13356</v>
      </c>
      <c r="R129" s="131">
        <v>7573</v>
      </c>
    </row>
    <row r="130" spans="1:18" x14ac:dyDescent="0.25">
      <c r="A130" s="15"/>
      <c r="B130" s="7"/>
      <c r="E130" s="14" t="s">
        <v>13</v>
      </c>
      <c r="F130" s="128" t="s">
        <v>684</v>
      </c>
      <c r="G130" s="131">
        <v>933</v>
      </c>
      <c r="H130" s="131">
        <v>1073</v>
      </c>
      <c r="I130" s="131">
        <v>1122</v>
      </c>
      <c r="J130" s="131">
        <v>1214</v>
      </c>
      <c r="K130" s="131">
        <v>1320</v>
      </c>
      <c r="L130" s="131">
        <v>1347</v>
      </c>
      <c r="M130" s="131">
        <v>1349</v>
      </c>
      <c r="N130" s="131">
        <v>1324</v>
      </c>
      <c r="O130" s="131">
        <v>1171</v>
      </c>
      <c r="P130" s="131">
        <v>538</v>
      </c>
      <c r="Q130" s="131">
        <v>267</v>
      </c>
      <c r="R130" s="131">
        <v>138</v>
      </c>
    </row>
    <row r="131" spans="1:18" x14ac:dyDescent="0.25">
      <c r="A131" s="15"/>
      <c r="B131" s="7"/>
      <c r="E131" s="14" t="s">
        <v>13</v>
      </c>
      <c r="F131" s="128" t="s">
        <v>687</v>
      </c>
      <c r="G131" s="131">
        <v>849</v>
      </c>
      <c r="H131" s="131">
        <v>944</v>
      </c>
      <c r="I131" s="131">
        <v>1115</v>
      </c>
      <c r="J131" s="131">
        <v>1222</v>
      </c>
      <c r="K131" s="131">
        <v>1223</v>
      </c>
      <c r="L131" s="131">
        <v>1385</v>
      </c>
      <c r="M131" s="131">
        <v>1386</v>
      </c>
      <c r="N131" s="131">
        <v>1753</v>
      </c>
      <c r="O131" s="131">
        <v>1930</v>
      </c>
      <c r="P131" s="131">
        <v>1704</v>
      </c>
      <c r="Q131" s="131">
        <v>2981</v>
      </c>
      <c r="R131" s="131">
        <v>3267</v>
      </c>
    </row>
    <row r="132" spans="1:18" x14ac:dyDescent="0.25">
      <c r="A132" s="15"/>
      <c r="B132" s="7"/>
      <c r="E132" s="14" t="s">
        <v>13</v>
      </c>
      <c r="F132" s="128" t="s">
        <v>70</v>
      </c>
      <c r="G132" s="131">
        <v>22672</v>
      </c>
      <c r="H132" s="131">
        <v>23455</v>
      </c>
      <c r="I132" s="131">
        <v>24723</v>
      </c>
      <c r="J132" s="131">
        <v>26395</v>
      </c>
      <c r="K132" s="131">
        <v>28182</v>
      </c>
      <c r="L132" s="131">
        <v>27942</v>
      </c>
      <c r="M132" s="131">
        <v>27050</v>
      </c>
      <c r="N132" s="131">
        <v>27179</v>
      </c>
      <c r="O132" s="131">
        <v>26711</v>
      </c>
      <c r="P132" s="131">
        <v>26273</v>
      </c>
      <c r="Q132" s="131">
        <v>25392</v>
      </c>
      <c r="R132" s="131">
        <v>22351</v>
      </c>
    </row>
    <row r="133" spans="1:18" x14ac:dyDescent="0.25">
      <c r="A133" s="15"/>
      <c r="B133" s="7"/>
      <c r="E133" s="14" t="s">
        <v>13</v>
      </c>
      <c r="F133" s="128" t="s">
        <v>60</v>
      </c>
      <c r="G133" s="131">
        <v>138298</v>
      </c>
      <c r="H133" s="131">
        <v>139478</v>
      </c>
      <c r="I133" s="131">
        <v>139443</v>
      </c>
      <c r="J133" s="131">
        <v>111078</v>
      </c>
      <c r="K133" s="131">
        <v>125353</v>
      </c>
      <c r="L133" s="131">
        <v>115529</v>
      </c>
      <c r="M133" s="131">
        <v>91374</v>
      </c>
      <c r="N133" s="131">
        <v>74692</v>
      </c>
      <c r="O133" s="131">
        <v>59855</v>
      </c>
      <c r="P133" s="131">
        <v>48912</v>
      </c>
      <c r="Q133" s="131">
        <v>36702</v>
      </c>
      <c r="R133" s="131">
        <v>19428</v>
      </c>
    </row>
    <row r="134" spans="1:18" x14ac:dyDescent="0.25">
      <c r="A134" s="15"/>
      <c r="B134" s="7"/>
      <c r="E134" s="14" t="s">
        <v>13</v>
      </c>
      <c r="F134" s="128" t="s">
        <v>63</v>
      </c>
      <c r="G134" s="131">
        <v>10858</v>
      </c>
      <c r="H134" s="131">
        <v>10682</v>
      </c>
      <c r="I134" s="131">
        <v>10150</v>
      </c>
      <c r="J134" s="131">
        <v>9947</v>
      </c>
      <c r="K134" s="131">
        <v>7158</v>
      </c>
      <c r="L134" s="131">
        <v>2618</v>
      </c>
      <c r="M134" s="131">
        <v>1786</v>
      </c>
      <c r="N134" s="131">
        <v>1670</v>
      </c>
      <c r="O134" s="131">
        <v>1516</v>
      </c>
      <c r="P134" s="131">
        <v>1441</v>
      </c>
      <c r="Q134" s="131">
        <v>1214</v>
      </c>
      <c r="R134" s="131">
        <v>834</v>
      </c>
    </row>
    <row r="135" spans="1:18" x14ac:dyDescent="0.25">
      <c r="A135" s="15"/>
      <c r="B135" s="7"/>
      <c r="E135" s="14" t="s">
        <v>13</v>
      </c>
      <c r="F135" s="128" t="s">
        <v>685</v>
      </c>
      <c r="G135" s="131">
        <v>938</v>
      </c>
      <c r="H135" s="131">
        <v>1007</v>
      </c>
      <c r="I135" s="131">
        <v>1015</v>
      </c>
      <c r="J135" s="131">
        <v>4305</v>
      </c>
      <c r="K135" s="131">
        <v>5818</v>
      </c>
      <c r="L135" s="131">
        <v>2245</v>
      </c>
      <c r="M135" s="131">
        <v>1497</v>
      </c>
      <c r="N135" s="131">
        <v>1516</v>
      </c>
      <c r="O135" s="131">
        <v>1388</v>
      </c>
      <c r="P135" s="131">
        <v>1086</v>
      </c>
      <c r="Q135" s="131">
        <v>395</v>
      </c>
      <c r="R135" s="131">
        <v>279</v>
      </c>
    </row>
    <row r="136" spans="1:18" x14ac:dyDescent="0.25">
      <c r="A136" s="15"/>
      <c r="B136" s="7"/>
      <c r="E136" s="14" t="s">
        <v>13</v>
      </c>
      <c r="F136" s="128" t="s">
        <v>61</v>
      </c>
      <c r="G136" s="131">
        <v>41748</v>
      </c>
      <c r="H136" s="131">
        <v>45508</v>
      </c>
      <c r="I136" s="131">
        <v>45627</v>
      </c>
      <c r="J136" s="131">
        <v>40154</v>
      </c>
      <c r="K136" s="131">
        <v>40001</v>
      </c>
      <c r="L136" s="131">
        <v>34962</v>
      </c>
      <c r="M136" s="131">
        <v>26418</v>
      </c>
      <c r="N136" s="131">
        <v>21993</v>
      </c>
      <c r="O136" s="131">
        <v>17974</v>
      </c>
      <c r="P136" s="131">
        <v>14695</v>
      </c>
      <c r="Q136" s="131">
        <v>8841</v>
      </c>
      <c r="R136" s="131">
        <v>5016</v>
      </c>
    </row>
    <row r="137" spans="1:18" x14ac:dyDescent="0.25">
      <c r="A137" s="15"/>
      <c r="B137" s="7"/>
      <c r="E137" s="14" t="s">
        <v>13</v>
      </c>
      <c r="F137" s="128" t="s">
        <v>62</v>
      </c>
      <c r="G137" s="131">
        <v>31715</v>
      </c>
      <c r="H137" s="131">
        <v>32059</v>
      </c>
      <c r="I137" s="131">
        <v>30914</v>
      </c>
      <c r="J137" s="131">
        <v>30891</v>
      </c>
      <c r="K137" s="131">
        <v>31709</v>
      </c>
      <c r="L137" s="131">
        <v>30182</v>
      </c>
      <c r="M137" s="131">
        <v>25830</v>
      </c>
      <c r="N137" s="131">
        <v>24338</v>
      </c>
      <c r="O137" s="131">
        <v>22628</v>
      </c>
      <c r="P137" s="131">
        <v>19716</v>
      </c>
      <c r="Q137" s="131">
        <v>13245</v>
      </c>
      <c r="R137" s="131">
        <v>8454</v>
      </c>
    </row>
    <row r="138" spans="1:18" x14ac:dyDescent="0.25">
      <c r="A138" s="15"/>
      <c r="B138" s="7"/>
      <c r="E138" s="14" t="s">
        <v>13</v>
      </c>
      <c r="F138" s="128" t="s">
        <v>688</v>
      </c>
      <c r="G138" s="131">
        <v>6957</v>
      </c>
      <c r="H138" s="131">
        <v>6962</v>
      </c>
      <c r="I138" s="131">
        <v>6965</v>
      </c>
      <c r="J138" s="131">
        <v>5908</v>
      </c>
      <c r="K138" s="131">
        <v>4710</v>
      </c>
      <c r="L138" s="131">
        <v>4818</v>
      </c>
      <c r="M138" s="131">
        <v>4891</v>
      </c>
      <c r="N138" s="131">
        <v>4951</v>
      </c>
      <c r="O138" s="131">
        <v>4747</v>
      </c>
      <c r="P138" s="131">
        <v>3982</v>
      </c>
      <c r="Q138" s="131">
        <v>4476</v>
      </c>
      <c r="R138" s="131">
        <v>3650</v>
      </c>
    </row>
    <row r="139" spans="1:18" x14ac:dyDescent="0.25">
      <c r="A139" s="15"/>
      <c r="B139" s="7"/>
      <c r="E139" s="14" t="s">
        <v>13</v>
      </c>
      <c r="F139" s="128" t="s">
        <v>689</v>
      </c>
      <c r="G139" s="131">
        <v>1061</v>
      </c>
      <c r="H139" s="131">
        <v>954</v>
      </c>
      <c r="I139" s="131">
        <v>856</v>
      </c>
      <c r="J139" s="131">
        <v>1008</v>
      </c>
      <c r="K139" s="131">
        <v>1156</v>
      </c>
      <c r="L139" s="131">
        <v>1095</v>
      </c>
      <c r="M139" s="131">
        <v>699</v>
      </c>
      <c r="N139" s="131">
        <v>768</v>
      </c>
      <c r="O139" s="131">
        <v>479</v>
      </c>
      <c r="P139" s="131">
        <v>181</v>
      </c>
      <c r="Q139" s="131">
        <v>23</v>
      </c>
      <c r="R139" s="131">
        <v>4</v>
      </c>
    </row>
    <row r="140" spans="1:18" x14ac:dyDescent="0.25">
      <c r="A140" s="15"/>
      <c r="B140" s="7"/>
      <c r="E140" s="14" t="s">
        <v>13</v>
      </c>
      <c r="F140" s="128" t="s">
        <v>686</v>
      </c>
      <c r="G140" s="131"/>
      <c r="H140" s="131"/>
      <c r="I140" s="131"/>
      <c r="J140" s="131"/>
      <c r="K140" s="131">
        <v>0</v>
      </c>
      <c r="L140" s="131">
        <v>90</v>
      </c>
      <c r="M140" s="131">
        <v>198</v>
      </c>
      <c r="N140" s="131">
        <v>228</v>
      </c>
      <c r="O140" s="131">
        <v>246</v>
      </c>
      <c r="P140" s="131">
        <v>289</v>
      </c>
      <c r="Q140" s="131">
        <v>362</v>
      </c>
      <c r="R140" s="131">
        <v>352</v>
      </c>
    </row>
    <row r="141" spans="1:18" x14ac:dyDescent="0.25">
      <c r="A141" s="15"/>
      <c r="B141" s="7"/>
      <c r="E141" s="14" t="s">
        <v>13</v>
      </c>
      <c r="F141" s="128" t="s">
        <v>69</v>
      </c>
      <c r="G141" s="131">
        <v>1712</v>
      </c>
      <c r="H141" s="131">
        <v>2108</v>
      </c>
      <c r="I141" s="131">
        <v>3330</v>
      </c>
      <c r="J141" s="131">
        <v>5351</v>
      </c>
      <c r="K141" s="131">
        <v>5845</v>
      </c>
      <c r="L141" s="131">
        <v>6726</v>
      </c>
      <c r="M141" s="131">
        <v>8955</v>
      </c>
      <c r="N141" s="131">
        <v>8051</v>
      </c>
      <c r="O141" s="131">
        <v>7412</v>
      </c>
      <c r="P141" s="131">
        <v>5594</v>
      </c>
      <c r="Q141" s="131">
        <v>1549</v>
      </c>
      <c r="R141" s="131">
        <v>1094</v>
      </c>
    </row>
    <row r="142" spans="1:18" x14ac:dyDescent="0.25">
      <c r="A142" s="15"/>
      <c r="B142" s="7"/>
      <c r="E142" s="14" t="s">
        <v>13</v>
      </c>
      <c r="F142" s="128" t="s">
        <v>667</v>
      </c>
      <c r="G142" s="131"/>
      <c r="H142" s="131"/>
      <c r="I142" s="131"/>
      <c r="J142" s="131"/>
      <c r="K142" s="131">
        <v>0</v>
      </c>
      <c r="L142" s="131">
        <v>926</v>
      </c>
      <c r="M142" s="131">
        <v>4700</v>
      </c>
      <c r="N142" s="131">
        <v>7187</v>
      </c>
      <c r="O142" s="131">
        <v>9361</v>
      </c>
      <c r="P142" s="131">
        <v>9540</v>
      </c>
      <c r="Q142" s="131">
        <v>498</v>
      </c>
      <c r="R142" s="131">
        <v>27</v>
      </c>
    </row>
    <row r="143" spans="1:18" x14ac:dyDescent="0.25">
      <c r="A143" s="15"/>
      <c r="B143" s="7"/>
      <c r="E143" s="14" t="s">
        <v>13</v>
      </c>
      <c r="F143" s="128" t="s">
        <v>702</v>
      </c>
      <c r="G143" s="131"/>
      <c r="H143" s="131"/>
      <c r="I143" s="131"/>
      <c r="J143" s="131"/>
      <c r="K143" s="131">
        <v>0</v>
      </c>
      <c r="L143" s="131">
        <v>0</v>
      </c>
      <c r="M143" s="131">
        <v>0</v>
      </c>
      <c r="N143" s="131">
        <v>0</v>
      </c>
      <c r="O143" s="131">
        <v>0</v>
      </c>
      <c r="P143" s="131">
        <v>28643</v>
      </c>
      <c r="Q143" s="131">
        <v>61929</v>
      </c>
      <c r="R143" s="131">
        <v>46244</v>
      </c>
    </row>
    <row r="144" spans="1:18" x14ac:dyDescent="0.25">
      <c r="A144" s="15"/>
      <c r="B144" s="7"/>
      <c r="E144" s="14" t="s">
        <v>13</v>
      </c>
      <c r="F144" s="128" t="s">
        <v>64</v>
      </c>
      <c r="G144" s="131">
        <v>16300</v>
      </c>
      <c r="H144" s="131">
        <v>17904</v>
      </c>
      <c r="I144" s="131">
        <v>18167</v>
      </c>
      <c r="J144" s="131">
        <v>15226</v>
      </c>
      <c r="K144" s="131">
        <v>12188</v>
      </c>
      <c r="L144" s="131">
        <v>8641</v>
      </c>
      <c r="M144" s="131">
        <v>9521</v>
      </c>
      <c r="N144" s="131">
        <v>9120</v>
      </c>
      <c r="O144" s="131">
        <v>7451</v>
      </c>
      <c r="P144" s="131">
        <v>6636</v>
      </c>
      <c r="Q144" s="131">
        <v>5179</v>
      </c>
      <c r="R144" s="131">
        <v>2150</v>
      </c>
    </row>
    <row r="145" spans="1:18" x14ac:dyDescent="0.25">
      <c r="A145" s="15"/>
      <c r="B145" s="7"/>
      <c r="E145" s="14" t="s">
        <v>13</v>
      </c>
      <c r="F145" s="128" t="s">
        <v>65</v>
      </c>
      <c r="G145" s="131">
        <v>2090</v>
      </c>
      <c r="H145" s="131">
        <v>2359</v>
      </c>
      <c r="I145" s="131">
        <v>2466</v>
      </c>
      <c r="J145" s="131">
        <v>2516</v>
      </c>
      <c r="K145" s="131">
        <v>1648</v>
      </c>
      <c r="L145" s="131">
        <v>727</v>
      </c>
      <c r="M145" s="131">
        <v>1714</v>
      </c>
      <c r="N145" s="131">
        <v>1851</v>
      </c>
      <c r="O145" s="131">
        <v>1883</v>
      </c>
      <c r="P145" s="131">
        <v>2002</v>
      </c>
      <c r="Q145" s="131">
        <v>2004</v>
      </c>
      <c r="R145" s="131">
        <v>1373</v>
      </c>
    </row>
    <row r="146" spans="1:18" x14ac:dyDescent="0.25">
      <c r="A146" s="15"/>
      <c r="B146" s="7"/>
      <c r="E146" s="14" t="s">
        <v>13</v>
      </c>
      <c r="F146" s="128" t="s">
        <v>66</v>
      </c>
      <c r="G146" s="131">
        <v>13842</v>
      </c>
      <c r="H146" s="131">
        <v>14348</v>
      </c>
      <c r="I146" s="131">
        <v>13839</v>
      </c>
      <c r="J146" s="131">
        <v>9787</v>
      </c>
      <c r="K146" s="131">
        <v>10462</v>
      </c>
      <c r="L146" s="131">
        <v>8288</v>
      </c>
      <c r="M146" s="131">
        <v>6238</v>
      </c>
      <c r="N146" s="131">
        <v>5677</v>
      </c>
      <c r="O146" s="131">
        <v>4772</v>
      </c>
      <c r="P146" s="131">
        <v>3850</v>
      </c>
      <c r="Q146" s="131">
        <v>3106</v>
      </c>
      <c r="R146" s="131">
        <v>985</v>
      </c>
    </row>
    <row r="147" spans="1:18" x14ac:dyDescent="0.25">
      <c r="A147" s="15"/>
      <c r="E147" s="13" t="s">
        <v>14</v>
      </c>
      <c r="F147" s="13"/>
      <c r="G147" s="142">
        <v>106418</v>
      </c>
      <c r="H147" s="142">
        <v>109199</v>
      </c>
      <c r="I147" s="142">
        <v>117412</v>
      </c>
      <c r="J147" s="142">
        <v>104479</v>
      </c>
      <c r="K147" s="97">
        <v>106362</v>
      </c>
      <c r="L147" s="97">
        <v>94567</v>
      </c>
      <c r="M147" s="97">
        <v>88421</v>
      </c>
      <c r="N147" s="97">
        <v>93841</v>
      </c>
      <c r="O147" s="97">
        <v>84705</v>
      </c>
      <c r="P147" s="97">
        <v>58176</v>
      </c>
      <c r="Q147" s="97">
        <v>49109</v>
      </c>
      <c r="R147" s="97">
        <v>37723</v>
      </c>
    </row>
    <row r="148" spans="1:18" x14ac:dyDescent="0.25">
      <c r="A148" s="15"/>
      <c r="B148" s="7"/>
      <c r="E148" s="14" t="s">
        <v>14</v>
      </c>
      <c r="F148" s="128" t="s">
        <v>67</v>
      </c>
      <c r="G148" s="131">
        <v>20846</v>
      </c>
      <c r="H148" s="131">
        <v>19973</v>
      </c>
      <c r="I148" s="131">
        <v>22018</v>
      </c>
      <c r="J148" s="131">
        <v>23038</v>
      </c>
      <c r="K148" s="131">
        <v>24172</v>
      </c>
      <c r="L148" s="131">
        <v>23230</v>
      </c>
      <c r="M148" s="131">
        <v>21798</v>
      </c>
      <c r="N148" s="131">
        <v>25873</v>
      </c>
      <c r="O148" s="131">
        <v>21381</v>
      </c>
      <c r="P148" s="131">
        <v>6218</v>
      </c>
      <c r="Q148" s="131">
        <v>4632</v>
      </c>
      <c r="R148" s="131">
        <v>2801</v>
      </c>
    </row>
    <row r="149" spans="1:18" x14ac:dyDescent="0.25">
      <c r="A149" s="15"/>
      <c r="B149" s="7"/>
      <c r="E149" s="14" t="s">
        <v>14</v>
      </c>
      <c r="F149" s="128" t="s">
        <v>68</v>
      </c>
      <c r="G149" s="131">
        <v>29809</v>
      </c>
      <c r="H149" s="131">
        <v>32190</v>
      </c>
      <c r="I149" s="131">
        <v>35500</v>
      </c>
      <c r="J149" s="131">
        <v>34394</v>
      </c>
      <c r="K149" s="131">
        <v>35387</v>
      </c>
      <c r="L149" s="131">
        <v>33266</v>
      </c>
      <c r="M149" s="131">
        <v>30514</v>
      </c>
      <c r="N149" s="131">
        <v>31247</v>
      </c>
      <c r="O149" s="131">
        <v>23338</v>
      </c>
      <c r="P149" s="131">
        <v>8569</v>
      </c>
      <c r="Q149" s="131">
        <v>4781</v>
      </c>
      <c r="R149" s="131">
        <v>3085</v>
      </c>
    </row>
    <row r="150" spans="1:18" x14ac:dyDescent="0.25">
      <c r="A150" s="15"/>
      <c r="B150" s="7"/>
      <c r="E150" s="14" t="s">
        <v>14</v>
      </c>
      <c r="F150" s="128" t="s">
        <v>684</v>
      </c>
      <c r="G150" s="131">
        <v>247</v>
      </c>
      <c r="H150" s="131">
        <v>270</v>
      </c>
      <c r="I150" s="131">
        <v>328</v>
      </c>
      <c r="J150" s="131">
        <v>413</v>
      </c>
      <c r="K150" s="131">
        <v>478</v>
      </c>
      <c r="L150" s="131">
        <v>534</v>
      </c>
      <c r="M150" s="131">
        <v>527</v>
      </c>
      <c r="N150" s="131">
        <v>580</v>
      </c>
      <c r="O150" s="131">
        <v>318</v>
      </c>
      <c r="P150" s="131">
        <v>97</v>
      </c>
      <c r="Q150" s="131">
        <v>30</v>
      </c>
      <c r="R150" s="131">
        <v>22</v>
      </c>
    </row>
    <row r="151" spans="1:18" x14ac:dyDescent="0.25">
      <c r="A151" s="15"/>
      <c r="B151" s="7"/>
      <c r="E151" s="14" t="s">
        <v>14</v>
      </c>
      <c r="F151" s="128" t="s">
        <v>687</v>
      </c>
      <c r="G151" s="131">
        <v>11</v>
      </c>
      <c r="H151" s="131">
        <v>17</v>
      </c>
      <c r="I151" s="131">
        <v>13</v>
      </c>
      <c r="J151" s="131">
        <v>23</v>
      </c>
      <c r="K151" s="131">
        <v>31</v>
      </c>
      <c r="L151" s="131">
        <v>44</v>
      </c>
      <c r="M151" s="131">
        <v>63</v>
      </c>
      <c r="N151" s="131">
        <v>86</v>
      </c>
      <c r="O151" s="131">
        <v>141</v>
      </c>
      <c r="P151" s="131">
        <v>109</v>
      </c>
      <c r="Q151" s="131">
        <v>246</v>
      </c>
      <c r="R151" s="131">
        <v>372</v>
      </c>
    </row>
    <row r="152" spans="1:18" x14ac:dyDescent="0.25">
      <c r="A152" s="15"/>
      <c r="B152" s="7"/>
      <c r="E152" s="14" t="s">
        <v>14</v>
      </c>
      <c r="F152" s="128" t="s">
        <v>70</v>
      </c>
      <c r="G152" s="131">
        <v>6747</v>
      </c>
      <c r="H152" s="131">
        <v>7101</v>
      </c>
      <c r="I152" s="131">
        <v>8177</v>
      </c>
      <c r="J152" s="131">
        <v>9476</v>
      </c>
      <c r="K152" s="131">
        <v>10304</v>
      </c>
      <c r="L152" s="131">
        <v>10969</v>
      </c>
      <c r="M152" s="131">
        <v>11690</v>
      </c>
      <c r="N152" s="131">
        <v>12542</v>
      </c>
      <c r="O152" s="131">
        <v>13044</v>
      </c>
      <c r="P152" s="131">
        <v>12797</v>
      </c>
      <c r="Q152" s="131">
        <v>12628</v>
      </c>
      <c r="R152" s="131">
        <v>11003</v>
      </c>
    </row>
    <row r="153" spans="1:18" x14ac:dyDescent="0.25">
      <c r="A153" s="15"/>
      <c r="B153" s="7"/>
      <c r="E153" s="14" t="s">
        <v>14</v>
      </c>
      <c r="F153" s="128" t="s">
        <v>60</v>
      </c>
      <c r="G153" s="131">
        <v>26094</v>
      </c>
      <c r="H153" s="131">
        <v>26170</v>
      </c>
      <c r="I153" s="131">
        <v>26940</v>
      </c>
      <c r="J153" s="131">
        <v>17241</v>
      </c>
      <c r="K153" s="131">
        <v>16524</v>
      </c>
      <c r="L153" s="131">
        <v>13846</v>
      </c>
      <c r="M153" s="131">
        <v>11755</v>
      </c>
      <c r="N153" s="131">
        <v>11439</v>
      </c>
      <c r="O153" s="131">
        <v>11435</v>
      </c>
      <c r="P153" s="131">
        <v>10128</v>
      </c>
      <c r="Q153" s="131">
        <v>7366</v>
      </c>
      <c r="R153" s="131">
        <v>4505</v>
      </c>
    </row>
    <row r="154" spans="1:18" x14ac:dyDescent="0.25">
      <c r="A154" s="15"/>
      <c r="B154" s="7"/>
      <c r="E154" s="14" t="s">
        <v>14</v>
      </c>
      <c r="F154" s="128" t="s">
        <v>63</v>
      </c>
      <c r="G154" s="131">
        <v>5569</v>
      </c>
      <c r="H154" s="131">
        <v>5724</v>
      </c>
      <c r="I154" s="131">
        <v>5640</v>
      </c>
      <c r="J154" s="131">
        <v>5380</v>
      </c>
      <c r="K154" s="131">
        <v>3634</v>
      </c>
      <c r="L154" s="131">
        <v>1103</v>
      </c>
      <c r="M154" s="131">
        <v>728</v>
      </c>
      <c r="N154" s="131">
        <v>729</v>
      </c>
      <c r="O154" s="131">
        <v>821</v>
      </c>
      <c r="P154" s="131">
        <v>924</v>
      </c>
      <c r="Q154" s="131">
        <v>812</v>
      </c>
      <c r="R154" s="131">
        <v>550</v>
      </c>
    </row>
    <row r="155" spans="1:18" x14ac:dyDescent="0.25">
      <c r="A155" s="15"/>
      <c r="B155" s="7"/>
      <c r="E155" s="14" t="s">
        <v>14</v>
      </c>
      <c r="F155" s="128" t="s">
        <v>685</v>
      </c>
      <c r="G155" s="131">
        <v>379</v>
      </c>
      <c r="H155" s="131">
        <v>438</v>
      </c>
      <c r="I155" s="131">
        <v>426</v>
      </c>
      <c r="J155" s="131">
        <v>1642</v>
      </c>
      <c r="K155" s="131">
        <v>2307</v>
      </c>
      <c r="L155" s="131">
        <v>631</v>
      </c>
      <c r="M155" s="131">
        <v>437</v>
      </c>
      <c r="N155" s="131">
        <v>453</v>
      </c>
      <c r="O155" s="131">
        <v>507</v>
      </c>
      <c r="P155" s="131">
        <v>418</v>
      </c>
      <c r="Q155" s="131">
        <v>231</v>
      </c>
      <c r="R155" s="131">
        <v>178</v>
      </c>
    </row>
    <row r="156" spans="1:18" x14ac:dyDescent="0.25">
      <c r="A156" s="15"/>
      <c r="B156" s="7"/>
      <c r="E156" s="14" t="s">
        <v>14</v>
      </c>
      <c r="F156" s="128" t="s">
        <v>61</v>
      </c>
      <c r="G156" s="131">
        <v>8111</v>
      </c>
      <c r="H156" s="131">
        <v>8723</v>
      </c>
      <c r="I156" s="131">
        <v>9363</v>
      </c>
      <c r="J156" s="131">
        <v>6985</v>
      </c>
      <c r="K156" s="131">
        <v>6921</v>
      </c>
      <c r="L156" s="131">
        <v>5102</v>
      </c>
      <c r="M156" s="131">
        <v>3852</v>
      </c>
      <c r="N156" s="131">
        <v>3742</v>
      </c>
      <c r="O156" s="131">
        <v>3525</v>
      </c>
      <c r="P156" s="131">
        <v>2800</v>
      </c>
      <c r="Q156" s="131">
        <v>1678</v>
      </c>
      <c r="R156" s="131">
        <v>1160</v>
      </c>
    </row>
    <row r="157" spans="1:18" x14ac:dyDescent="0.25">
      <c r="A157" s="15"/>
      <c r="B157" s="7"/>
      <c r="E157" s="14" t="s">
        <v>14</v>
      </c>
      <c r="F157" s="128" t="s">
        <v>62</v>
      </c>
      <c r="G157" s="131">
        <v>3854</v>
      </c>
      <c r="H157" s="131">
        <v>3761</v>
      </c>
      <c r="I157" s="131">
        <v>3988</v>
      </c>
      <c r="J157" s="131">
        <v>3616</v>
      </c>
      <c r="K157" s="131">
        <v>3843</v>
      </c>
      <c r="L157" s="131">
        <v>3235</v>
      </c>
      <c r="M157" s="131">
        <v>2861</v>
      </c>
      <c r="N157" s="131">
        <v>3020</v>
      </c>
      <c r="O157" s="131">
        <v>3033</v>
      </c>
      <c r="P157" s="131">
        <v>2414</v>
      </c>
      <c r="Q157" s="131">
        <v>1748</v>
      </c>
      <c r="R157" s="131">
        <v>1404</v>
      </c>
    </row>
    <row r="158" spans="1:18" x14ac:dyDescent="0.25">
      <c r="A158" s="15"/>
      <c r="B158" s="7"/>
      <c r="E158" s="14" t="s">
        <v>14</v>
      </c>
      <c r="F158" s="128" t="s">
        <v>688</v>
      </c>
      <c r="G158" s="131">
        <v>111</v>
      </c>
      <c r="H158" s="131">
        <v>54</v>
      </c>
      <c r="I158" s="131">
        <v>50</v>
      </c>
      <c r="J158" s="131">
        <v>18</v>
      </c>
      <c r="K158" s="131">
        <v>109</v>
      </c>
      <c r="L158" s="131">
        <v>191</v>
      </c>
      <c r="M158" s="131">
        <v>190</v>
      </c>
      <c r="N158" s="131">
        <v>240</v>
      </c>
      <c r="O158" s="131">
        <v>343</v>
      </c>
      <c r="P158" s="131">
        <v>232</v>
      </c>
      <c r="Q158" s="131">
        <v>277</v>
      </c>
      <c r="R158" s="131">
        <v>425</v>
      </c>
    </row>
    <row r="159" spans="1:18" x14ac:dyDescent="0.25">
      <c r="A159" s="15"/>
      <c r="B159" s="7"/>
      <c r="E159" s="14" t="s">
        <v>14</v>
      </c>
      <c r="F159" s="128" t="s">
        <v>689</v>
      </c>
      <c r="G159" s="131">
        <v>173</v>
      </c>
      <c r="H159" s="131">
        <v>162</v>
      </c>
      <c r="I159" s="131">
        <v>167</v>
      </c>
      <c r="J159" s="131">
        <v>168</v>
      </c>
      <c r="K159" s="131">
        <v>198</v>
      </c>
      <c r="L159" s="131">
        <v>195</v>
      </c>
      <c r="M159" s="131">
        <v>123</v>
      </c>
      <c r="N159" s="131">
        <v>159</v>
      </c>
      <c r="O159" s="131">
        <v>103</v>
      </c>
      <c r="P159" s="131">
        <v>55</v>
      </c>
      <c r="Q159" s="131">
        <v>9</v>
      </c>
      <c r="R159" s="131">
        <v>3</v>
      </c>
    </row>
    <row r="160" spans="1:18" x14ac:dyDescent="0.25">
      <c r="A160" s="15"/>
      <c r="B160" s="7"/>
      <c r="E160" s="14" t="s">
        <v>14</v>
      </c>
      <c r="F160" s="128" t="s">
        <v>686</v>
      </c>
      <c r="G160" s="131"/>
      <c r="H160" s="131"/>
      <c r="I160" s="131"/>
      <c r="J160" s="131"/>
      <c r="K160" s="131">
        <v>0</v>
      </c>
      <c r="L160" s="131">
        <v>1</v>
      </c>
      <c r="M160" s="131">
        <v>3</v>
      </c>
      <c r="N160" s="131">
        <v>4</v>
      </c>
      <c r="O160" s="131">
        <v>14</v>
      </c>
      <c r="P160" s="131">
        <v>28</v>
      </c>
      <c r="Q160" s="131">
        <v>45</v>
      </c>
      <c r="R160" s="131">
        <v>74</v>
      </c>
    </row>
    <row r="161" spans="1:18" x14ac:dyDescent="0.25">
      <c r="A161" s="15"/>
      <c r="B161" s="7"/>
      <c r="E161" s="14" t="s">
        <v>14</v>
      </c>
      <c r="F161" s="128" t="s">
        <v>69</v>
      </c>
      <c r="G161" s="131">
        <v>158</v>
      </c>
      <c r="H161" s="131">
        <v>153</v>
      </c>
      <c r="I161" s="131">
        <v>261</v>
      </c>
      <c r="J161" s="131">
        <v>488</v>
      </c>
      <c r="K161" s="131">
        <v>635</v>
      </c>
      <c r="L161" s="131">
        <v>954</v>
      </c>
      <c r="M161" s="131">
        <v>1565</v>
      </c>
      <c r="N161" s="131">
        <v>1584</v>
      </c>
      <c r="O161" s="131">
        <v>1737</v>
      </c>
      <c r="P161" s="131">
        <v>1111</v>
      </c>
      <c r="Q161" s="131">
        <v>357</v>
      </c>
      <c r="R161" s="131">
        <v>303</v>
      </c>
    </row>
    <row r="162" spans="1:18" x14ac:dyDescent="0.25">
      <c r="A162" s="15"/>
      <c r="B162" s="7"/>
      <c r="E162" s="14" t="s">
        <v>14</v>
      </c>
      <c r="F162" s="128" t="s">
        <v>667</v>
      </c>
      <c r="G162" s="131"/>
      <c r="H162" s="131"/>
      <c r="I162" s="131"/>
      <c r="J162" s="131"/>
      <c r="K162" s="131">
        <v>0</v>
      </c>
      <c r="L162" s="131">
        <v>191</v>
      </c>
      <c r="M162" s="131">
        <v>1345</v>
      </c>
      <c r="N162" s="131">
        <v>2580</v>
      </c>
      <c r="O162" s="131">
        <v>4147</v>
      </c>
      <c r="P162" s="131">
        <v>4763</v>
      </c>
      <c r="Q162" s="131">
        <v>220</v>
      </c>
      <c r="R162" s="131">
        <v>16</v>
      </c>
    </row>
    <row r="163" spans="1:18" x14ac:dyDescent="0.25">
      <c r="A163" s="15"/>
      <c r="B163" s="7"/>
      <c r="E163" s="14" t="s">
        <v>14</v>
      </c>
      <c r="F163" s="128" t="s">
        <v>702</v>
      </c>
      <c r="G163" s="131"/>
      <c r="H163" s="131"/>
      <c r="I163" s="131"/>
      <c r="J163" s="131"/>
      <c r="K163" s="131">
        <v>0</v>
      </c>
      <c r="L163" s="131">
        <v>0</v>
      </c>
      <c r="M163" s="131">
        <v>0</v>
      </c>
      <c r="N163" s="131">
        <v>0</v>
      </c>
      <c r="O163" s="131">
        <v>0</v>
      </c>
      <c r="P163" s="131">
        <v>6673</v>
      </c>
      <c r="Q163" s="131">
        <v>13241</v>
      </c>
      <c r="R163" s="131">
        <v>11550</v>
      </c>
    </row>
    <row r="164" spans="1:18" x14ac:dyDescent="0.25">
      <c r="A164" s="15"/>
      <c r="B164" s="7"/>
      <c r="E164" s="14" t="s">
        <v>14</v>
      </c>
      <c r="F164" s="128" t="s">
        <v>64</v>
      </c>
      <c r="G164" s="131">
        <v>2805</v>
      </c>
      <c r="H164" s="131">
        <v>2904</v>
      </c>
      <c r="I164" s="131">
        <v>3022</v>
      </c>
      <c r="J164" s="131">
        <v>1830</v>
      </c>
      <c r="K164" s="131">
        <v>1630</v>
      </c>
      <c r="L164" s="131">
        <v>996</v>
      </c>
      <c r="M164" s="131">
        <v>1189</v>
      </c>
      <c r="N164" s="131">
        <v>1310</v>
      </c>
      <c r="O164" s="131">
        <v>1206</v>
      </c>
      <c r="P164" s="131">
        <v>1179</v>
      </c>
      <c r="Q164" s="131">
        <v>801</v>
      </c>
      <c r="R164" s="131">
        <v>413</v>
      </c>
    </row>
    <row r="165" spans="1:18" x14ac:dyDescent="0.25">
      <c r="A165" s="15"/>
      <c r="B165" s="7"/>
      <c r="E165" s="14" t="s">
        <v>14</v>
      </c>
      <c r="F165" s="128" t="s">
        <v>65</v>
      </c>
      <c r="G165" s="131">
        <v>187</v>
      </c>
      <c r="H165" s="131">
        <v>204</v>
      </c>
      <c r="I165" s="131">
        <v>209</v>
      </c>
      <c r="J165" s="131">
        <v>191</v>
      </c>
      <c r="K165" s="131">
        <v>132</v>
      </c>
      <c r="L165" s="131">
        <v>54</v>
      </c>
      <c r="M165" s="131">
        <v>150</v>
      </c>
      <c r="N165" s="131">
        <v>202</v>
      </c>
      <c r="O165" s="131">
        <v>226</v>
      </c>
      <c r="P165" s="131">
        <v>219</v>
      </c>
      <c r="Q165" s="131">
        <v>234</v>
      </c>
      <c r="R165" s="131">
        <v>181</v>
      </c>
    </row>
    <row r="166" spans="1:18" x14ac:dyDescent="0.25">
      <c r="A166" s="15"/>
      <c r="B166" s="7"/>
      <c r="E166" s="14" t="s">
        <v>14</v>
      </c>
      <c r="F166" s="128" t="s">
        <v>66</v>
      </c>
      <c r="G166" s="131">
        <v>3420</v>
      </c>
      <c r="H166" s="131">
        <v>3524</v>
      </c>
      <c r="I166" s="131">
        <v>3594</v>
      </c>
      <c r="J166" s="131">
        <v>2157</v>
      </c>
      <c r="K166" s="131">
        <v>1869</v>
      </c>
      <c r="L166" s="131">
        <v>1312</v>
      </c>
      <c r="M166" s="131">
        <v>1036</v>
      </c>
      <c r="N166" s="131">
        <v>1033</v>
      </c>
      <c r="O166" s="131">
        <v>984</v>
      </c>
      <c r="P166" s="131">
        <v>859</v>
      </c>
      <c r="Q166" s="131">
        <v>682</v>
      </c>
      <c r="R166" s="131">
        <v>252</v>
      </c>
    </row>
    <row r="167" spans="1:18" x14ac:dyDescent="0.25">
      <c r="A167" s="15"/>
      <c r="E167" s="13" t="s">
        <v>15</v>
      </c>
      <c r="F167" s="13"/>
      <c r="G167" s="142">
        <v>94686</v>
      </c>
      <c r="H167" s="142">
        <v>98882</v>
      </c>
      <c r="I167" s="142">
        <v>101189</v>
      </c>
      <c r="J167" s="142">
        <v>82750</v>
      </c>
      <c r="K167" s="97">
        <v>73647</v>
      </c>
      <c r="L167" s="97">
        <v>60655</v>
      </c>
      <c r="M167" s="97">
        <v>57303</v>
      </c>
      <c r="N167" s="97">
        <v>52139</v>
      </c>
      <c r="O167" s="97">
        <v>49037</v>
      </c>
      <c r="P167" s="97">
        <v>37676</v>
      </c>
      <c r="Q167" s="97">
        <v>30190</v>
      </c>
      <c r="R167" s="97">
        <v>19492</v>
      </c>
    </row>
    <row r="168" spans="1:18" x14ac:dyDescent="0.25">
      <c r="A168" s="15"/>
      <c r="B168" s="7"/>
      <c r="E168" s="14" t="s">
        <v>15</v>
      </c>
      <c r="F168" s="128" t="s">
        <v>67</v>
      </c>
      <c r="G168" s="131">
        <v>9255</v>
      </c>
      <c r="H168" s="131">
        <v>9627</v>
      </c>
      <c r="I168" s="131">
        <v>9063</v>
      </c>
      <c r="J168" s="131">
        <v>8552</v>
      </c>
      <c r="K168" s="131">
        <v>7964</v>
      </c>
      <c r="L168" s="131">
        <v>7469</v>
      </c>
      <c r="M168" s="131">
        <v>7074</v>
      </c>
      <c r="N168" s="131">
        <v>6907</v>
      </c>
      <c r="O168" s="131">
        <v>6383</v>
      </c>
      <c r="P168" s="131">
        <v>1755</v>
      </c>
      <c r="Q168" s="131">
        <v>1816</v>
      </c>
      <c r="R168" s="131">
        <v>796</v>
      </c>
    </row>
    <row r="169" spans="1:18" x14ac:dyDescent="0.25">
      <c r="A169" s="15"/>
      <c r="B169" s="7"/>
      <c r="E169" s="14" t="s">
        <v>15</v>
      </c>
      <c r="F169" s="128" t="s">
        <v>68</v>
      </c>
      <c r="G169" s="131">
        <v>21891</v>
      </c>
      <c r="H169" s="131">
        <v>23065</v>
      </c>
      <c r="I169" s="131">
        <v>22334</v>
      </c>
      <c r="J169" s="131">
        <v>18913</v>
      </c>
      <c r="K169" s="131">
        <v>16803</v>
      </c>
      <c r="L169" s="131">
        <v>15169</v>
      </c>
      <c r="M169" s="131">
        <v>13803</v>
      </c>
      <c r="N169" s="131">
        <v>13070</v>
      </c>
      <c r="O169" s="131">
        <v>11066</v>
      </c>
      <c r="P169" s="131">
        <v>4217</v>
      </c>
      <c r="Q169" s="131">
        <v>2969</v>
      </c>
      <c r="R169" s="131">
        <v>1407</v>
      </c>
    </row>
    <row r="170" spans="1:18" x14ac:dyDescent="0.25">
      <c r="A170" s="15"/>
      <c r="B170" s="7"/>
      <c r="E170" s="14" t="s">
        <v>15</v>
      </c>
      <c r="F170" s="128" t="s">
        <v>684</v>
      </c>
      <c r="G170" s="131">
        <v>274</v>
      </c>
      <c r="H170" s="131">
        <v>308</v>
      </c>
      <c r="I170" s="131">
        <v>342</v>
      </c>
      <c r="J170" s="131">
        <v>373</v>
      </c>
      <c r="K170" s="131">
        <v>366</v>
      </c>
      <c r="L170" s="131">
        <v>365</v>
      </c>
      <c r="M170" s="131">
        <v>383</v>
      </c>
      <c r="N170" s="131">
        <v>370</v>
      </c>
      <c r="O170" s="131">
        <v>289</v>
      </c>
      <c r="P170" s="131">
        <v>69</v>
      </c>
      <c r="Q170" s="131">
        <v>41</v>
      </c>
      <c r="R170" s="131">
        <v>9</v>
      </c>
    </row>
    <row r="171" spans="1:18" x14ac:dyDescent="0.25">
      <c r="A171" s="15"/>
      <c r="B171" s="7"/>
      <c r="E171" s="14" t="s">
        <v>15</v>
      </c>
      <c r="F171" s="128" t="s">
        <v>687</v>
      </c>
      <c r="G171" s="131">
        <v>164</v>
      </c>
      <c r="H171" s="131">
        <v>164</v>
      </c>
      <c r="I171" s="131">
        <v>205</v>
      </c>
      <c r="J171" s="131">
        <v>213</v>
      </c>
      <c r="K171" s="131">
        <v>210</v>
      </c>
      <c r="L171" s="131">
        <v>239</v>
      </c>
      <c r="M171" s="131">
        <v>259</v>
      </c>
      <c r="N171" s="131">
        <v>243</v>
      </c>
      <c r="O171" s="131">
        <v>242</v>
      </c>
      <c r="P171" s="131">
        <v>276</v>
      </c>
      <c r="Q171" s="131">
        <v>286</v>
      </c>
      <c r="R171" s="131">
        <v>254</v>
      </c>
    </row>
    <row r="172" spans="1:18" x14ac:dyDescent="0.25">
      <c r="A172" s="15"/>
      <c r="B172" s="7"/>
      <c r="E172" s="14" t="s">
        <v>15</v>
      </c>
      <c r="F172" s="128" t="s">
        <v>70</v>
      </c>
      <c r="G172" s="131">
        <v>5356</v>
      </c>
      <c r="H172" s="131">
        <v>5759</v>
      </c>
      <c r="I172" s="131">
        <v>5801</v>
      </c>
      <c r="J172" s="131">
        <v>6220</v>
      </c>
      <c r="K172" s="131">
        <v>6104</v>
      </c>
      <c r="L172" s="131">
        <v>6211</v>
      </c>
      <c r="M172" s="131">
        <v>6257</v>
      </c>
      <c r="N172" s="131">
        <v>5757</v>
      </c>
      <c r="O172" s="131">
        <v>6191</v>
      </c>
      <c r="P172" s="131">
        <v>6067</v>
      </c>
      <c r="Q172" s="131">
        <v>5909</v>
      </c>
      <c r="R172" s="131">
        <v>5011</v>
      </c>
    </row>
    <row r="173" spans="1:18" x14ac:dyDescent="0.25">
      <c r="A173" s="15"/>
      <c r="B173" s="7"/>
      <c r="E173" s="14" t="s">
        <v>15</v>
      </c>
      <c r="F173" s="128" t="s">
        <v>60</v>
      </c>
      <c r="G173" s="131">
        <v>37701</v>
      </c>
      <c r="H173" s="131">
        <v>37524</v>
      </c>
      <c r="I173" s="131">
        <v>38476</v>
      </c>
      <c r="J173" s="131">
        <v>25040</v>
      </c>
      <c r="K173" s="131">
        <v>20986</v>
      </c>
      <c r="L173" s="131">
        <v>15307</v>
      </c>
      <c r="M173" s="131">
        <v>14472</v>
      </c>
      <c r="N173" s="131">
        <v>11380</v>
      </c>
      <c r="O173" s="131">
        <v>9758</v>
      </c>
      <c r="P173" s="131">
        <v>8496</v>
      </c>
      <c r="Q173" s="131">
        <v>6778</v>
      </c>
      <c r="R173" s="131">
        <v>3711</v>
      </c>
    </row>
    <row r="174" spans="1:18" x14ac:dyDescent="0.25">
      <c r="A174" s="15"/>
      <c r="B174" s="7"/>
      <c r="E174" s="14" t="s">
        <v>15</v>
      </c>
      <c r="F174" s="128" t="s">
        <v>63</v>
      </c>
      <c r="G174" s="131">
        <v>2651</v>
      </c>
      <c r="H174" s="131">
        <v>2479</v>
      </c>
      <c r="I174" s="131">
        <v>2369</v>
      </c>
      <c r="J174" s="131">
        <v>2092</v>
      </c>
      <c r="K174" s="131">
        <v>1193</v>
      </c>
      <c r="L174" s="131">
        <v>331</v>
      </c>
      <c r="M174" s="131">
        <v>269</v>
      </c>
      <c r="N174" s="131">
        <v>220</v>
      </c>
      <c r="O174" s="131">
        <v>225</v>
      </c>
      <c r="P174" s="131">
        <v>186</v>
      </c>
      <c r="Q174" s="131">
        <v>177</v>
      </c>
      <c r="R174" s="131">
        <v>141</v>
      </c>
    </row>
    <row r="175" spans="1:18" x14ac:dyDescent="0.25">
      <c r="A175" s="15"/>
      <c r="B175" s="7"/>
      <c r="E175" s="14" t="s">
        <v>15</v>
      </c>
      <c r="F175" s="128" t="s">
        <v>685</v>
      </c>
      <c r="G175" s="131">
        <v>165</v>
      </c>
      <c r="H175" s="131">
        <v>173</v>
      </c>
      <c r="I175" s="131">
        <v>181</v>
      </c>
      <c r="J175" s="131">
        <v>633</v>
      </c>
      <c r="K175" s="131">
        <v>922</v>
      </c>
      <c r="L175" s="131">
        <v>236</v>
      </c>
      <c r="M175" s="131">
        <v>146</v>
      </c>
      <c r="N175" s="131">
        <v>139</v>
      </c>
      <c r="O175" s="131">
        <v>153</v>
      </c>
      <c r="P175" s="131">
        <v>101</v>
      </c>
      <c r="Q175" s="131">
        <v>59</v>
      </c>
      <c r="R175" s="131">
        <v>44</v>
      </c>
    </row>
    <row r="176" spans="1:18" x14ac:dyDescent="0.25">
      <c r="A176" s="15"/>
      <c r="B176" s="7"/>
      <c r="E176" s="14" t="s">
        <v>15</v>
      </c>
      <c r="F176" s="128" t="s">
        <v>61</v>
      </c>
      <c r="G176" s="131">
        <v>8460</v>
      </c>
      <c r="H176" s="131">
        <v>9175</v>
      </c>
      <c r="I176" s="131">
        <v>9335</v>
      </c>
      <c r="J176" s="131">
        <v>6320</v>
      </c>
      <c r="K176" s="131">
        <v>5255</v>
      </c>
      <c r="L176" s="131">
        <v>4134</v>
      </c>
      <c r="M176" s="131">
        <v>2841</v>
      </c>
      <c r="N176" s="131">
        <v>2620</v>
      </c>
      <c r="O176" s="131">
        <v>2477</v>
      </c>
      <c r="P176" s="131">
        <v>1681</v>
      </c>
      <c r="Q176" s="131">
        <v>1085</v>
      </c>
      <c r="R176" s="131">
        <v>594</v>
      </c>
    </row>
    <row r="177" spans="1:18" x14ac:dyDescent="0.25">
      <c r="A177" s="15"/>
      <c r="B177" s="7"/>
      <c r="E177" s="14" t="s">
        <v>15</v>
      </c>
      <c r="F177" s="128" t="s">
        <v>62</v>
      </c>
      <c r="G177" s="131">
        <v>5148</v>
      </c>
      <c r="H177" s="131">
        <v>5369</v>
      </c>
      <c r="I177" s="131">
        <v>5291</v>
      </c>
      <c r="J177" s="131">
        <v>5617</v>
      </c>
      <c r="K177" s="131">
        <v>5189</v>
      </c>
      <c r="L177" s="131">
        <v>4488</v>
      </c>
      <c r="M177" s="131">
        <v>3318</v>
      </c>
      <c r="N177" s="131">
        <v>2823</v>
      </c>
      <c r="O177" s="131">
        <v>2586</v>
      </c>
      <c r="P177" s="131">
        <v>2323</v>
      </c>
      <c r="Q177" s="131">
        <v>1564</v>
      </c>
      <c r="R177" s="131">
        <v>918</v>
      </c>
    </row>
    <row r="178" spans="1:18" x14ac:dyDescent="0.25">
      <c r="A178" s="15"/>
      <c r="B178" s="7"/>
      <c r="E178" s="14" t="s">
        <v>15</v>
      </c>
      <c r="F178" s="128" t="s">
        <v>688</v>
      </c>
      <c r="G178" s="131">
        <v>1</v>
      </c>
      <c r="H178" s="131">
        <v>15</v>
      </c>
      <c r="I178" s="131">
        <v>7</v>
      </c>
      <c r="J178" s="131">
        <v>13</v>
      </c>
      <c r="K178" s="131">
        <v>2</v>
      </c>
      <c r="L178" s="131">
        <v>1</v>
      </c>
      <c r="M178" s="131">
        <v>2</v>
      </c>
      <c r="N178" s="131">
        <v>3</v>
      </c>
      <c r="O178" s="131">
        <v>6</v>
      </c>
      <c r="P178" s="131">
        <v>10</v>
      </c>
      <c r="Q178" s="131">
        <v>15</v>
      </c>
      <c r="R178" s="131">
        <v>17</v>
      </c>
    </row>
    <row r="179" spans="1:18" x14ac:dyDescent="0.25">
      <c r="A179" s="15"/>
      <c r="B179" s="7"/>
      <c r="E179" s="14" t="s">
        <v>15</v>
      </c>
      <c r="F179" s="128" t="s">
        <v>689</v>
      </c>
      <c r="G179" s="131">
        <v>276</v>
      </c>
      <c r="H179" s="131">
        <v>410</v>
      </c>
      <c r="I179" s="131">
        <v>238</v>
      </c>
      <c r="J179" s="131">
        <v>249</v>
      </c>
      <c r="K179" s="131">
        <v>308</v>
      </c>
      <c r="L179" s="131">
        <v>235</v>
      </c>
      <c r="M179" s="131">
        <v>187</v>
      </c>
      <c r="N179" s="131">
        <v>258</v>
      </c>
      <c r="O179" s="131">
        <v>186</v>
      </c>
      <c r="P179" s="131">
        <v>59</v>
      </c>
      <c r="Q179" s="131">
        <v>5</v>
      </c>
      <c r="R179" s="131">
        <v>0</v>
      </c>
    </row>
    <row r="180" spans="1:18" x14ac:dyDescent="0.25">
      <c r="A180" s="15"/>
      <c r="B180" s="7"/>
      <c r="E180" s="14" t="s">
        <v>15</v>
      </c>
      <c r="F180" s="128" t="s">
        <v>686</v>
      </c>
      <c r="G180" s="131"/>
      <c r="H180" s="131"/>
      <c r="I180" s="131"/>
      <c r="J180" s="131"/>
      <c r="K180" s="131"/>
      <c r="L180" s="131">
        <v>0</v>
      </c>
      <c r="M180" s="131">
        <v>0</v>
      </c>
      <c r="N180" s="131">
        <v>0</v>
      </c>
      <c r="O180" s="131">
        <v>0</v>
      </c>
      <c r="P180" s="131">
        <v>0</v>
      </c>
      <c r="Q180" s="131">
        <v>5</v>
      </c>
      <c r="R180" s="131">
        <v>0</v>
      </c>
    </row>
    <row r="181" spans="1:18" x14ac:dyDescent="0.25">
      <c r="A181" s="15"/>
      <c r="B181" s="7"/>
      <c r="E181" s="14" t="s">
        <v>15</v>
      </c>
      <c r="F181" s="128" t="s">
        <v>69</v>
      </c>
      <c r="G181" s="131">
        <v>1332</v>
      </c>
      <c r="H181" s="131">
        <v>2397</v>
      </c>
      <c r="I181" s="131">
        <v>5348</v>
      </c>
      <c r="J181" s="131">
        <v>7799</v>
      </c>
      <c r="K181" s="131">
        <v>7843</v>
      </c>
      <c r="L181" s="131">
        <v>6205</v>
      </c>
      <c r="M181" s="131">
        <v>6044</v>
      </c>
      <c r="N181" s="131">
        <v>5318</v>
      </c>
      <c r="O181" s="131">
        <v>4979</v>
      </c>
      <c r="P181" s="131">
        <v>3783</v>
      </c>
      <c r="Q181" s="131">
        <v>1072</v>
      </c>
      <c r="R181" s="131">
        <v>543</v>
      </c>
    </row>
    <row r="182" spans="1:18" x14ac:dyDescent="0.25">
      <c r="A182" s="15"/>
      <c r="B182" s="7"/>
      <c r="E182" s="14" t="s">
        <v>15</v>
      </c>
      <c r="F182" s="128" t="s">
        <v>667</v>
      </c>
      <c r="G182" s="131">
        <v>0</v>
      </c>
      <c r="H182" s="131">
        <v>0</v>
      </c>
      <c r="I182" s="131">
        <v>0</v>
      </c>
      <c r="J182" s="131">
        <v>0</v>
      </c>
      <c r="K182" s="131">
        <v>0</v>
      </c>
      <c r="L182" s="131">
        <v>378</v>
      </c>
      <c r="M182" s="131">
        <v>2417</v>
      </c>
      <c r="N182" s="131">
        <v>3711</v>
      </c>
      <c r="O182" s="131">
        <v>4626</v>
      </c>
      <c r="P182" s="131">
        <v>4213</v>
      </c>
      <c r="Q182" s="131">
        <v>82</v>
      </c>
      <c r="R182" s="131">
        <v>19</v>
      </c>
    </row>
    <row r="183" spans="1:18" x14ac:dyDescent="0.25">
      <c r="A183" s="15"/>
      <c r="B183" s="7"/>
      <c r="E183" s="14" t="s">
        <v>15</v>
      </c>
      <c r="F183" s="128" t="s">
        <v>702</v>
      </c>
      <c r="G183" s="131"/>
      <c r="H183" s="131"/>
      <c r="I183" s="131"/>
      <c r="J183" s="131"/>
      <c r="K183" s="131">
        <v>0</v>
      </c>
      <c r="L183" s="131">
        <v>0</v>
      </c>
      <c r="M183" s="131">
        <v>0</v>
      </c>
      <c r="N183" s="131">
        <v>0</v>
      </c>
      <c r="O183" s="131">
        <v>0</v>
      </c>
      <c r="P183" s="131">
        <v>4407</v>
      </c>
      <c r="Q183" s="131">
        <v>8087</v>
      </c>
      <c r="R183" s="131">
        <v>5908</v>
      </c>
    </row>
    <row r="184" spans="1:18" x14ac:dyDescent="0.25">
      <c r="A184" s="15"/>
      <c r="B184" s="7"/>
      <c r="E184" s="14" t="s">
        <v>15</v>
      </c>
      <c r="F184" s="128" t="s">
        <v>64</v>
      </c>
      <c r="G184" s="131">
        <v>2895</v>
      </c>
      <c r="H184" s="131">
        <v>2919</v>
      </c>
      <c r="I184" s="131">
        <v>2978</v>
      </c>
      <c r="J184" s="131">
        <v>1893</v>
      </c>
      <c r="K184" s="131">
        <v>1448</v>
      </c>
      <c r="L184" s="131">
        <v>759</v>
      </c>
      <c r="M184" s="131">
        <v>810</v>
      </c>
      <c r="N184" s="131">
        <v>742</v>
      </c>
      <c r="O184" s="131">
        <v>701</v>
      </c>
      <c r="P184" s="131">
        <v>681</v>
      </c>
      <c r="Q184" s="131">
        <v>543</v>
      </c>
      <c r="R184" s="131">
        <v>254</v>
      </c>
    </row>
    <row r="185" spans="1:18" x14ac:dyDescent="0.25">
      <c r="A185" s="15"/>
      <c r="B185" s="7"/>
      <c r="E185" s="14" t="s">
        <v>15</v>
      </c>
      <c r="F185" s="128" t="s">
        <v>65</v>
      </c>
      <c r="G185" s="131">
        <v>142</v>
      </c>
      <c r="H185" s="131">
        <v>208</v>
      </c>
      <c r="I185" s="131">
        <v>171</v>
      </c>
      <c r="J185" s="131">
        <v>195</v>
      </c>
      <c r="K185" s="131">
        <v>114</v>
      </c>
      <c r="L185" s="131">
        <v>35</v>
      </c>
      <c r="M185" s="131">
        <v>85</v>
      </c>
      <c r="N185" s="131">
        <v>103</v>
      </c>
      <c r="O185" s="131">
        <v>136</v>
      </c>
      <c r="P185" s="131">
        <v>136</v>
      </c>
      <c r="Q185" s="131">
        <v>123</v>
      </c>
      <c r="R185" s="131">
        <v>98</v>
      </c>
    </row>
    <row r="186" spans="1:18" x14ac:dyDescent="0.25">
      <c r="A186" s="15"/>
      <c r="B186" s="7"/>
      <c r="E186" s="14" t="s">
        <v>15</v>
      </c>
      <c r="F186" s="128" t="s">
        <v>66</v>
      </c>
      <c r="G186" s="131">
        <v>2119</v>
      </c>
      <c r="H186" s="131">
        <v>2248</v>
      </c>
      <c r="I186" s="131">
        <v>2008</v>
      </c>
      <c r="J186" s="131">
        <v>922</v>
      </c>
      <c r="K186" s="131">
        <v>620</v>
      </c>
      <c r="L186" s="131">
        <v>501</v>
      </c>
      <c r="M186" s="131">
        <v>388</v>
      </c>
      <c r="N186" s="131">
        <v>388</v>
      </c>
      <c r="O186" s="131">
        <v>397</v>
      </c>
      <c r="P186" s="131">
        <v>278</v>
      </c>
      <c r="Q186" s="131">
        <v>237</v>
      </c>
      <c r="R186" s="131">
        <v>82</v>
      </c>
    </row>
    <row r="187" spans="1:18" x14ac:dyDescent="0.25">
      <c r="A187" s="15"/>
      <c r="E187" s="13" t="s">
        <v>16</v>
      </c>
      <c r="F187" s="13"/>
      <c r="G187" s="142">
        <v>92512</v>
      </c>
      <c r="H187" s="142">
        <v>93899</v>
      </c>
      <c r="I187" s="142">
        <v>94407</v>
      </c>
      <c r="J187" s="142">
        <v>73942</v>
      </c>
      <c r="K187" s="97">
        <v>69047</v>
      </c>
      <c r="L187" s="97">
        <v>60659</v>
      </c>
      <c r="M187" s="97">
        <v>53220</v>
      </c>
      <c r="N187" s="97">
        <v>48574</v>
      </c>
      <c r="O187" s="97">
        <v>40602</v>
      </c>
      <c r="P187" s="97">
        <v>33257</v>
      </c>
      <c r="Q187" s="97">
        <v>25618</v>
      </c>
      <c r="R187" s="97">
        <v>16930</v>
      </c>
    </row>
    <row r="188" spans="1:18" x14ac:dyDescent="0.25">
      <c r="A188" s="15"/>
      <c r="B188" s="7"/>
      <c r="E188" s="14" t="s">
        <v>16</v>
      </c>
      <c r="F188" s="128" t="s">
        <v>67</v>
      </c>
      <c r="G188" s="131">
        <v>15</v>
      </c>
      <c r="H188" s="131">
        <v>4</v>
      </c>
      <c r="I188" s="131">
        <v>4</v>
      </c>
      <c r="J188" s="131">
        <v>2</v>
      </c>
      <c r="K188" s="131">
        <v>3</v>
      </c>
      <c r="L188" s="131">
        <v>3</v>
      </c>
      <c r="M188" s="131">
        <v>1</v>
      </c>
      <c r="N188" s="131">
        <v>3</v>
      </c>
      <c r="O188" s="131">
        <v>7</v>
      </c>
      <c r="P188" s="131">
        <v>8</v>
      </c>
      <c r="Q188" s="131">
        <v>3</v>
      </c>
      <c r="R188" s="131">
        <v>2</v>
      </c>
    </row>
    <row r="189" spans="1:18" x14ac:dyDescent="0.25">
      <c r="A189" s="15"/>
      <c r="B189" s="7"/>
      <c r="E189" s="14" t="s">
        <v>16</v>
      </c>
      <c r="F189" s="128" t="s">
        <v>68</v>
      </c>
      <c r="G189" s="131">
        <v>2943</v>
      </c>
      <c r="H189" s="131">
        <v>2984</v>
      </c>
      <c r="I189" s="131">
        <v>2685</v>
      </c>
      <c r="J189" s="131">
        <v>1779</v>
      </c>
      <c r="K189" s="131">
        <v>1608</v>
      </c>
      <c r="L189" s="131">
        <v>1724</v>
      </c>
      <c r="M189" s="131">
        <v>1668</v>
      </c>
      <c r="N189" s="131">
        <v>1668</v>
      </c>
      <c r="O189" s="131">
        <v>1215</v>
      </c>
      <c r="P189" s="131">
        <v>784</v>
      </c>
      <c r="Q189" s="131">
        <v>383</v>
      </c>
      <c r="R189" s="131">
        <v>293</v>
      </c>
    </row>
    <row r="190" spans="1:18" x14ac:dyDescent="0.25">
      <c r="A190" s="15"/>
      <c r="B190" s="7"/>
      <c r="E190" s="14" t="s">
        <v>16</v>
      </c>
      <c r="F190" s="128" t="s">
        <v>684</v>
      </c>
      <c r="G190" s="131">
        <v>1</v>
      </c>
      <c r="H190" s="131">
        <v>2</v>
      </c>
      <c r="I190" s="131"/>
      <c r="J190" s="131">
        <v>2</v>
      </c>
      <c r="K190" s="131">
        <v>0</v>
      </c>
      <c r="L190" s="131">
        <v>2</v>
      </c>
      <c r="M190" s="131">
        <v>21</v>
      </c>
      <c r="N190" s="131">
        <v>13</v>
      </c>
      <c r="O190" s="131">
        <v>3</v>
      </c>
      <c r="P190" s="131">
        <v>1</v>
      </c>
      <c r="Q190" s="131">
        <v>1</v>
      </c>
      <c r="R190" s="131">
        <v>0</v>
      </c>
    </row>
    <row r="191" spans="1:18" x14ac:dyDescent="0.25">
      <c r="A191" s="15"/>
      <c r="B191" s="7"/>
      <c r="E191" s="14" t="s">
        <v>16</v>
      </c>
      <c r="F191" s="128" t="s">
        <v>60</v>
      </c>
      <c r="G191" s="131">
        <v>73501</v>
      </c>
      <c r="H191" s="131">
        <v>74057</v>
      </c>
      <c r="I191" s="131">
        <v>74931</v>
      </c>
      <c r="J191" s="131">
        <v>57745</v>
      </c>
      <c r="K191" s="131">
        <v>55071</v>
      </c>
      <c r="L191" s="131">
        <v>51987</v>
      </c>
      <c r="M191" s="131">
        <v>44625</v>
      </c>
      <c r="N191" s="131">
        <v>39945</v>
      </c>
      <c r="O191" s="131">
        <v>33060</v>
      </c>
      <c r="P191" s="131">
        <v>26875</v>
      </c>
      <c r="Q191" s="131">
        <v>20278</v>
      </c>
      <c r="R191" s="131">
        <v>13764</v>
      </c>
    </row>
    <row r="192" spans="1:18" x14ac:dyDescent="0.25">
      <c r="A192" s="15"/>
      <c r="B192" s="7"/>
      <c r="E192" s="14" t="s">
        <v>16</v>
      </c>
      <c r="F192" s="128" t="s">
        <v>63</v>
      </c>
      <c r="G192" s="131">
        <v>6410</v>
      </c>
      <c r="H192" s="131">
        <v>6337</v>
      </c>
      <c r="I192" s="131">
        <v>5794</v>
      </c>
      <c r="J192" s="131">
        <v>5113</v>
      </c>
      <c r="K192" s="131">
        <v>2978</v>
      </c>
      <c r="L192" s="131">
        <v>884</v>
      </c>
      <c r="M192" s="131">
        <v>696</v>
      </c>
      <c r="N192" s="131">
        <v>741</v>
      </c>
      <c r="O192" s="131">
        <v>655</v>
      </c>
      <c r="P192" s="131">
        <v>614</v>
      </c>
      <c r="Q192" s="131">
        <v>521</v>
      </c>
      <c r="R192" s="131">
        <v>363</v>
      </c>
    </row>
    <row r="193" spans="1:18" x14ac:dyDescent="0.25">
      <c r="A193" s="15"/>
      <c r="B193" s="7"/>
      <c r="E193" s="14" t="s">
        <v>16</v>
      </c>
      <c r="F193" s="128" t="s">
        <v>685</v>
      </c>
      <c r="G193" s="131">
        <v>438</v>
      </c>
      <c r="H193" s="131">
        <v>469</v>
      </c>
      <c r="I193" s="131">
        <v>494</v>
      </c>
      <c r="J193" s="131">
        <v>1238</v>
      </c>
      <c r="K193" s="131">
        <v>2142</v>
      </c>
      <c r="L193" s="131">
        <v>439</v>
      </c>
      <c r="M193" s="131">
        <v>358</v>
      </c>
      <c r="N193" s="131">
        <v>389</v>
      </c>
      <c r="O193" s="131">
        <v>306</v>
      </c>
      <c r="P193" s="131">
        <v>187</v>
      </c>
      <c r="Q193" s="131">
        <v>75</v>
      </c>
      <c r="R193" s="131">
        <v>70</v>
      </c>
    </row>
    <row r="194" spans="1:18" x14ac:dyDescent="0.25">
      <c r="A194" s="15"/>
      <c r="B194" s="7"/>
      <c r="E194" s="14" t="s">
        <v>16</v>
      </c>
      <c r="F194" s="128" t="s">
        <v>61</v>
      </c>
      <c r="G194" s="131">
        <v>246</v>
      </c>
      <c r="H194" s="131">
        <v>209</v>
      </c>
      <c r="I194" s="131">
        <v>144</v>
      </c>
      <c r="J194" s="131">
        <v>97</v>
      </c>
      <c r="K194" s="131">
        <v>91</v>
      </c>
      <c r="L194" s="131">
        <v>71</v>
      </c>
      <c r="M194" s="131">
        <v>88</v>
      </c>
      <c r="N194" s="131">
        <v>62</v>
      </c>
      <c r="O194" s="131">
        <v>63</v>
      </c>
      <c r="P194" s="131">
        <v>54</v>
      </c>
      <c r="Q194" s="131">
        <v>21</v>
      </c>
      <c r="R194" s="131">
        <v>9</v>
      </c>
    </row>
    <row r="195" spans="1:18" x14ac:dyDescent="0.25">
      <c r="A195" s="15"/>
      <c r="B195" s="7"/>
      <c r="E195" s="14" t="s">
        <v>16</v>
      </c>
      <c r="F195" s="128" t="s">
        <v>62</v>
      </c>
      <c r="G195" s="131">
        <v>73</v>
      </c>
      <c r="H195" s="131">
        <v>75</v>
      </c>
      <c r="I195" s="131">
        <v>57</v>
      </c>
      <c r="J195" s="131">
        <v>125</v>
      </c>
      <c r="K195" s="131">
        <v>80</v>
      </c>
      <c r="L195" s="131">
        <v>90</v>
      </c>
      <c r="M195" s="131">
        <v>244</v>
      </c>
      <c r="N195" s="131">
        <v>267</v>
      </c>
      <c r="O195" s="131">
        <v>500</v>
      </c>
      <c r="P195" s="131">
        <v>438</v>
      </c>
      <c r="Q195" s="131">
        <v>355</v>
      </c>
      <c r="R195" s="131">
        <v>238</v>
      </c>
    </row>
    <row r="196" spans="1:18" x14ac:dyDescent="0.25">
      <c r="A196" s="15"/>
      <c r="B196" s="7"/>
      <c r="E196" s="14" t="s">
        <v>16</v>
      </c>
      <c r="F196" s="128" t="s">
        <v>688</v>
      </c>
      <c r="G196" s="131"/>
      <c r="H196" s="131"/>
      <c r="I196" s="131"/>
      <c r="J196" s="131"/>
      <c r="K196" s="131"/>
      <c r="L196" s="131">
        <v>0</v>
      </c>
      <c r="M196" s="131">
        <v>0</v>
      </c>
      <c r="N196" s="131">
        <v>0</v>
      </c>
      <c r="O196" s="131">
        <v>0</v>
      </c>
      <c r="P196" s="131">
        <v>0</v>
      </c>
      <c r="Q196" s="131">
        <v>1</v>
      </c>
      <c r="R196" s="131">
        <v>0</v>
      </c>
    </row>
    <row r="197" spans="1:18" x14ac:dyDescent="0.25">
      <c r="A197" s="15"/>
      <c r="B197" s="7"/>
      <c r="E197" s="14" t="s">
        <v>16</v>
      </c>
      <c r="F197" s="128" t="s">
        <v>689</v>
      </c>
      <c r="G197" s="131">
        <v>111</v>
      </c>
      <c r="H197" s="131">
        <v>83</v>
      </c>
      <c r="I197" s="131">
        <v>37</v>
      </c>
      <c r="J197" s="131">
        <v>27</v>
      </c>
      <c r="K197" s="131">
        <v>68</v>
      </c>
      <c r="L197" s="131">
        <v>50</v>
      </c>
      <c r="M197" s="131">
        <v>44</v>
      </c>
      <c r="N197" s="131">
        <v>42</v>
      </c>
      <c r="O197" s="131">
        <v>24</v>
      </c>
      <c r="P197" s="131">
        <v>11</v>
      </c>
      <c r="Q197" s="131">
        <v>0</v>
      </c>
      <c r="R197" s="131">
        <v>0</v>
      </c>
    </row>
    <row r="198" spans="1:18" x14ac:dyDescent="0.25">
      <c r="A198" s="15"/>
      <c r="B198" s="7"/>
      <c r="E198" s="14" t="s">
        <v>16</v>
      </c>
      <c r="F198" s="128" t="s">
        <v>702</v>
      </c>
      <c r="G198" s="131"/>
      <c r="H198" s="131"/>
      <c r="I198" s="131"/>
      <c r="J198" s="131"/>
      <c r="K198" s="131">
        <v>0</v>
      </c>
      <c r="L198" s="131">
        <v>0</v>
      </c>
      <c r="M198" s="131">
        <v>0</v>
      </c>
      <c r="N198" s="131">
        <v>0</v>
      </c>
      <c r="O198" s="131">
        <v>0</v>
      </c>
      <c r="P198" s="131">
        <v>453</v>
      </c>
      <c r="Q198" s="131">
        <v>993</v>
      </c>
      <c r="R198" s="131">
        <v>640</v>
      </c>
    </row>
    <row r="199" spans="1:18" x14ac:dyDescent="0.25">
      <c r="A199" s="15"/>
      <c r="B199" s="7"/>
      <c r="E199" s="14" t="s">
        <v>16</v>
      </c>
      <c r="F199" s="128" t="s">
        <v>64</v>
      </c>
      <c r="G199" s="131">
        <v>6439</v>
      </c>
      <c r="H199" s="131">
        <v>7064</v>
      </c>
      <c r="I199" s="131">
        <v>7606</v>
      </c>
      <c r="J199" s="131">
        <v>5965</v>
      </c>
      <c r="K199" s="131">
        <v>4905</v>
      </c>
      <c r="L199" s="131">
        <v>3670</v>
      </c>
      <c r="M199" s="131">
        <v>4156</v>
      </c>
      <c r="N199" s="131">
        <v>4138</v>
      </c>
      <c r="O199" s="131">
        <v>3565</v>
      </c>
      <c r="P199" s="131">
        <v>2920</v>
      </c>
      <c r="Q199" s="131">
        <v>2280</v>
      </c>
      <c r="R199" s="131">
        <v>1351</v>
      </c>
    </row>
    <row r="200" spans="1:18" x14ac:dyDescent="0.25">
      <c r="A200" s="15"/>
      <c r="B200" s="7"/>
      <c r="E200" s="14" t="s">
        <v>16</v>
      </c>
      <c r="F200" s="128" t="s">
        <v>65</v>
      </c>
      <c r="G200" s="131">
        <v>3</v>
      </c>
      <c r="H200" s="131">
        <v>2</v>
      </c>
      <c r="I200" s="131">
        <v>2</v>
      </c>
      <c r="J200" s="131">
        <v>4</v>
      </c>
      <c r="K200" s="131">
        <v>1</v>
      </c>
      <c r="L200" s="131">
        <v>1</v>
      </c>
      <c r="M200" s="131">
        <v>8</v>
      </c>
      <c r="N200" s="131">
        <v>11</v>
      </c>
      <c r="O200" s="131">
        <v>31</v>
      </c>
      <c r="P200" s="131">
        <v>52</v>
      </c>
      <c r="Q200" s="131">
        <v>44</v>
      </c>
      <c r="R200" s="131">
        <v>20</v>
      </c>
    </row>
    <row r="201" spans="1:18" x14ac:dyDescent="0.25">
      <c r="A201" s="15"/>
      <c r="B201" s="7"/>
      <c r="E201" s="14" t="s">
        <v>16</v>
      </c>
      <c r="F201" s="128" t="s">
        <v>66</v>
      </c>
      <c r="G201" s="131">
        <v>3223</v>
      </c>
      <c r="H201" s="131">
        <v>3512</v>
      </c>
      <c r="I201" s="131">
        <v>3468</v>
      </c>
      <c r="J201" s="131">
        <v>2483</v>
      </c>
      <c r="K201" s="131">
        <v>2476</v>
      </c>
      <c r="L201" s="131">
        <v>1967</v>
      </c>
      <c r="M201" s="131">
        <v>1509</v>
      </c>
      <c r="N201" s="131">
        <v>1520</v>
      </c>
      <c r="O201" s="131">
        <v>1365</v>
      </c>
      <c r="P201" s="131">
        <v>995</v>
      </c>
      <c r="Q201" s="131">
        <v>783</v>
      </c>
      <c r="R201" s="131">
        <v>263</v>
      </c>
    </row>
    <row r="202" spans="1:18" x14ac:dyDescent="0.25">
      <c r="A202" s="15"/>
      <c r="E202" s="13" t="s">
        <v>17</v>
      </c>
      <c r="F202" s="13"/>
      <c r="G202" s="142">
        <v>3662</v>
      </c>
      <c r="H202" s="142">
        <v>6308</v>
      </c>
      <c r="I202" s="142">
        <v>8360</v>
      </c>
      <c r="J202" s="142">
        <v>9284</v>
      </c>
      <c r="K202" s="97">
        <v>9319</v>
      </c>
      <c r="L202" s="97">
        <v>9586</v>
      </c>
      <c r="M202" s="97">
        <v>10289</v>
      </c>
      <c r="N202" s="97">
        <v>10766</v>
      </c>
      <c r="O202" s="97">
        <v>11085</v>
      </c>
      <c r="P202" s="97">
        <v>7846</v>
      </c>
      <c r="Q202" s="97">
        <v>1343</v>
      </c>
      <c r="R202" s="97">
        <v>566</v>
      </c>
    </row>
    <row r="203" spans="1:18" x14ac:dyDescent="0.25">
      <c r="A203" s="15"/>
      <c r="B203" s="7"/>
      <c r="E203" s="14" t="s">
        <v>17</v>
      </c>
      <c r="F203" s="128" t="s">
        <v>67</v>
      </c>
      <c r="G203" s="131">
        <v>12</v>
      </c>
      <c r="H203" s="131">
        <v>2</v>
      </c>
      <c r="I203" s="131">
        <v>3</v>
      </c>
      <c r="J203" s="131">
        <v>1</v>
      </c>
      <c r="K203" s="131">
        <v>1</v>
      </c>
      <c r="L203" s="131">
        <v>1</v>
      </c>
      <c r="M203" s="131">
        <v>3</v>
      </c>
      <c r="N203" s="131">
        <v>5</v>
      </c>
      <c r="O203" s="131">
        <v>0</v>
      </c>
      <c r="P203" s="131">
        <v>0</v>
      </c>
      <c r="Q203" s="131">
        <v>1</v>
      </c>
      <c r="R203" s="131">
        <v>1</v>
      </c>
    </row>
    <row r="204" spans="1:18" x14ac:dyDescent="0.25">
      <c r="A204" s="15"/>
      <c r="B204" s="7"/>
      <c r="E204" s="14" t="s">
        <v>17</v>
      </c>
      <c r="F204" s="128" t="s">
        <v>68</v>
      </c>
      <c r="G204" s="131">
        <v>556</v>
      </c>
      <c r="H204" s="131">
        <v>880</v>
      </c>
      <c r="I204" s="131">
        <v>1039</v>
      </c>
      <c r="J204" s="131">
        <v>1053</v>
      </c>
      <c r="K204" s="131">
        <v>1131</v>
      </c>
      <c r="L204" s="131">
        <v>1243</v>
      </c>
      <c r="M204" s="131">
        <v>1316</v>
      </c>
      <c r="N204" s="131">
        <v>1414</v>
      </c>
      <c r="O204" s="131">
        <v>1372</v>
      </c>
      <c r="P204" s="131">
        <v>595</v>
      </c>
      <c r="Q204" s="131">
        <v>401</v>
      </c>
      <c r="R204" s="131">
        <v>178</v>
      </c>
    </row>
    <row r="205" spans="1:18" x14ac:dyDescent="0.25">
      <c r="A205" s="15"/>
      <c r="B205" s="7"/>
      <c r="E205" s="14" t="s">
        <v>17</v>
      </c>
      <c r="F205" s="128" t="s">
        <v>70</v>
      </c>
      <c r="G205" s="131">
        <v>2</v>
      </c>
      <c r="H205" s="131">
        <v>2</v>
      </c>
      <c r="I205" s="131">
        <v>1</v>
      </c>
      <c r="J205" s="131"/>
      <c r="K205" s="131">
        <v>0</v>
      </c>
      <c r="L205" s="131">
        <v>0</v>
      </c>
      <c r="M205" s="131">
        <v>0</v>
      </c>
      <c r="N205" s="131">
        <v>0</v>
      </c>
      <c r="O205" s="131">
        <v>0</v>
      </c>
      <c r="P205" s="131">
        <v>4</v>
      </c>
      <c r="Q205" s="131">
        <v>3</v>
      </c>
      <c r="R205" s="131">
        <v>0</v>
      </c>
    </row>
    <row r="206" spans="1:18" x14ac:dyDescent="0.25">
      <c r="A206" s="15"/>
      <c r="B206" s="7"/>
      <c r="E206" s="14" t="s">
        <v>17</v>
      </c>
      <c r="F206" s="128" t="s">
        <v>60</v>
      </c>
      <c r="G206" s="131">
        <v>2805</v>
      </c>
      <c r="H206" s="131">
        <v>5000</v>
      </c>
      <c r="I206" s="131">
        <v>6719</v>
      </c>
      <c r="J206" s="131">
        <v>7588</v>
      </c>
      <c r="K206" s="131">
        <v>7567</v>
      </c>
      <c r="L206" s="131">
        <v>7786</v>
      </c>
      <c r="M206" s="131">
        <v>8311</v>
      </c>
      <c r="N206" s="131">
        <v>8617</v>
      </c>
      <c r="O206" s="131">
        <v>8876</v>
      </c>
      <c r="P206" s="131">
        <v>6480</v>
      </c>
      <c r="Q206" s="131">
        <v>766</v>
      </c>
      <c r="R206" s="131">
        <v>301</v>
      </c>
    </row>
    <row r="207" spans="1:18" x14ac:dyDescent="0.25">
      <c r="A207" s="15"/>
      <c r="B207" s="7"/>
      <c r="E207" s="14" t="s">
        <v>17</v>
      </c>
      <c r="F207" s="128" t="s">
        <v>63</v>
      </c>
      <c r="G207" s="131">
        <v>192</v>
      </c>
      <c r="H207" s="131">
        <v>333</v>
      </c>
      <c r="I207" s="131">
        <v>480</v>
      </c>
      <c r="J207" s="131">
        <v>507</v>
      </c>
      <c r="K207" s="131">
        <v>502</v>
      </c>
      <c r="L207" s="131">
        <v>554</v>
      </c>
      <c r="M207" s="131">
        <v>613</v>
      </c>
      <c r="N207" s="131">
        <v>639</v>
      </c>
      <c r="O207" s="131">
        <v>693</v>
      </c>
      <c r="P207" s="131">
        <v>462</v>
      </c>
      <c r="Q207" s="131">
        <v>66</v>
      </c>
      <c r="R207" s="131">
        <v>45</v>
      </c>
    </row>
    <row r="208" spans="1:18" x14ac:dyDescent="0.25">
      <c r="A208" s="15"/>
      <c r="B208" s="7"/>
      <c r="E208" s="14" t="s">
        <v>17</v>
      </c>
      <c r="F208" s="128" t="s">
        <v>685</v>
      </c>
      <c r="G208" s="131">
        <v>1</v>
      </c>
      <c r="H208" s="131">
        <v>6</v>
      </c>
      <c r="I208" s="131">
        <v>13</v>
      </c>
      <c r="J208" s="131">
        <v>37</v>
      </c>
      <c r="K208" s="131">
        <v>65</v>
      </c>
      <c r="L208" s="131">
        <v>70</v>
      </c>
      <c r="M208" s="131">
        <v>76</v>
      </c>
      <c r="N208" s="131">
        <v>68</v>
      </c>
      <c r="O208" s="131">
        <v>87</v>
      </c>
      <c r="P208" s="131">
        <v>71</v>
      </c>
      <c r="Q208" s="131">
        <v>10</v>
      </c>
      <c r="R208" s="131">
        <v>6</v>
      </c>
    </row>
    <row r="209" spans="1:20" x14ac:dyDescent="0.25">
      <c r="A209" s="15"/>
      <c r="B209" s="7"/>
      <c r="E209" s="14" t="s">
        <v>17</v>
      </c>
      <c r="F209" s="128" t="s">
        <v>61</v>
      </c>
      <c r="G209" s="131"/>
      <c r="H209" s="131"/>
      <c r="I209" s="131"/>
      <c r="J209" s="131"/>
      <c r="K209" s="131">
        <v>0</v>
      </c>
      <c r="L209" s="131">
        <v>0</v>
      </c>
      <c r="M209" s="131">
        <v>0</v>
      </c>
      <c r="N209" s="131">
        <v>0</v>
      </c>
      <c r="O209" s="131">
        <v>0</v>
      </c>
      <c r="P209" s="131">
        <v>1</v>
      </c>
      <c r="Q209" s="131">
        <v>4</v>
      </c>
      <c r="R209" s="131">
        <v>0</v>
      </c>
    </row>
    <row r="210" spans="1:20" x14ac:dyDescent="0.25">
      <c r="A210" s="15"/>
      <c r="B210" s="7"/>
      <c r="E210" s="14" t="s">
        <v>17</v>
      </c>
      <c r="F210" s="128" t="s">
        <v>62</v>
      </c>
      <c r="G210" s="131"/>
      <c r="H210" s="131"/>
      <c r="I210" s="131"/>
      <c r="J210" s="131"/>
      <c r="K210" s="131">
        <v>0</v>
      </c>
      <c r="L210" s="131">
        <v>0</v>
      </c>
      <c r="M210" s="131">
        <v>0</v>
      </c>
      <c r="N210" s="131">
        <v>1</v>
      </c>
      <c r="O210" s="131">
        <v>1</v>
      </c>
      <c r="P210" s="131">
        <v>0</v>
      </c>
      <c r="Q210" s="131">
        <v>0</v>
      </c>
      <c r="R210" s="131">
        <v>0</v>
      </c>
    </row>
    <row r="211" spans="1:20" x14ac:dyDescent="0.25">
      <c r="A211" s="15"/>
      <c r="B211" s="7"/>
      <c r="E211" s="14" t="s">
        <v>17</v>
      </c>
      <c r="F211" s="128" t="s">
        <v>64</v>
      </c>
      <c r="G211" s="131">
        <v>255</v>
      </c>
      <c r="H211" s="131">
        <v>532</v>
      </c>
      <c r="I211" s="131">
        <v>718</v>
      </c>
      <c r="J211" s="131">
        <v>771</v>
      </c>
      <c r="K211" s="131">
        <v>786</v>
      </c>
      <c r="L211" s="131">
        <v>697</v>
      </c>
      <c r="M211" s="131">
        <v>751</v>
      </c>
      <c r="N211" s="131">
        <v>817</v>
      </c>
      <c r="O211" s="131">
        <v>901</v>
      </c>
      <c r="P211" s="131">
        <v>661</v>
      </c>
      <c r="Q211" s="131">
        <v>124</v>
      </c>
      <c r="R211" s="131">
        <v>38</v>
      </c>
    </row>
    <row r="212" spans="1:20" x14ac:dyDescent="0.25">
      <c r="A212" s="15"/>
      <c r="B212" s="7"/>
      <c r="E212" s="14" t="s">
        <v>17</v>
      </c>
      <c r="F212" s="128" t="s">
        <v>66</v>
      </c>
      <c r="G212" s="131">
        <v>3</v>
      </c>
      <c r="H212" s="131">
        <v>4</v>
      </c>
      <c r="I212" s="131">
        <v>6</v>
      </c>
      <c r="J212" s="131"/>
      <c r="K212" s="131">
        <v>0</v>
      </c>
      <c r="L212" s="131">
        <v>0</v>
      </c>
      <c r="M212" s="131">
        <v>0</v>
      </c>
      <c r="N212" s="131">
        <v>2</v>
      </c>
      <c r="O212" s="131">
        <v>0</v>
      </c>
      <c r="P212" s="131">
        <v>0</v>
      </c>
      <c r="Q212" s="131">
        <v>0</v>
      </c>
      <c r="R212" s="131">
        <v>1</v>
      </c>
    </row>
    <row r="213" spans="1:20" x14ac:dyDescent="0.25">
      <c r="A213" s="15"/>
      <c r="E213" s="13" t="s">
        <v>18</v>
      </c>
      <c r="F213" s="13"/>
      <c r="G213" s="142">
        <v>12682</v>
      </c>
      <c r="H213" s="142">
        <v>14609</v>
      </c>
      <c r="I213" s="142">
        <v>17793</v>
      </c>
      <c r="J213" s="142">
        <v>21568</v>
      </c>
      <c r="K213" s="97">
        <v>24362</v>
      </c>
      <c r="L213" s="97">
        <v>25777</v>
      </c>
      <c r="M213" s="97">
        <v>28567</v>
      </c>
      <c r="N213" s="97">
        <v>32080</v>
      </c>
      <c r="O213" s="97">
        <v>32807</v>
      </c>
      <c r="P213" s="97">
        <v>32917</v>
      </c>
      <c r="Q213" s="97">
        <v>33197</v>
      </c>
      <c r="R213" s="97">
        <v>29000</v>
      </c>
    </row>
    <row r="214" spans="1:20" x14ac:dyDescent="0.25">
      <c r="A214" s="15"/>
      <c r="B214" s="7"/>
      <c r="E214" s="14" t="s">
        <v>18</v>
      </c>
      <c r="F214" s="128" t="s">
        <v>68</v>
      </c>
      <c r="G214" s="131">
        <v>3374</v>
      </c>
      <c r="H214" s="131">
        <v>3998</v>
      </c>
      <c r="I214" s="131">
        <v>4856</v>
      </c>
      <c r="J214" s="131">
        <v>5675</v>
      </c>
      <c r="K214" s="131">
        <v>6764</v>
      </c>
      <c r="L214" s="131">
        <v>7534</v>
      </c>
      <c r="M214" s="131">
        <v>8497</v>
      </c>
      <c r="N214" s="131">
        <v>9781</v>
      </c>
      <c r="O214" s="131">
        <v>10312</v>
      </c>
      <c r="P214" s="131">
        <v>10234</v>
      </c>
      <c r="Q214" s="131">
        <v>10161</v>
      </c>
      <c r="R214" s="131">
        <v>8850</v>
      </c>
    </row>
    <row r="215" spans="1:20" x14ac:dyDescent="0.25">
      <c r="A215" s="15"/>
      <c r="B215" s="7"/>
      <c r="E215" s="14" t="s">
        <v>18</v>
      </c>
      <c r="F215" s="128" t="s">
        <v>684</v>
      </c>
      <c r="G215" s="131"/>
      <c r="H215" s="131"/>
      <c r="I215" s="131"/>
      <c r="J215" s="131"/>
      <c r="K215" s="131">
        <v>0</v>
      </c>
      <c r="L215" s="131">
        <v>0</v>
      </c>
      <c r="M215" s="131">
        <v>1</v>
      </c>
      <c r="N215" s="131">
        <v>0</v>
      </c>
      <c r="O215" s="131">
        <v>0</v>
      </c>
      <c r="P215" s="131">
        <v>0</v>
      </c>
      <c r="Q215" s="131">
        <v>0</v>
      </c>
      <c r="R215" s="131">
        <v>0</v>
      </c>
    </row>
    <row r="216" spans="1:20" x14ac:dyDescent="0.25">
      <c r="A216" s="15"/>
      <c r="B216" s="7"/>
      <c r="E216" s="14" t="s">
        <v>18</v>
      </c>
      <c r="F216" s="128" t="s">
        <v>60</v>
      </c>
      <c r="G216" s="131">
        <v>7666</v>
      </c>
      <c r="H216" s="131">
        <v>8859</v>
      </c>
      <c r="I216" s="131">
        <v>10952</v>
      </c>
      <c r="J216" s="131">
        <v>13530</v>
      </c>
      <c r="K216" s="131">
        <v>15034</v>
      </c>
      <c r="L216" s="131">
        <v>15716</v>
      </c>
      <c r="M216" s="131">
        <v>17126</v>
      </c>
      <c r="N216" s="131">
        <v>19256</v>
      </c>
      <c r="O216" s="131">
        <v>19180</v>
      </c>
      <c r="P216" s="131">
        <v>18634</v>
      </c>
      <c r="Q216" s="131">
        <v>18542</v>
      </c>
      <c r="R216" s="131">
        <v>15690</v>
      </c>
    </row>
    <row r="217" spans="1:20" x14ac:dyDescent="0.25">
      <c r="A217" s="15"/>
      <c r="B217" s="7"/>
      <c r="E217" s="14" t="s">
        <v>18</v>
      </c>
      <c r="F217" s="128" t="s">
        <v>63</v>
      </c>
      <c r="G217" s="131">
        <v>403</v>
      </c>
      <c r="H217" s="131">
        <v>447</v>
      </c>
      <c r="I217" s="131">
        <v>533</v>
      </c>
      <c r="J217" s="131">
        <v>637</v>
      </c>
      <c r="K217" s="131">
        <v>469</v>
      </c>
      <c r="L217" s="131">
        <v>415</v>
      </c>
      <c r="M217" s="131">
        <v>434</v>
      </c>
      <c r="N217" s="131">
        <v>512</v>
      </c>
      <c r="O217" s="131">
        <v>477</v>
      </c>
      <c r="P217" s="131">
        <v>462</v>
      </c>
      <c r="Q217" s="131">
        <v>460</v>
      </c>
      <c r="R217" s="131">
        <v>356</v>
      </c>
    </row>
    <row r="218" spans="1:20" x14ac:dyDescent="0.25">
      <c r="A218" s="15"/>
      <c r="B218" s="7"/>
      <c r="E218" s="14" t="s">
        <v>18</v>
      </c>
      <c r="F218" s="128" t="s">
        <v>685</v>
      </c>
      <c r="G218" s="131">
        <v>37</v>
      </c>
      <c r="H218" s="131">
        <v>47</v>
      </c>
      <c r="I218" s="131">
        <v>63</v>
      </c>
      <c r="J218" s="131">
        <v>298</v>
      </c>
      <c r="K218" s="131">
        <v>522</v>
      </c>
      <c r="L218" s="131">
        <v>547</v>
      </c>
      <c r="M218" s="131">
        <v>570</v>
      </c>
      <c r="N218" s="131">
        <v>642</v>
      </c>
      <c r="O218" s="131">
        <v>660</v>
      </c>
      <c r="P218" s="131">
        <v>700</v>
      </c>
      <c r="Q218" s="131">
        <v>721</v>
      </c>
      <c r="R218" s="131">
        <v>629</v>
      </c>
    </row>
    <row r="219" spans="1:20" x14ac:dyDescent="0.25">
      <c r="A219" s="15"/>
      <c r="B219" s="7"/>
      <c r="E219" s="14" t="s">
        <v>18</v>
      </c>
      <c r="F219" s="128" t="s">
        <v>61</v>
      </c>
      <c r="G219" s="131">
        <v>3</v>
      </c>
      <c r="H219" s="131">
        <v>2</v>
      </c>
      <c r="I219" s="131">
        <v>3</v>
      </c>
      <c r="J219" s="131">
        <v>2</v>
      </c>
      <c r="K219" s="131">
        <v>0</v>
      </c>
      <c r="L219" s="131">
        <v>1</v>
      </c>
      <c r="M219" s="131">
        <v>1</v>
      </c>
      <c r="N219" s="131">
        <v>1</v>
      </c>
      <c r="O219" s="131">
        <v>3</v>
      </c>
      <c r="P219" s="131">
        <v>3</v>
      </c>
      <c r="Q219" s="131">
        <v>3</v>
      </c>
      <c r="R219" s="131">
        <v>3</v>
      </c>
    </row>
    <row r="220" spans="1:20" x14ac:dyDescent="0.25">
      <c r="A220" s="15"/>
      <c r="B220" s="7"/>
      <c r="E220" s="14" t="s">
        <v>18</v>
      </c>
      <c r="F220" s="128" t="s">
        <v>62</v>
      </c>
      <c r="G220" s="131">
        <v>3</v>
      </c>
      <c r="H220" s="131">
        <v>4</v>
      </c>
      <c r="I220" s="131">
        <v>4</v>
      </c>
      <c r="J220" s="131">
        <v>2</v>
      </c>
      <c r="K220" s="131">
        <v>2</v>
      </c>
      <c r="L220" s="131">
        <v>0</v>
      </c>
      <c r="M220" s="131">
        <v>0</v>
      </c>
      <c r="N220" s="131">
        <v>0</v>
      </c>
      <c r="O220" s="131">
        <v>0</v>
      </c>
      <c r="P220" s="131">
        <v>0</v>
      </c>
      <c r="Q220" s="131">
        <v>0</v>
      </c>
      <c r="R220" s="131">
        <v>0</v>
      </c>
      <c r="T220" s="172"/>
    </row>
    <row r="221" spans="1:20" x14ac:dyDescent="0.25">
      <c r="A221" s="15"/>
      <c r="B221" s="7"/>
      <c r="E221" s="14" t="s">
        <v>18</v>
      </c>
      <c r="F221" s="128" t="s">
        <v>689</v>
      </c>
      <c r="G221" s="131"/>
      <c r="H221" s="131"/>
      <c r="I221" s="131"/>
      <c r="J221" s="131">
        <v>1</v>
      </c>
      <c r="K221" s="131">
        <v>0</v>
      </c>
      <c r="L221" s="131">
        <v>1</v>
      </c>
      <c r="M221" s="131">
        <v>0</v>
      </c>
      <c r="N221" s="131">
        <v>0</v>
      </c>
      <c r="O221" s="131">
        <v>0</v>
      </c>
      <c r="P221" s="131">
        <v>0</v>
      </c>
      <c r="Q221" s="131">
        <v>0</v>
      </c>
      <c r="R221" s="131">
        <v>0</v>
      </c>
      <c r="T221" s="172"/>
    </row>
    <row r="222" spans="1:20" x14ac:dyDescent="0.25">
      <c r="A222" s="15"/>
      <c r="B222" s="7"/>
      <c r="E222" s="14" t="s">
        <v>18</v>
      </c>
      <c r="F222" s="128" t="s">
        <v>702</v>
      </c>
      <c r="G222" s="131"/>
      <c r="H222" s="131"/>
      <c r="I222" s="131"/>
      <c r="J222" s="131"/>
      <c r="K222" s="131">
        <v>0</v>
      </c>
      <c r="L222" s="131">
        <v>0</v>
      </c>
      <c r="M222" s="131">
        <v>0</v>
      </c>
      <c r="N222" s="131">
        <v>0</v>
      </c>
      <c r="O222" s="131">
        <v>0</v>
      </c>
      <c r="P222" s="131">
        <v>21</v>
      </c>
      <c r="Q222" s="131">
        <v>55</v>
      </c>
      <c r="R222" s="131">
        <v>76</v>
      </c>
    </row>
    <row r="223" spans="1:20" x14ac:dyDescent="0.25">
      <c r="A223" s="15"/>
      <c r="B223" s="7"/>
      <c r="E223" s="14" t="s">
        <v>18</v>
      </c>
      <c r="F223" s="128" t="s">
        <v>64</v>
      </c>
      <c r="G223" s="131">
        <v>1067</v>
      </c>
      <c r="H223" s="131">
        <v>1110</v>
      </c>
      <c r="I223" s="131">
        <v>1332</v>
      </c>
      <c r="J223" s="131">
        <v>1607</v>
      </c>
      <c r="K223" s="131">
        <v>1900</v>
      </c>
      <c r="L223" s="131">
        <v>1988</v>
      </c>
      <c r="M223" s="131">
        <v>2427</v>
      </c>
      <c r="N223" s="131">
        <v>2746</v>
      </c>
      <c r="O223" s="131">
        <v>2838</v>
      </c>
      <c r="P223" s="131">
        <v>3004</v>
      </c>
      <c r="Q223" s="131">
        <v>3195</v>
      </c>
      <c r="R223" s="131">
        <v>2651</v>
      </c>
    </row>
    <row r="224" spans="1:20" x14ac:dyDescent="0.25">
      <c r="A224" s="15"/>
      <c r="B224" s="7"/>
      <c r="E224" s="14" t="s">
        <v>18</v>
      </c>
      <c r="F224" s="128" t="s">
        <v>65</v>
      </c>
      <c r="G224" s="131">
        <v>1</v>
      </c>
      <c r="H224" s="131">
        <v>1</v>
      </c>
      <c r="I224" s="131"/>
      <c r="J224" s="131"/>
      <c r="K224" s="131">
        <v>1</v>
      </c>
      <c r="L224" s="131">
        <v>0</v>
      </c>
      <c r="M224" s="131">
        <v>1</v>
      </c>
      <c r="N224" s="131">
        <v>0</v>
      </c>
      <c r="O224" s="131">
        <v>0</v>
      </c>
      <c r="P224" s="131">
        <v>0</v>
      </c>
      <c r="Q224" s="131">
        <v>0</v>
      </c>
      <c r="R224" s="131">
        <v>0</v>
      </c>
      <c r="T224" s="172"/>
    </row>
    <row r="225" spans="1:20" x14ac:dyDescent="0.25">
      <c r="A225" s="15"/>
      <c r="B225" s="7"/>
      <c r="E225" s="14" t="s">
        <v>18</v>
      </c>
      <c r="F225" s="128" t="s">
        <v>66</v>
      </c>
      <c r="G225" s="131">
        <v>1146</v>
      </c>
      <c r="H225" s="131">
        <v>1270</v>
      </c>
      <c r="I225" s="131">
        <v>1544</v>
      </c>
      <c r="J225" s="131">
        <v>1813</v>
      </c>
      <c r="K225" s="131">
        <v>2130</v>
      </c>
      <c r="L225" s="131">
        <v>2236</v>
      </c>
      <c r="M225" s="131">
        <v>2420</v>
      </c>
      <c r="N225" s="131">
        <v>2933</v>
      </c>
      <c r="O225" s="131">
        <v>3124</v>
      </c>
      <c r="P225" s="131">
        <v>3267</v>
      </c>
      <c r="Q225" s="131">
        <v>3407</v>
      </c>
      <c r="R225" s="131">
        <v>2874</v>
      </c>
    </row>
    <row r="226" spans="1:20" x14ac:dyDescent="0.25">
      <c r="A226" s="15"/>
      <c r="E226" s="13" t="s">
        <v>19</v>
      </c>
      <c r="F226" s="13"/>
      <c r="G226" s="142">
        <v>19164</v>
      </c>
      <c r="H226" s="142">
        <v>19939</v>
      </c>
      <c r="I226" s="142">
        <v>17842</v>
      </c>
      <c r="J226" s="142">
        <v>16390</v>
      </c>
      <c r="K226" s="97">
        <v>17965</v>
      </c>
      <c r="L226" s="97">
        <v>18361</v>
      </c>
      <c r="M226" s="97">
        <v>21113</v>
      </c>
      <c r="N226" s="97">
        <v>22722</v>
      </c>
      <c r="O226" s="97">
        <v>21070</v>
      </c>
      <c r="P226" s="97">
        <v>17342</v>
      </c>
      <c r="Q226" s="97">
        <v>11749</v>
      </c>
      <c r="R226" s="97">
        <v>7808</v>
      </c>
    </row>
    <row r="227" spans="1:20" x14ac:dyDescent="0.25">
      <c r="A227" s="15"/>
      <c r="B227" s="7"/>
      <c r="E227" s="14" t="s">
        <v>19</v>
      </c>
      <c r="F227" s="128" t="s">
        <v>67</v>
      </c>
      <c r="G227" s="131">
        <v>885</v>
      </c>
      <c r="H227" s="131">
        <v>839</v>
      </c>
      <c r="I227" s="131">
        <v>704</v>
      </c>
      <c r="J227" s="131">
        <v>689</v>
      </c>
      <c r="K227" s="131">
        <v>780</v>
      </c>
      <c r="L227" s="131">
        <v>718</v>
      </c>
      <c r="M227" s="131">
        <v>713</v>
      </c>
      <c r="N227" s="131">
        <v>989</v>
      </c>
      <c r="O227" s="131">
        <v>862</v>
      </c>
      <c r="P227" s="131">
        <v>359</v>
      </c>
      <c r="Q227" s="131">
        <v>233</v>
      </c>
      <c r="R227" s="131">
        <v>186</v>
      </c>
    </row>
    <row r="228" spans="1:20" x14ac:dyDescent="0.25">
      <c r="A228" s="15"/>
      <c r="B228" s="7"/>
      <c r="E228" s="14" t="s">
        <v>19</v>
      </c>
      <c r="F228" s="128" t="s">
        <v>68</v>
      </c>
      <c r="G228" s="131">
        <v>11164</v>
      </c>
      <c r="H228" s="131">
        <v>11421</v>
      </c>
      <c r="I228" s="131">
        <v>10280</v>
      </c>
      <c r="J228" s="131">
        <v>9546</v>
      </c>
      <c r="K228" s="131">
        <v>9708</v>
      </c>
      <c r="L228" s="131">
        <v>9474</v>
      </c>
      <c r="M228" s="131">
        <v>8272</v>
      </c>
      <c r="N228" s="131">
        <v>8547</v>
      </c>
      <c r="O228" s="131">
        <v>6831</v>
      </c>
      <c r="P228" s="131">
        <v>3305</v>
      </c>
      <c r="Q228" s="131">
        <v>1976</v>
      </c>
      <c r="R228" s="131">
        <v>1288</v>
      </c>
    </row>
    <row r="229" spans="1:20" x14ac:dyDescent="0.25">
      <c r="A229" s="15"/>
      <c r="B229" s="7"/>
      <c r="E229" s="14" t="s">
        <v>19</v>
      </c>
      <c r="F229" s="128" t="s">
        <v>684</v>
      </c>
      <c r="G229" s="131">
        <v>25</v>
      </c>
      <c r="H229" s="131">
        <v>26</v>
      </c>
      <c r="I229" s="131">
        <v>27</v>
      </c>
      <c r="J229" s="131">
        <v>28</v>
      </c>
      <c r="K229" s="131">
        <v>36</v>
      </c>
      <c r="L229" s="131">
        <v>54</v>
      </c>
      <c r="M229" s="131">
        <v>70</v>
      </c>
      <c r="N229" s="131">
        <v>59</v>
      </c>
      <c r="O229" s="131">
        <v>36</v>
      </c>
      <c r="P229" s="131">
        <v>13</v>
      </c>
      <c r="Q229" s="131">
        <v>5</v>
      </c>
      <c r="R229" s="131">
        <v>3</v>
      </c>
    </row>
    <row r="230" spans="1:20" x14ac:dyDescent="0.25">
      <c r="A230" s="15"/>
      <c r="B230" s="7"/>
      <c r="E230" s="14" t="s">
        <v>19</v>
      </c>
      <c r="F230" s="128" t="s">
        <v>687</v>
      </c>
      <c r="G230" s="131"/>
      <c r="H230" s="131"/>
      <c r="I230" s="131"/>
      <c r="J230" s="131"/>
      <c r="K230" s="131">
        <v>0</v>
      </c>
      <c r="L230" s="131">
        <v>0</v>
      </c>
      <c r="M230" s="131">
        <v>0</v>
      </c>
      <c r="N230" s="131">
        <v>0</v>
      </c>
      <c r="O230" s="131">
        <v>1</v>
      </c>
      <c r="P230" s="131">
        <v>1</v>
      </c>
      <c r="Q230" s="131">
        <v>1</v>
      </c>
      <c r="R230" s="131">
        <v>0</v>
      </c>
    </row>
    <row r="231" spans="1:20" x14ac:dyDescent="0.25">
      <c r="A231" s="15"/>
      <c r="B231" s="7"/>
      <c r="E231" s="14" t="s">
        <v>19</v>
      </c>
      <c r="F231" s="128" t="s">
        <v>70</v>
      </c>
      <c r="G231" s="131">
        <v>1666</v>
      </c>
      <c r="H231" s="131">
        <v>1716</v>
      </c>
      <c r="I231" s="131">
        <v>1583</v>
      </c>
      <c r="J231" s="131">
        <v>1698</v>
      </c>
      <c r="K231" s="131">
        <v>1754</v>
      </c>
      <c r="L231" s="131">
        <v>1720</v>
      </c>
      <c r="M231" s="131">
        <v>1693</v>
      </c>
      <c r="N231" s="131">
        <v>1726</v>
      </c>
      <c r="O231" s="131">
        <v>1398</v>
      </c>
      <c r="P231" s="131">
        <v>1391</v>
      </c>
      <c r="Q231" s="131">
        <v>1213</v>
      </c>
      <c r="R231" s="131">
        <v>964</v>
      </c>
    </row>
    <row r="232" spans="1:20" x14ac:dyDescent="0.25">
      <c r="A232" s="15"/>
      <c r="B232" s="7"/>
      <c r="E232" s="14" t="s">
        <v>19</v>
      </c>
      <c r="F232" s="128" t="s">
        <v>60</v>
      </c>
      <c r="G232" s="131">
        <v>2627</v>
      </c>
      <c r="H232" s="131">
        <v>2842</v>
      </c>
      <c r="I232" s="131">
        <v>2455</v>
      </c>
      <c r="J232" s="131">
        <v>1806</v>
      </c>
      <c r="K232" s="131">
        <v>2353</v>
      </c>
      <c r="L232" s="131">
        <v>2554</v>
      </c>
      <c r="M232" s="131">
        <v>2772</v>
      </c>
      <c r="N232" s="131">
        <v>2374</v>
      </c>
      <c r="O232" s="131">
        <v>1937</v>
      </c>
      <c r="P232" s="131">
        <v>1589</v>
      </c>
      <c r="Q232" s="131">
        <v>1314</v>
      </c>
      <c r="R232" s="131">
        <v>828</v>
      </c>
    </row>
    <row r="233" spans="1:20" x14ac:dyDescent="0.25">
      <c r="A233" s="15"/>
      <c r="B233" s="7"/>
      <c r="E233" s="14" t="s">
        <v>19</v>
      </c>
      <c r="F233" s="128" t="s">
        <v>63</v>
      </c>
      <c r="G233" s="131">
        <v>1310</v>
      </c>
      <c r="H233" s="131">
        <v>1423</v>
      </c>
      <c r="I233" s="131">
        <v>1197</v>
      </c>
      <c r="J233" s="131">
        <v>1287</v>
      </c>
      <c r="K233" s="131">
        <v>1411</v>
      </c>
      <c r="L233" s="131">
        <v>778</v>
      </c>
      <c r="M233" s="131">
        <v>728</v>
      </c>
      <c r="N233" s="131">
        <v>759</v>
      </c>
      <c r="O233" s="131">
        <v>622</v>
      </c>
      <c r="P233" s="131">
        <v>489</v>
      </c>
      <c r="Q233" s="131">
        <v>433</v>
      </c>
      <c r="R233" s="131">
        <v>360</v>
      </c>
    </row>
    <row r="234" spans="1:20" x14ac:dyDescent="0.25">
      <c r="A234" s="15"/>
      <c r="B234" s="7"/>
      <c r="E234" s="14" t="s">
        <v>19</v>
      </c>
      <c r="F234" s="128" t="s">
        <v>685</v>
      </c>
      <c r="G234" s="131">
        <v>92</v>
      </c>
      <c r="H234" s="131">
        <v>106</v>
      </c>
      <c r="I234" s="131">
        <v>87</v>
      </c>
      <c r="J234" s="131">
        <v>445</v>
      </c>
      <c r="K234" s="131">
        <v>809</v>
      </c>
      <c r="L234" s="131">
        <v>362</v>
      </c>
      <c r="M234" s="131">
        <v>299</v>
      </c>
      <c r="N234" s="131">
        <v>282</v>
      </c>
      <c r="O234" s="131">
        <v>239</v>
      </c>
      <c r="P234" s="131">
        <v>207</v>
      </c>
      <c r="Q234" s="131">
        <v>147</v>
      </c>
      <c r="R234" s="131">
        <v>125</v>
      </c>
    </row>
    <row r="235" spans="1:20" x14ac:dyDescent="0.25">
      <c r="A235" s="15"/>
      <c r="B235" s="7"/>
      <c r="E235" s="14" t="s">
        <v>19</v>
      </c>
      <c r="F235" s="128" t="s">
        <v>61</v>
      </c>
      <c r="G235" s="131">
        <v>1176</v>
      </c>
      <c r="H235" s="131">
        <v>1222</v>
      </c>
      <c r="I235" s="131">
        <v>1192</v>
      </c>
      <c r="J235" s="131">
        <v>889</v>
      </c>
      <c r="K235" s="131">
        <v>882</v>
      </c>
      <c r="L235" s="131">
        <v>961</v>
      </c>
      <c r="M235" s="131">
        <v>873</v>
      </c>
      <c r="N235" s="131">
        <v>726</v>
      </c>
      <c r="O235" s="131">
        <v>695</v>
      </c>
      <c r="P235" s="131">
        <v>643</v>
      </c>
      <c r="Q235" s="131">
        <v>515</v>
      </c>
      <c r="R235" s="131">
        <v>310</v>
      </c>
    </row>
    <row r="236" spans="1:20" x14ac:dyDescent="0.25">
      <c r="A236" s="15"/>
      <c r="B236" s="7"/>
      <c r="E236" s="14" t="s">
        <v>19</v>
      </c>
      <c r="F236" s="128" t="s">
        <v>62</v>
      </c>
      <c r="G236" s="131">
        <v>200</v>
      </c>
      <c r="H236" s="131">
        <v>223</v>
      </c>
      <c r="I236" s="131">
        <v>209</v>
      </c>
      <c r="J236" s="131">
        <v>176</v>
      </c>
      <c r="K236" s="131">
        <v>162</v>
      </c>
      <c r="L236" s="131">
        <v>212</v>
      </c>
      <c r="M236" s="131">
        <v>221</v>
      </c>
      <c r="N236" s="131">
        <v>215</v>
      </c>
      <c r="O236" s="131">
        <v>239</v>
      </c>
      <c r="P236" s="131">
        <v>231</v>
      </c>
      <c r="Q236" s="131">
        <v>145</v>
      </c>
      <c r="R236" s="131">
        <v>92</v>
      </c>
    </row>
    <row r="237" spans="1:20" x14ac:dyDescent="0.25">
      <c r="A237" s="15"/>
      <c r="B237" s="7"/>
      <c r="E237" s="14" t="s">
        <v>19</v>
      </c>
      <c r="F237" s="128" t="s">
        <v>689</v>
      </c>
      <c r="G237" s="131">
        <v>4</v>
      </c>
      <c r="H237" s="131">
        <v>7</v>
      </c>
      <c r="I237" s="131">
        <v>6</v>
      </c>
      <c r="J237" s="131">
        <v>11</v>
      </c>
      <c r="K237" s="131">
        <v>18</v>
      </c>
      <c r="L237" s="131">
        <v>21</v>
      </c>
      <c r="M237" s="131">
        <v>16</v>
      </c>
      <c r="N237" s="131">
        <v>14</v>
      </c>
      <c r="O237" s="131">
        <v>9</v>
      </c>
      <c r="P237" s="131">
        <v>0</v>
      </c>
      <c r="Q237" s="131">
        <v>0</v>
      </c>
      <c r="R237" s="131">
        <v>0</v>
      </c>
      <c r="T237" s="172"/>
    </row>
    <row r="238" spans="1:20" x14ac:dyDescent="0.25">
      <c r="A238" s="15"/>
      <c r="B238" s="7"/>
      <c r="E238" s="14" t="s">
        <v>19</v>
      </c>
      <c r="F238" s="128" t="s">
        <v>686</v>
      </c>
      <c r="G238" s="131"/>
      <c r="H238" s="131"/>
      <c r="I238" s="131"/>
      <c r="J238" s="131"/>
      <c r="K238" s="131">
        <v>0</v>
      </c>
      <c r="L238" s="131">
        <v>0</v>
      </c>
      <c r="M238" s="131">
        <v>0</v>
      </c>
      <c r="N238" s="131">
        <v>1</v>
      </c>
      <c r="O238" s="131">
        <v>3</v>
      </c>
      <c r="P238" s="131">
        <v>5</v>
      </c>
      <c r="Q238" s="131">
        <v>4</v>
      </c>
      <c r="R238" s="131">
        <v>7</v>
      </c>
    </row>
    <row r="239" spans="1:20" x14ac:dyDescent="0.25">
      <c r="A239" s="15"/>
      <c r="B239" s="7"/>
      <c r="E239" s="14" t="s">
        <v>19</v>
      </c>
      <c r="F239" s="128" t="s">
        <v>69</v>
      </c>
      <c r="G239" s="131">
        <v>1</v>
      </c>
      <c r="H239" s="131"/>
      <c r="I239" s="131">
        <v>1</v>
      </c>
      <c r="J239" s="131"/>
      <c r="K239" s="131">
        <v>1</v>
      </c>
      <c r="L239" s="131">
        <v>5</v>
      </c>
      <c r="M239" s="131">
        <v>0</v>
      </c>
      <c r="N239" s="131">
        <v>0</v>
      </c>
      <c r="O239" s="131">
        <v>0</v>
      </c>
      <c r="P239" s="131">
        <v>0</v>
      </c>
      <c r="Q239" s="131">
        <v>0</v>
      </c>
      <c r="R239" s="131">
        <v>0</v>
      </c>
    </row>
    <row r="240" spans="1:20" x14ac:dyDescent="0.25">
      <c r="A240" s="15"/>
      <c r="B240" s="7"/>
      <c r="E240" s="14" t="s">
        <v>19</v>
      </c>
      <c r="F240" s="128" t="s">
        <v>667</v>
      </c>
      <c r="G240" s="131"/>
      <c r="H240" s="131"/>
      <c r="I240" s="131"/>
      <c r="J240" s="131"/>
      <c r="K240" s="131">
        <v>0</v>
      </c>
      <c r="L240" s="131">
        <v>1497</v>
      </c>
      <c r="M240" s="131">
        <v>5738</v>
      </c>
      <c r="N240" s="131">
        <v>7514</v>
      </c>
      <c r="O240" s="131">
        <v>8551</v>
      </c>
      <c r="P240" s="131">
        <v>7341</v>
      </c>
      <c r="Q240" s="131">
        <v>664</v>
      </c>
      <c r="R240" s="131">
        <v>0</v>
      </c>
    </row>
    <row r="241" spans="1:18" x14ac:dyDescent="0.25">
      <c r="A241" s="15"/>
      <c r="B241" s="7"/>
      <c r="E241" s="14" t="s">
        <v>19</v>
      </c>
      <c r="F241" s="128" t="s">
        <v>702</v>
      </c>
      <c r="G241" s="131"/>
      <c r="H241" s="131"/>
      <c r="I241" s="131"/>
      <c r="J241" s="131"/>
      <c r="K241" s="131">
        <v>0</v>
      </c>
      <c r="L241" s="131">
        <v>0</v>
      </c>
      <c r="M241" s="131">
        <v>0</v>
      </c>
      <c r="N241" s="131">
        <v>0</v>
      </c>
      <c r="O241" s="131">
        <v>0</v>
      </c>
      <c r="P241" s="131">
        <v>1960</v>
      </c>
      <c r="Q241" s="131">
        <v>5021</v>
      </c>
      <c r="R241" s="131">
        <v>3613</v>
      </c>
    </row>
    <row r="242" spans="1:18" x14ac:dyDescent="0.25">
      <c r="A242" s="15"/>
      <c r="B242" s="7"/>
      <c r="E242" s="14" t="s">
        <v>19</v>
      </c>
      <c r="F242" s="128" t="s">
        <v>64</v>
      </c>
      <c r="G242" s="131">
        <v>249</v>
      </c>
      <c r="H242" s="131">
        <v>318</v>
      </c>
      <c r="I242" s="131">
        <v>235</v>
      </c>
      <c r="J242" s="131">
        <v>222</v>
      </c>
      <c r="K242" s="131">
        <v>207</v>
      </c>
      <c r="L242" s="131">
        <v>164</v>
      </c>
      <c r="M242" s="131">
        <v>209</v>
      </c>
      <c r="N242" s="131">
        <v>233</v>
      </c>
      <c r="O242" s="131">
        <v>179</v>
      </c>
      <c r="P242" s="131">
        <v>210</v>
      </c>
      <c r="Q242" s="131">
        <v>127</v>
      </c>
      <c r="R242" s="131">
        <v>63</v>
      </c>
    </row>
    <row r="243" spans="1:18" x14ac:dyDescent="0.25">
      <c r="A243" s="15"/>
      <c r="B243" s="7"/>
      <c r="E243" s="14" t="s">
        <v>19</v>
      </c>
      <c r="F243" s="128" t="s">
        <v>65</v>
      </c>
      <c r="G243" s="131">
        <v>4</v>
      </c>
      <c r="H243" s="131">
        <v>1</v>
      </c>
      <c r="I243" s="131">
        <v>3</v>
      </c>
      <c r="J243" s="131">
        <v>3</v>
      </c>
      <c r="K243" s="131">
        <v>1</v>
      </c>
      <c r="L243" s="131">
        <v>3</v>
      </c>
      <c r="M243" s="131">
        <v>9</v>
      </c>
      <c r="N243" s="131">
        <v>4</v>
      </c>
      <c r="O243" s="131">
        <v>4</v>
      </c>
      <c r="P243" s="131">
        <v>4</v>
      </c>
      <c r="Q243" s="131">
        <v>6</v>
      </c>
      <c r="R243" s="131">
        <v>4</v>
      </c>
    </row>
    <row r="244" spans="1:18" x14ac:dyDescent="0.25">
      <c r="A244" s="15"/>
      <c r="B244" s="7"/>
      <c r="E244" s="14" t="s">
        <v>19</v>
      </c>
      <c r="F244" s="128" t="s">
        <v>66</v>
      </c>
      <c r="G244" s="131">
        <v>386</v>
      </c>
      <c r="H244" s="131">
        <v>439</v>
      </c>
      <c r="I244" s="131">
        <v>410</v>
      </c>
      <c r="J244" s="131">
        <v>330</v>
      </c>
      <c r="K244" s="131">
        <v>338</v>
      </c>
      <c r="L244" s="131">
        <v>321</v>
      </c>
      <c r="M244" s="131">
        <v>330</v>
      </c>
      <c r="N244" s="131">
        <v>292</v>
      </c>
      <c r="O244" s="131">
        <v>237</v>
      </c>
      <c r="P244" s="131">
        <v>244</v>
      </c>
      <c r="Q244" s="131">
        <v>217</v>
      </c>
      <c r="R244" s="131">
        <v>103</v>
      </c>
    </row>
    <row r="245" spans="1:18" x14ac:dyDescent="0.25">
      <c r="A245" s="15"/>
      <c r="E245" s="13" t="s">
        <v>20</v>
      </c>
      <c r="F245" s="13"/>
      <c r="G245" s="142">
        <v>343449</v>
      </c>
      <c r="H245" s="142">
        <v>371573</v>
      </c>
      <c r="I245" s="142">
        <v>395966</v>
      </c>
      <c r="J245" s="142">
        <v>405133</v>
      </c>
      <c r="K245" s="97">
        <v>413495</v>
      </c>
      <c r="L245" s="97">
        <v>423739</v>
      </c>
      <c r="M245" s="97">
        <v>437991</v>
      </c>
      <c r="N245" s="97">
        <v>455416</v>
      </c>
      <c r="O245" s="97">
        <v>460693</v>
      </c>
      <c r="P245" s="97">
        <v>483330</v>
      </c>
      <c r="Q245" s="97">
        <v>485518</v>
      </c>
      <c r="R245" s="97">
        <v>484675</v>
      </c>
    </row>
    <row r="246" spans="1:18" x14ac:dyDescent="0.25">
      <c r="A246" s="15"/>
      <c r="B246" s="7"/>
      <c r="E246" s="14" t="s">
        <v>20</v>
      </c>
      <c r="F246" s="128" t="s">
        <v>67</v>
      </c>
      <c r="G246" s="131">
        <v>1308</v>
      </c>
      <c r="H246" s="131">
        <v>1616</v>
      </c>
      <c r="I246" s="131">
        <v>1928</v>
      </c>
      <c r="J246" s="131">
        <v>2033</v>
      </c>
      <c r="K246" s="131">
        <v>2231</v>
      </c>
      <c r="L246" s="131">
        <v>2448</v>
      </c>
      <c r="M246" s="131">
        <v>3129</v>
      </c>
      <c r="N246" s="131">
        <v>3600</v>
      </c>
      <c r="O246" s="131">
        <v>5153</v>
      </c>
      <c r="P246" s="131">
        <v>5401</v>
      </c>
      <c r="Q246" s="131">
        <v>5179</v>
      </c>
      <c r="R246" s="131">
        <v>4786</v>
      </c>
    </row>
    <row r="247" spans="1:18" x14ac:dyDescent="0.25">
      <c r="A247" s="15"/>
      <c r="B247" s="7"/>
      <c r="E247" s="14" t="s">
        <v>20</v>
      </c>
      <c r="F247" s="128" t="s">
        <v>68</v>
      </c>
      <c r="G247" s="131">
        <v>23069</v>
      </c>
      <c r="H247" s="131">
        <v>25596</v>
      </c>
      <c r="I247" s="131">
        <v>28023</v>
      </c>
      <c r="J247" s="131">
        <v>28250</v>
      </c>
      <c r="K247" s="131">
        <v>28390</v>
      </c>
      <c r="L247" s="131">
        <v>29587</v>
      </c>
      <c r="M247" s="131">
        <v>30534</v>
      </c>
      <c r="N247" s="131">
        <v>31714</v>
      </c>
      <c r="O247" s="131">
        <v>31423</v>
      </c>
      <c r="P247" s="131">
        <v>32397</v>
      </c>
      <c r="Q247" s="131">
        <v>29421</v>
      </c>
      <c r="R247" s="131">
        <v>26675</v>
      </c>
    </row>
    <row r="248" spans="1:18" x14ac:dyDescent="0.25">
      <c r="A248" s="15"/>
      <c r="B248" s="7"/>
      <c r="E248" s="14" t="s">
        <v>20</v>
      </c>
      <c r="F248" s="128" t="s">
        <v>684</v>
      </c>
      <c r="G248" s="131">
        <v>55</v>
      </c>
      <c r="H248" s="131">
        <v>71</v>
      </c>
      <c r="I248" s="131">
        <v>95</v>
      </c>
      <c r="J248" s="131">
        <v>89</v>
      </c>
      <c r="K248" s="131">
        <v>101</v>
      </c>
      <c r="L248" s="131">
        <v>101</v>
      </c>
      <c r="M248" s="131">
        <v>123</v>
      </c>
      <c r="N248" s="131">
        <v>143</v>
      </c>
      <c r="O248" s="131">
        <v>149</v>
      </c>
      <c r="P248" s="131">
        <v>142</v>
      </c>
      <c r="Q248" s="131">
        <v>141</v>
      </c>
      <c r="R248" s="131">
        <v>127</v>
      </c>
    </row>
    <row r="249" spans="1:18" x14ac:dyDescent="0.25">
      <c r="A249" s="15"/>
      <c r="B249" s="7"/>
      <c r="E249" s="14" t="s">
        <v>20</v>
      </c>
      <c r="F249" s="128" t="s">
        <v>70</v>
      </c>
      <c r="G249" s="131">
        <v>13</v>
      </c>
      <c r="H249" s="131">
        <v>10</v>
      </c>
      <c r="I249" s="131">
        <v>15</v>
      </c>
      <c r="J249" s="131">
        <v>14</v>
      </c>
      <c r="K249" s="131">
        <v>21</v>
      </c>
      <c r="L249" s="131">
        <v>11</v>
      </c>
      <c r="M249" s="131">
        <v>5</v>
      </c>
      <c r="N249" s="131">
        <v>11</v>
      </c>
      <c r="O249" s="131">
        <v>10</v>
      </c>
      <c r="P249" s="131">
        <v>12</v>
      </c>
      <c r="Q249" s="131">
        <v>10</v>
      </c>
      <c r="R249" s="131">
        <v>2</v>
      </c>
    </row>
    <row r="250" spans="1:18" x14ac:dyDescent="0.25">
      <c r="A250" s="15"/>
      <c r="B250" s="7"/>
      <c r="E250" s="14" t="s">
        <v>20</v>
      </c>
      <c r="F250" s="128" t="s">
        <v>60</v>
      </c>
      <c r="G250" s="131">
        <v>234106</v>
      </c>
      <c r="H250" s="131">
        <v>253306</v>
      </c>
      <c r="I250" s="131">
        <v>268228</v>
      </c>
      <c r="J250" s="131">
        <v>273019</v>
      </c>
      <c r="K250" s="131">
        <v>279044</v>
      </c>
      <c r="L250" s="131">
        <v>288789</v>
      </c>
      <c r="M250" s="131">
        <v>298993</v>
      </c>
      <c r="N250" s="131">
        <v>307003</v>
      </c>
      <c r="O250" s="131">
        <v>303972</v>
      </c>
      <c r="P250" s="131">
        <v>305290</v>
      </c>
      <c r="Q250" s="131">
        <v>282094</v>
      </c>
      <c r="R250" s="131">
        <v>275659</v>
      </c>
    </row>
    <row r="251" spans="1:18" x14ac:dyDescent="0.25">
      <c r="A251" s="15"/>
      <c r="B251" s="7"/>
      <c r="E251" s="14" t="s">
        <v>20</v>
      </c>
      <c r="F251" s="128" t="s">
        <v>63</v>
      </c>
      <c r="G251" s="131">
        <v>8107</v>
      </c>
      <c r="H251" s="131">
        <v>7838</v>
      </c>
      <c r="I251" s="131">
        <v>7753</v>
      </c>
      <c r="J251" s="131">
        <v>7387</v>
      </c>
      <c r="K251" s="131">
        <v>4856</v>
      </c>
      <c r="L251" s="131">
        <v>4743</v>
      </c>
      <c r="M251" s="131">
        <v>4789</v>
      </c>
      <c r="N251" s="131">
        <v>5200</v>
      </c>
      <c r="O251" s="131">
        <v>5120</v>
      </c>
      <c r="P251" s="131">
        <v>5166</v>
      </c>
      <c r="Q251" s="131">
        <v>4910</v>
      </c>
      <c r="R251" s="131">
        <v>4672</v>
      </c>
    </row>
    <row r="252" spans="1:18" x14ac:dyDescent="0.25">
      <c r="A252" s="15"/>
      <c r="B252" s="7"/>
      <c r="E252" s="14" t="s">
        <v>20</v>
      </c>
      <c r="F252" s="128" t="s">
        <v>685</v>
      </c>
      <c r="G252" s="131">
        <v>690</v>
      </c>
      <c r="H252" s="131">
        <v>726</v>
      </c>
      <c r="I252" s="131">
        <v>771</v>
      </c>
      <c r="J252" s="131">
        <v>3022</v>
      </c>
      <c r="K252" s="131">
        <v>4585</v>
      </c>
      <c r="L252" s="131">
        <v>4863</v>
      </c>
      <c r="M252" s="131">
        <v>4769</v>
      </c>
      <c r="N252" s="131">
        <v>4914</v>
      </c>
      <c r="O252" s="131">
        <v>5002</v>
      </c>
      <c r="P252" s="131">
        <v>5172</v>
      </c>
      <c r="Q252" s="131">
        <v>5023</v>
      </c>
      <c r="R252" s="131">
        <v>4871</v>
      </c>
    </row>
    <row r="253" spans="1:18" x14ac:dyDescent="0.25">
      <c r="A253" s="15"/>
      <c r="B253" s="7"/>
      <c r="E253" s="14" t="s">
        <v>20</v>
      </c>
      <c r="F253" s="128" t="s">
        <v>61</v>
      </c>
      <c r="G253" s="131">
        <v>13129</v>
      </c>
      <c r="H253" s="131">
        <v>16617</v>
      </c>
      <c r="I253" s="131">
        <v>17846</v>
      </c>
      <c r="J253" s="131">
        <v>18490</v>
      </c>
      <c r="K253" s="131">
        <v>17668</v>
      </c>
      <c r="L253" s="131">
        <v>18532</v>
      </c>
      <c r="M253" s="131">
        <v>18743</v>
      </c>
      <c r="N253" s="131">
        <v>19145</v>
      </c>
      <c r="O253" s="131">
        <v>18859</v>
      </c>
      <c r="P253" s="131">
        <v>17580</v>
      </c>
      <c r="Q253" s="131">
        <v>16771</v>
      </c>
      <c r="R253" s="131">
        <v>18477</v>
      </c>
    </row>
    <row r="254" spans="1:18" x14ac:dyDescent="0.25">
      <c r="A254" s="15"/>
      <c r="B254" s="7"/>
      <c r="E254" s="14" t="s">
        <v>20</v>
      </c>
      <c r="F254" s="128" t="s">
        <v>62</v>
      </c>
      <c r="G254" s="131">
        <v>2994</v>
      </c>
      <c r="H254" s="131">
        <v>3144</v>
      </c>
      <c r="I254" s="131">
        <v>3287</v>
      </c>
      <c r="J254" s="131">
        <v>3187</v>
      </c>
      <c r="K254" s="131">
        <v>3098</v>
      </c>
      <c r="L254" s="131">
        <v>3484</v>
      </c>
      <c r="M254" s="131">
        <v>6065</v>
      </c>
      <c r="N254" s="131">
        <v>7472</v>
      </c>
      <c r="O254" s="131">
        <v>7344</v>
      </c>
      <c r="P254" s="131">
        <v>6506</v>
      </c>
      <c r="Q254" s="131">
        <v>5298</v>
      </c>
      <c r="R254" s="131">
        <v>4119</v>
      </c>
    </row>
    <row r="255" spans="1:18" x14ac:dyDescent="0.25">
      <c r="A255" s="15"/>
      <c r="B255" s="7"/>
      <c r="E255" s="14" t="s">
        <v>20</v>
      </c>
      <c r="F255" s="128" t="s">
        <v>689</v>
      </c>
      <c r="G255" s="131">
        <v>162</v>
      </c>
      <c r="H255" s="131">
        <v>152</v>
      </c>
      <c r="I255" s="131">
        <v>183</v>
      </c>
      <c r="J255" s="131">
        <v>185</v>
      </c>
      <c r="K255" s="131">
        <v>162</v>
      </c>
      <c r="L255" s="131">
        <v>151</v>
      </c>
      <c r="M255" s="131">
        <v>123</v>
      </c>
      <c r="N255" s="131">
        <v>138</v>
      </c>
      <c r="O255" s="131">
        <v>88</v>
      </c>
      <c r="P255" s="131">
        <v>37</v>
      </c>
      <c r="Q255" s="131">
        <v>4</v>
      </c>
      <c r="R255" s="131">
        <v>0</v>
      </c>
    </row>
    <row r="256" spans="1:18" x14ac:dyDescent="0.25">
      <c r="A256" s="15"/>
      <c r="B256" s="7"/>
      <c r="E256" s="14" t="s">
        <v>20</v>
      </c>
      <c r="F256" s="128" t="s">
        <v>69</v>
      </c>
      <c r="G256" s="131"/>
      <c r="H256" s="131"/>
      <c r="I256" s="131"/>
      <c r="J256" s="131">
        <v>1</v>
      </c>
      <c r="K256" s="131">
        <v>2</v>
      </c>
      <c r="L256" s="131">
        <v>0</v>
      </c>
      <c r="M256" s="131">
        <v>0</v>
      </c>
      <c r="N256" s="131">
        <v>0</v>
      </c>
      <c r="O256" s="131">
        <v>0</v>
      </c>
      <c r="P256" s="131">
        <v>1</v>
      </c>
      <c r="Q256" s="131">
        <v>0</v>
      </c>
      <c r="R256" s="131">
        <v>0</v>
      </c>
    </row>
    <row r="257" spans="1:18" x14ac:dyDescent="0.25">
      <c r="A257" s="15"/>
      <c r="B257" s="7"/>
      <c r="E257" s="14" t="s">
        <v>20</v>
      </c>
      <c r="F257" s="128" t="s">
        <v>702</v>
      </c>
      <c r="G257" s="131"/>
      <c r="H257" s="131"/>
      <c r="I257" s="131"/>
      <c r="J257" s="131"/>
      <c r="K257" s="131">
        <v>0</v>
      </c>
      <c r="L257" s="131">
        <v>0</v>
      </c>
      <c r="M257" s="131">
        <v>0</v>
      </c>
      <c r="N257" s="131">
        <v>0</v>
      </c>
      <c r="O257" s="131">
        <v>0</v>
      </c>
      <c r="P257" s="131">
        <v>19137</v>
      </c>
      <c r="Q257" s="131">
        <v>49597</v>
      </c>
      <c r="R257" s="131">
        <v>62204</v>
      </c>
    </row>
    <row r="258" spans="1:18" x14ac:dyDescent="0.25">
      <c r="A258" s="15"/>
      <c r="B258" s="7"/>
      <c r="E258" s="14" t="s">
        <v>20</v>
      </c>
      <c r="F258" s="128" t="s">
        <v>64</v>
      </c>
      <c r="G258" s="131">
        <v>40741</v>
      </c>
      <c r="H258" s="131">
        <v>41708</v>
      </c>
      <c r="I258" s="131">
        <v>46209</v>
      </c>
      <c r="J258" s="131">
        <v>48039</v>
      </c>
      <c r="K258" s="131">
        <v>48831</v>
      </c>
      <c r="L258" s="131">
        <v>48977</v>
      </c>
      <c r="M258" s="131">
        <v>47985</v>
      </c>
      <c r="N258" s="131">
        <v>51462</v>
      </c>
      <c r="O258" s="131">
        <v>54105</v>
      </c>
      <c r="P258" s="131">
        <v>57205</v>
      </c>
      <c r="Q258" s="131">
        <v>53933</v>
      </c>
      <c r="R258" s="131">
        <v>50190</v>
      </c>
    </row>
    <row r="259" spans="1:18" x14ac:dyDescent="0.25">
      <c r="A259" s="15"/>
      <c r="B259" s="7"/>
      <c r="E259" s="14" t="s">
        <v>20</v>
      </c>
      <c r="F259" s="128" t="s">
        <v>65</v>
      </c>
      <c r="G259" s="131">
        <v>147</v>
      </c>
      <c r="H259" s="131">
        <v>153</v>
      </c>
      <c r="I259" s="131">
        <v>195</v>
      </c>
      <c r="J259" s="131">
        <v>195</v>
      </c>
      <c r="K259" s="131">
        <v>168</v>
      </c>
      <c r="L259" s="131">
        <v>65</v>
      </c>
      <c r="M259" s="131">
        <v>331</v>
      </c>
      <c r="N259" s="131">
        <v>476</v>
      </c>
      <c r="O259" s="131">
        <v>512</v>
      </c>
      <c r="P259" s="131">
        <v>462</v>
      </c>
      <c r="Q259" s="131">
        <v>512</v>
      </c>
      <c r="R259" s="131">
        <v>372</v>
      </c>
    </row>
    <row r="260" spans="1:18" x14ac:dyDescent="0.25">
      <c r="A260" s="15"/>
      <c r="B260" s="7"/>
      <c r="E260" s="14" t="s">
        <v>20</v>
      </c>
      <c r="F260" s="128" t="s">
        <v>66</v>
      </c>
      <c r="G260" s="131">
        <v>36704</v>
      </c>
      <c r="H260" s="131">
        <v>39944</v>
      </c>
      <c r="I260" s="131">
        <v>41873</v>
      </c>
      <c r="J260" s="131">
        <v>43703</v>
      </c>
      <c r="K260" s="131">
        <v>44477</v>
      </c>
      <c r="L260" s="131">
        <v>43889</v>
      </c>
      <c r="M260" s="131">
        <v>45574</v>
      </c>
      <c r="N260" s="131">
        <v>48638</v>
      </c>
      <c r="O260" s="131">
        <v>53813</v>
      </c>
      <c r="P260" s="131">
        <v>57634</v>
      </c>
      <c r="Q260" s="131">
        <v>54703</v>
      </c>
      <c r="R260" s="131">
        <v>53619</v>
      </c>
    </row>
    <row r="261" spans="1:18" x14ac:dyDescent="0.25">
      <c r="A261" s="15"/>
      <c r="E261" s="13" t="s">
        <v>21</v>
      </c>
      <c r="F261" s="13"/>
      <c r="G261" s="142">
        <v>5567</v>
      </c>
      <c r="H261" s="142">
        <v>4809</v>
      </c>
      <c r="I261" s="142">
        <v>4510</v>
      </c>
      <c r="J261" s="142">
        <v>3738</v>
      </c>
      <c r="K261" s="97">
        <v>3134</v>
      </c>
      <c r="L261" s="97">
        <v>2494</v>
      </c>
      <c r="M261" s="97">
        <v>1939</v>
      </c>
      <c r="N261" s="97">
        <v>1814</v>
      </c>
      <c r="O261" s="97">
        <v>1565</v>
      </c>
      <c r="P261" s="97">
        <v>1259</v>
      </c>
      <c r="Q261" s="97">
        <v>1324</v>
      </c>
      <c r="R261" s="97">
        <v>905</v>
      </c>
    </row>
    <row r="262" spans="1:18" x14ac:dyDescent="0.25">
      <c r="A262" s="15"/>
      <c r="B262" s="7"/>
      <c r="E262" s="14" t="s">
        <v>21</v>
      </c>
      <c r="F262" s="128" t="s">
        <v>67</v>
      </c>
      <c r="G262" s="131">
        <v>283</v>
      </c>
      <c r="H262" s="131">
        <v>218</v>
      </c>
      <c r="I262" s="131">
        <v>208</v>
      </c>
      <c r="J262" s="131">
        <v>180</v>
      </c>
      <c r="K262" s="131">
        <v>166</v>
      </c>
      <c r="L262" s="131">
        <v>149</v>
      </c>
      <c r="M262" s="131">
        <v>86</v>
      </c>
      <c r="N262" s="131">
        <v>106</v>
      </c>
      <c r="O262" s="131">
        <v>82</v>
      </c>
      <c r="P262" s="131">
        <v>31</v>
      </c>
      <c r="Q262" s="131">
        <v>35</v>
      </c>
      <c r="R262" s="131">
        <v>26</v>
      </c>
    </row>
    <row r="263" spans="1:18" x14ac:dyDescent="0.25">
      <c r="A263" s="15"/>
      <c r="B263" s="7"/>
      <c r="E263" s="14" t="s">
        <v>21</v>
      </c>
      <c r="F263" s="128" t="s">
        <v>68</v>
      </c>
      <c r="G263" s="131">
        <v>4097</v>
      </c>
      <c r="H263" s="131">
        <v>3598</v>
      </c>
      <c r="I263" s="131">
        <v>3346</v>
      </c>
      <c r="J263" s="131">
        <v>2822</v>
      </c>
      <c r="K263" s="131">
        <v>2326</v>
      </c>
      <c r="L263" s="131">
        <v>1821</v>
      </c>
      <c r="M263" s="131">
        <v>1386</v>
      </c>
      <c r="N263" s="131">
        <v>1264</v>
      </c>
      <c r="O263" s="131">
        <v>1097</v>
      </c>
      <c r="P263" s="131">
        <v>645</v>
      </c>
      <c r="Q263" s="131">
        <v>182</v>
      </c>
      <c r="R263" s="131">
        <v>70</v>
      </c>
    </row>
    <row r="264" spans="1:18" x14ac:dyDescent="0.25">
      <c r="A264" s="15"/>
      <c r="B264" s="7"/>
      <c r="E264" s="14" t="s">
        <v>21</v>
      </c>
      <c r="F264" s="128" t="s">
        <v>684</v>
      </c>
      <c r="G264" s="131">
        <v>83</v>
      </c>
      <c r="H264" s="131">
        <v>62</v>
      </c>
      <c r="I264" s="131">
        <v>72</v>
      </c>
      <c r="J264" s="131">
        <v>104</v>
      </c>
      <c r="K264" s="131">
        <v>94</v>
      </c>
      <c r="L264" s="131">
        <v>88</v>
      </c>
      <c r="M264" s="131">
        <v>88</v>
      </c>
      <c r="N264" s="131">
        <v>99</v>
      </c>
      <c r="O264" s="131">
        <v>37</v>
      </c>
      <c r="P264" s="131">
        <v>10</v>
      </c>
      <c r="Q264" s="131">
        <v>1</v>
      </c>
      <c r="R264" s="131">
        <v>2</v>
      </c>
    </row>
    <row r="265" spans="1:18" x14ac:dyDescent="0.25">
      <c r="A265" s="15"/>
      <c r="B265" s="7"/>
      <c r="E265" s="14" t="s">
        <v>21</v>
      </c>
      <c r="F265" s="128" t="s">
        <v>687</v>
      </c>
      <c r="G265" s="131">
        <v>1</v>
      </c>
      <c r="H265" s="131">
        <v>3</v>
      </c>
      <c r="I265" s="131">
        <v>4</v>
      </c>
      <c r="J265" s="131">
        <v>5</v>
      </c>
      <c r="K265" s="131">
        <v>0</v>
      </c>
      <c r="L265" s="131">
        <v>1</v>
      </c>
      <c r="M265" s="131">
        <v>0</v>
      </c>
      <c r="N265" s="131">
        <v>0</v>
      </c>
      <c r="O265" s="131">
        <v>1</v>
      </c>
      <c r="P265" s="131">
        <v>0</v>
      </c>
      <c r="Q265" s="131">
        <v>3</v>
      </c>
      <c r="R265" s="131">
        <v>5</v>
      </c>
    </row>
    <row r="266" spans="1:18" x14ac:dyDescent="0.25">
      <c r="A266" s="15"/>
      <c r="B266" s="7"/>
      <c r="E266" s="14" t="s">
        <v>21</v>
      </c>
      <c r="F266" s="128" t="s">
        <v>70</v>
      </c>
      <c r="G266" s="131">
        <v>3</v>
      </c>
      <c r="H266" s="131">
        <v>3</v>
      </c>
      <c r="I266" s="131">
        <v>5</v>
      </c>
      <c r="J266" s="131">
        <v>1</v>
      </c>
      <c r="K266" s="131">
        <v>0</v>
      </c>
      <c r="L266" s="131">
        <v>0</v>
      </c>
      <c r="M266" s="131">
        <v>0</v>
      </c>
      <c r="N266" s="131">
        <v>0</v>
      </c>
      <c r="O266" s="131">
        <v>0</v>
      </c>
      <c r="P266" s="131">
        <v>0</v>
      </c>
      <c r="Q266" s="131">
        <v>1</v>
      </c>
      <c r="R266" s="131">
        <v>0</v>
      </c>
    </row>
    <row r="267" spans="1:18" x14ac:dyDescent="0.25">
      <c r="A267" s="15"/>
      <c r="B267" s="7"/>
      <c r="E267" s="14" t="s">
        <v>21</v>
      </c>
      <c r="F267" s="128" t="s">
        <v>60</v>
      </c>
      <c r="G267" s="131">
        <v>530</v>
      </c>
      <c r="H267" s="131">
        <v>440</v>
      </c>
      <c r="I267" s="131">
        <v>423</v>
      </c>
      <c r="J267" s="131">
        <v>277</v>
      </c>
      <c r="K267" s="131">
        <v>220</v>
      </c>
      <c r="L267" s="131">
        <v>179</v>
      </c>
      <c r="M267" s="131">
        <v>159</v>
      </c>
      <c r="N267" s="131">
        <v>152</v>
      </c>
      <c r="O267" s="131">
        <v>188</v>
      </c>
      <c r="P267" s="131">
        <v>165</v>
      </c>
      <c r="Q267" s="131">
        <v>159</v>
      </c>
      <c r="R267" s="131">
        <v>69</v>
      </c>
    </row>
    <row r="268" spans="1:18" x14ac:dyDescent="0.25">
      <c r="A268" s="15"/>
      <c r="B268" s="7"/>
      <c r="E268" s="14" t="s">
        <v>21</v>
      </c>
      <c r="F268" s="128" t="s">
        <v>63</v>
      </c>
      <c r="G268" s="131">
        <v>71</v>
      </c>
      <c r="H268" s="131">
        <v>51</v>
      </c>
      <c r="I268" s="131">
        <v>33</v>
      </c>
      <c r="J268" s="131">
        <v>26</v>
      </c>
      <c r="K268" s="131">
        <v>24</v>
      </c>
      <c r="L268" s="131">
        <v>8</v>
      </c>
      <c r="M268" s="131">
        <v>9</v>
      </c>
      <c r="N268" s="131">
        <v>2</v>
      </c>
      <c r="O268" s="131">
        <v>2</v>
      </c>
      <c r="P268" s="131">
        <v>3</v>
      </c>
      <c r="Q268" s="131">
        <v>3</v>
      </c>
      <c r="R268" s="131">
        <v>0</v>
      </c>
    </row>
    <row r="269" spans="1:18" x14ac:dyDescent="0.25">
      <c r="A269" s="15"/>
      <c r="B269" s="7"/>
      <c r="E269" s="14" t="s">
        <v>21</v>
      </c>
      <c r="F269" s="128" t="s">
        <v>685</v>
      </c>
      <c r="G269" s="131">
        <v>2</v>
      </c>
      <c r="H269" s="131">
        <v>4</v>
      </c>
      <c r="I269" s="131">
        <v>1</v>
      </c>
      <c r="J269" s="131">
        <v>4</v>
      </c>
      <c r="K269" s="131">
        <v>12</v>
      </c>
      <c r="L269" s="131">
        <v>15</v>
      </c>
      <c r="M269" s="131">
        <v>4</v>
      </c>
      <c r="N269" s="131">
        <v>3</v>
      </c>
      <c r="O269" s="131">
        <v>0</v>
      </c>
      <c r="P269" s="131">
        <v>3</v>
      </c>
      <c r="Q269" s="131">
        <v>1</v>
      </c>
      <c r="R269" s="131">
        <v>0</v>
      </c>
    </row>
    <row r="270" spans="1:18" x14ac:dyDescent="0.25">
      <c r="A270" s="15"/>
      <c r="B270" s="7"/>
      <c r="E270" s="14" t="s">
        <v>21</v>
      </c>
      <c r="F270" s="128" t="s">
        <v>61</v>
      </c>
      <c r="G270" s="131">
        <v>386</v>
      </c>
      <c r="H270" s="131">
        <v>322</v>
      </c>
      <c r="I270" s="131">
        <v>321</v>
      </c>
      <c r="J270" s="131">
        <v>253</v>
      </c>
      <c r="K270" s="131">
        <v>230</v>
      </c>
      <c r="L270" s="131">
        <v>198</v>
      </c>
      <c r="M270" s="131">
        <v>162</v>
      </c>
      <c r="N270" s="131">
        <v>154</v>
      </c>
      <c r="O270" s="131">
        <v>125</v>
      </c>
      <c r="P270" s="131">
        <v>104</v>
      </c>
      <c r="Q270" s="131">
        <v>61</v>
      </c>
      <c r="R270" s="131">
        <v>45</v>
      </c>
    </row>
    <row r="271" spans="1:18" x14ac:dyDescent="0.25">
      <c r="A271" s="15"/>
      <c r="B271" s="7"/>
      <c r="E271" s="14" t="s">
        <v>21</v>
      </c>
      <c r="F271" s="128" t="s">
        <v>62</v>
      </c>
      <c r="G271" s="131">
        <v>129</v>
      </c>
      <c r="H271" s="131">
        <v>92</v>
      </c>
      <c r="I271" s="131">
        <v>96</v>
      </c>
      <c r="J271" s="131">
        <v>66</v>
      </c>
      <c r="K271" s="131">
        <v>59</v>
      </c>
      <c r="L271" s="131">
        <v>39</v>
      </c>
      <c r="M271" s="131">
        <v>31</v>
      </c>
      <c r="N271" s="131">
        <v>35</v>
      </c>
      <c r="O271" s="131">
        <v>32</v>
      </c>
      <c r="P271" s="131">
        <v>21</v>
      </c>
      <c r="Q271" s="131">
        <v>22</v>
      </c>
      <c r="R271" s="131">
        <v>7</v>
      </c>
    </row>
    <row r="272" spans="1:18" x14ac:dyDescent="0.25">
      <c r="A272" s="15"/>
      <c r="B272" s="7"/>
      <c r="E272" s="14" t="s">
        <v>21</v>
      </c>
      <c r="F272" s="128" t="s">
        <v>689</v>
      </c>
      <c r="G272" s="131">
        <v>7</v>
      </c>
      <c r="H272" s="131">
        <v>11</v>
      </c>
      <c r="I272" s="131">
        <v>5</v>
      </c>
      <c r="J272" s="131">
        <v>8</v>
      </c>
      <c r="K272" s="131">
        <v>6</v>
      </c>
      <c r="L272" s="131">
        <v>6</v>
      </c>
      <c r="M272" s="131">
        <v>10</v>
      </c>
      <c r="N272" s="131">
        <v>1</v>
      </c>
      <c r="O272" s="131">
        <v>5</v>
      </c>
      <c r="P272" s="131">
        <v>2</v>
      </c>
      <c r="Q272" s="131">
        <v>0</v>
      </c>
      <c r="R272" s="131">
        <v>0</v>
      </c>
    </row>
    <row r="273" spans="1:20" x14ac:dyDescent="0.25">
      <c r="A273" s="15"/>
      <c r="B273" s="7"/>
      <c r="E273" s="14" t="s">
        <v>21</v>
      </c>
      <c r="F273" s="128" t="s">
        <v>702</v>
      </c>
      <c r="G273" s="131"/>
      <c r="H273" s="131"/>
      <c r="I273" s="131"/>
      <c r="J273" s="131"/>
      <c r="K273" s="131">
        <v>0</v>
      </c>
      <c r="L273" s="131">
        <v>0</v>
      </c>
      <c r="M273" s="131">
        <v>0</v>
      </c>
      <c r="N273" s="131">
        <v>0</v>
      </c>
      <c r="O273" s="131">
        <v>0</v>
      </c>
      <c r="P273" s="131">
        <v>281</v>
      </c>
      <c r="Q273" s="131">
        <v>863</v>
      </c>
      <c r="R273" s="131">
        <v>676</v>
      </c>
    </row>
    <row r="274" spans="1:20" x14ac:dyDescent="0.25">
      <c r="A274" s="15"/>
      <c r="B274" s="7"/>
      <c r="E274" s="14" t="s">
        <v>21</v>
      </c>
      <c r="F274" s="128" t="s">
        <v>64</v>
      </c>
      <c r="G274" s="131">
        <v>30</v>
      </c>
      <c r="H274" s="131">
        <v>28</v>
      </c>
      <c r="I274" s="131">
        <v>16</v>
      </c>
      <c r="J274" s="131">
        <v>17</v>
      </c>
      <c r="K274" s="131">
        <v>11</v>
      </c>
      <c r="L274" s="131">
        <v>5</v>
      </c>
      <c r="M274" s="131">
        <v>7</v>
      </c>
      <c r="N274" s="131">
        <v>4</v>
      </c>
      <c r="O274" s="131">
        <v>7</v>
      </c>
      <c r="P274" s="131">
        <v>6</v>
      </c>
      <c r="Q274" s="131">
        <v>5</v>
      </c>
      <c r="R274" s="131">
        <v>5</v>
      </c>
    </row>
    <row r="275" spans="1:20" x14ac:dyDescent="0.25">
      <c r="A275" s="15"/>
      <c r="B275" s="7"/>
      <c r="E275" s="14" t="s">
        <v>21</v>
      </c>
      <c r="F275" s="128" t="s">
        <v>65</v>
      </c>
      <c r="G275" s="131">
        <v>4</v>
      </c>
      <c r="H275" s="131">
        <v>3</v>
      </c>
      <c r="I275" s="131">
        <v>5</v>
      </c>
      <c r="J275" s="131">
        <v>2</v>
      </c>
      <c r="K275" s="131">
        <v>1</v>
      </c>
      <c r="L275" s="131">
        <v>2</v>
      </c>
      <c r="M275" s="131">
        <v>2</v>
      </c>
      <c r="N275" s="131">
        <v>1</v>
      </c>
      <c r="O275" s="131">
        <v>1</v>
      </c>
      <c r="P275" s="131">
        <v>0</v>
      </c>
      <c r="Q275" s="131">
        <v>1</v>
      </c>
      <c r="R275" s="131">
        <v>1</v>
      </c>
    </row>
    <row r="276" spans="1:20" x14ac:dyDescent="0.25">
      <c r="A276" s="15"/>
      <c r="B276" s="7"/>
      <c r="E276" s="14" t="s">
        <v>21</v>
      </c>
      <c r="F276" s="128" t="s">
        <v>66</v>
      </c>
      <c r="G276" s="131">
        <v>24</v>
      </c>
      <c r="H276" s="131">
        <v>15</v>
      </c>
      <c r="I276" s="131">
        <v>7</v>
      </c>
      <c r="J276" s="131">
        <v>4</v>
      </c>
      <c r="K276" s="131">
        <v>8</v>
      </c>
      <c r="L276" s="131">
        <v>5</v>
      </c>
      <c r="M276" s="131">
        <v>9</v>
      </c>
      <c r="N276" s="131">
        <v>2</v>
      </c>
      <c r="O276" s="131">
        <v>2</v>
      </c>
      <c r="P276" s="131">
        <v>2</v>
      </c>
      <c r="Q276" s="131">
        <v>0</v>
      </c>
      <c r="R276" s="131">
        <v>2</v>
      </c>
    </row>
    <row r="277" spans="1:20" x14ac:dyDescent="0.25">
      <c r="A277" s="15"/>
      <c r="E277" s="13" t="s">
        <v>22</v>
      </c>
      <c r="F277" s="13"/>
      <c r="G277" s="142">
        <v>3976</v>
      </c>
      <c r="H277" s="142">
        <v>4023</v>
      </c>
      <c r="I277" s="142">
        <v>3649</v>
      </c>
      <c r="J277" s="142">
        <v>4012</v>
      </c>
      <c r="K277" s="97">
        <v>3907</v>
      </c>
      <c r="L277" s="97">
        <v>3767</v>
      </c>
      <c r="M277" s="97">
        <v>3815</v>
      </c>
      <c r="N277" s="97">
        <v>4232</v>
      </c>
      <c r="O277" s="97">
        <v>3628</v>
      </c>
      <c r="P277" s="97">
        <v>1610</v>
      </c>
      <c r="Q277" s="97">
        <v>1324</v>
      </c>
      <c r="R277" s="97">
        <v>1077</v>
      </c>
    </row>
    <row r="278" spans="1:20" x14ac:dyDescent="0.25">
      <c r="A278" s="15"/>
      <c r="B278" s="7"/>
      <c r="E278" s="14" t="s">
        <v>22</v>
      </c>
      <c r="F278" s="128" t="s">
        <v>67</v>
      </c>
      <c r="G278" s="131">
        <v>2514</v>
      </c>
      <c r="H278" s="131">
        <v>2729</v>
      </c>
      <c r="I278" s="131">
        <v>2486</v>
      </c>
      <c r="J278" s="131">
        <v>2729</v>
      </c>
      <c r="K278" s="131">
        <v>2551</v>
      </c>
      <c r="L278" s="131">
        <v>2529</v>
      </c>
      <c r="M278" s="131">
        <v>2635</v>
      </c>
      <c r="N278" s="131">
        <v>2936</v>
      </c>
      <c r="O278" s="131">
        <v>2548</v>
      </c>
      <c r="P278" s="131">
        <v>1143</v>
      </c>
      <c r="Q278" s="131">
        <v>807</v>
      </c>
      <c r="R278" s="131">
        <v>494</v>
      </c>
    </row>
    <row r="279" spans="1:20" x14ac:dyDescent="0.25">
      <c r="A279" s="15"/>
      <c r="B279" s="7"/>
      <c r="E279" s="14" t="s">
        <v>22</v>
      </c>
      <c r="F279" s="128" t="s">
        <v>68</v>
      </c>
      <c r="G279" s="131">
        <v>1384</v>
      </c>
      <c r="H279" s="131">
        <v>1234</v>
      </c>
      <c r="I279" s="131">
        <v>1113</v>
      </c>
      <c r="J279" s="131">
        <v>1246</v>
      </c>
      <c r="K279" s="131">
        <v>1304</v>
      </c>
      <c r="L279" s="131">
        <v>1177</v>
      </c>
      <c r="M279" s="131">
        <v>1128</v>
      </c>
      <c r="N279" s="131">
        <v>1270</v>
      </c>
      <c r="O279" s="131">
        <v>1046</v>
      </c>
      <c r="P279" s="131">
        <v>384</v>
      </c>
      <c r="Q279" s="131">
        <v>161</v>
      </c>
      <c r="R279" s="131">
        <v>75</v>
      </c>
    </row>
    <row r="280" spans="1:20" x14ac:dyDescent="0.25">
      <c r="A280" s="15"/>
      <c r="B280" s="7"/>
      <c r="E280" s="14" t="s">
        <v>22</v>
      </c>
      <c r="F280" s="128" t="s">
        <v>684</v>
      </c>
      <c r="G280" s="131">
        <v>23</v>
      </c>
      <c r="H280" s="131">
        <v>13</v>
      </c>
      <c r="I280" s="131">
        <v>15</v>
      </c>
      <c r="J280" s="131">
        <v>12</v>
      </c>
      <c r="K280" s="131">
        <v>17</v>
      </c>
      <c r="L280" s="131">
        <v>25</v>
      </c>
      <c r="M280" s="131">
        <v>14</v>
      </c>
      <c r="N280" s="131">
        <v>21</v>
      </c>
      <c r="O280" s="131">
        <v>9</v>
      </c>
      <c r="P280" s="131">
        <v>2</v>
      </c>
      <c r="Q280" s="131">
        <v>0</v>
      </c>
      <c r="R280" s="131">
        <v>0</v>
      </c>
    </row>
    <row r="281" spans="1:20" x14ac:dyDescent="0.25">
      <c r="A281" s="15"/>
      <c r="B281" s="7"/>
      <c r="E281" s="14" t="s">
        <v>22</v>
      </c>
      <c r="F281" s="128" t="s">
        <v>70</v>
      </c>
      <c r="G281" s="131">
        <v>6</v>
      </c>
      <c r="H281" s="131">
        <v>4</v>
      </c>
      <c r="I281" s="131"/>
      <c r="J281" s="131">
        <v>3</v>
      </c>
      <c r="K281" s="131">
        <v>0</v>
      </c>
      <c r="L281" s="131">
        <v>0</v>
      </c>
      <c r="M281" s="131">
        <v>0</v>
      </c>
      <c r="N281" s="131">
        <v>0</v>
      </c>
      <c r="O281" s="131">
        <v>0</v>
      </c>
      <c r="P281" s="131">
        <v>1</v>
      </c>
      <c r="Q281" s="131">
        <v>0</v>
      </c>
      <c r="R281" s="131">
        <v>1</v>
      </c>
    </row>
    <row r="282" spans="1:20" x14ac:dyDescent="0.25">
      <c r="A282" s="15"/>
      <c r="B282" s="7"/>
      <c r="E282" s="14" t="s">
        <v>22</v>
      </c>
      <c r="F282" s="128" t="s">
        <v>60</v>
      </c>
      <c r="G282" s="131">
        <v>23</v>
      </c>
      <c r="H282" s="131">
        <v>17</v>
      </c>
      <c r="I282" s="131">
        <v>13</v>
      </c>
      <c r="J282" s="131">
        <v>13</v>
      </c>
      <c r="K282" s="131">
        <v>9</v>
      </c>
      <c r="L282" s="131">
        <v>12</v>
      </c>
      <c r="M282" s="131">
        <v>12</v>
      </c>
      <c r="N282" s="131">
        <v>9</v>
      </c>
      <c r="O282" s="131">
        <v>3</v>
      </c>
      <c r="P282" s="131">
        <v>11</v>
      </c>
      <c r="Q282" s="131">
        <v>13</v>
      </c>
      <c r="R282" s="131">
        <v>13</v>
      </c>
    </row>
    <row r="283" spans="1:20" x14ac:dyDescent="0.25">
      <c r="A283" s="15"/>
      <c r="B283" s="7"/>
      <c r="E283" s="14" t="s">
        <v>22</v>
      </c>
      <c r="F283" s="128" t="s">
        <v>63</v>
      </c>
      <c r="G283" s="131"/>
      <c r="H283" s="131">
        <v>2</v>
      </c>
      <c r="I283" s="131">
        <v>3</v>
      </c>
      <c r="J283" s="131">
        <v>1</v>
      </c>
      <c r="K283" s="131">
        <v>1</v>
      </c>
      <c r="L283" s="131">
        <v>0</v>
      </c>
      <c r="M283" s="131">
        <v>1</v>
      </c>
      <c r="N283" s="131">
        <v>0</v>
      </c>
      <c r="O283" s="131">
        <v>0</v>
      </c>
      <c r="P283" s="131">
        <v>0</v>
      </c>
      <c r="Q283" s="131">
        <v>0</v>
      </c>
      <c r="R283" s="131">
        <v>0</v>
      </c>
      <c r="T283" s="172"/>
    </row>
    <row r="284" spans="1:20" x14ac:dyDescent="0.25">
      <c r="A284" s="15"/>
      <c r="B284" s="7"/>
      <c r="E284" s="14" t="s">
        <v>22</v>
      </c>
      <c r="F284" s="128" t="s">
        <v>685</v>
      </c>
      <c r="G284" s="131"/>
      <c r="H284" s="131"/>
      <c r="I284" s="131"/>
      <c r="J284" s="131">
        <v>1</v>
      </c>
      <c r="K284" s="131">
        <v>0</v>
      </c>
      <c r="L284" s="131">
        <v>0</v>
      </c>
      <c r="M284" s="131">
        <v>0</v>
      </c>
      <c r="N284" s="131">
        <v>0</v>
      </c>
      <c r="O284" s="131">
        <v>0</v>
      </c>
      <c r="P284" s="131">
        <v>0</v>
      </c>
      <c r="Q284" s="131">
        <v>0</v>
      </c>
      <c r="R284" s="131">
        <v>0</v>
      </c>
      <c r="T284" s="172"/>
    </row>
    <row r="285" spans="1:20" x14ac:dyDescent="0.25">
      <c r="A285" s="15"/>
      <c r="B285" s="7"/>
      <c r="E285" s="14" t="s">
        <v>22</v>
      </c>
      <c r="F285" s="128" t="s">
        <v>61</v>
      </c>
      <c r="G285" s="131">
        <v>39</v>
      </c>
      <c r="H285" s="131">
        <v>37</v>
      </c>
      <c r="I285" s="131">
        <v>23</v>
      </c>
      <c r="J285" s="131">
        <v>13</v>
      </c>
      <c r="K285" s="131">
        <v>34</v>
      </c>
      <c r="L285" s="131">
        <v>40</v>
      </c>
      <c r="M285" s="131">
        <v>39</v>
      </c>
      <c r="N285" s="131">
        <v>37</v>
      </c>
      <c r="O285" s="131">
        <v>36</v>
      </c>
      <c r="P285" s="131">
        <v>18</v>
      </c>
      <c r="Q285" s="131">
        <v>31</v>
      </c>
      <c r="R285" s="131">
        <v>33</v>
      </c>
    </row>
    <row r="286" spans="1:20" x14ac:dyDescent="0.25">
      <c r="A286" s="15"/>
      <c r="B286" s="7"/>
      <c r="E286" s="14" t="s">
        <v>22</v>
      </c>
      <c r="F286" s="128" t="s">
        <v>62</v>
      </c>
      <c r="G286" s="131"/>
      <c r="H286" s="131"/>
      <c r="I286" s="131">
        <v>1</v>
      </c>
      <c r="J286" s="131">
        <v>1</v>
      </c>
      <c r="K286" s="131">
        <v>0</v>
      </c>
      <c r="L286" s="131">
        <v>0</v>
      </c>
      <c r="M286" s="131">
        <v>0</v>
      </c>
      <c r="N286" s="131">
        <v>0</v>
      </c>
      <c r="O286" s="131">
        <v>0</v>
      </c>
      <c r="P286" s="131">
        <v>1</v>
      </c>
      <c r="Q286" s="131">
        <v>2</v>
      </c>
      <c r="R286" s="131">
        <v>1</v>
      </c>
    </row>
    <row r="287" spans="1:20" x14ac:dyDescent="0.25">
      <c r="A287" s="15"/>
      <c r="B287" s="7"/>
      <c r="E287" s="14" t="s">
        <v>22</v>
      </c>
      <c r="F287" s="128" t="s">
        <v>689</v>
      </c>
      <c r="G287" s="131"/>
      <c r="H287" s="131">
        <v>1</v>
      </c>
      <c r="I287" s="131">
        <v>2</v>
      </c>
      <c r="J287" s="131"/>
      <c r="K287" s="131">
        <v>0</v>
      </c>
      <c r="L287" s="131">
        <v>0</v>
      </c>
      <c r="M287" s="131">
        <v>0</v>
      </c>
      <c r="N287" s="131">
        <v>0</v>
      </c>
      <c r="O287" s="131">
        <v>0</v>
      </c>
      <c r="P287" s="131">
        <v>0</v>
      </c>
      <c r="Q287" s="131">
        <v>0</v>
      </c>
      <c r="R287" s="131">
        <v>0</v>
      </c>
    </row>
    <row r="288" spans="1:20" x14ac:dyDescent="0.25">
      <c r="A288" s="15"/>
      <c r="B288" s="7"/>
      <c r="E288" s="14" t="s">
        <v>22</v>
      </c>
      <c r="F288" s="128" t="s">
        <v>702</v>
      </c>
      <c r="G288" s="131"/>
      <c r="H288" s="131"/>
      <c r="I288" s="131"/>
      <c r="J288" s="131"/>
      <c r="K288" s="131">
        <v>0</v>
      </c>
      <c r="L288" s="131">
        <v>0</v>
      </c>
      <c r="M288" s="131">
        <v>0</v>
      </c>
      <c r="N288" s="131">
        <v>0</v>
      </c>
      <c r="O288" s="131">
        <v>0</v>
      </c>
      <c r="P288" s="131">
        <v>65</v>
      </c>
      <c r="Q288" s="131">
        <v>324</v>
      </c>
      <c r="R288" s="131">
        <v>464</v>
      </c>
    </row>
    <row r="289" spans="1:18" x14ac:dyDescent="0.25">
      <c r="A289" s="15"/>
      <c r="B289" s="7"/>
      <c r="E289" s="14" t="s">
        <v>22</v>
      </c>
      <c r="F289" s="128" t="s">
        <v>66</v>
      </c>
      <c r="G289" s="131"/>
      <c r="H289" s="131"/>
      <c r="I289" s="131"/>
      <c r="J289" s="131"/>
      <c r="K289" s="131">
        <v>0</v>
      </c>
      <c r="L289" s="131">
        <v>0</v>
      </c>
      <c r="M289" s="131">
        <v>2</v>
      </c>
      <c r="N289" s="131">
        <v>2</v>
      </c>
      <c r="O289" s="131">
        <v>0</v>
      </c>
      <c r="P289" s="131">
        <v>1</v>
      </c>
      <c r="Q289" s="131">
        <v>0</v>
      </c>
      <c r="R289" s="131">
        <v>1</v>
      </c>
    </row>
    <row r="290" spans="1:18" x14ac:dyDescent="0.25">
      <c r="A290" s="15"/>
      <c r="E290" s="13" t="s">
        <v>23</v>
      </c>
      <c r="F290" s="13"/>
      <c r="G290" s="142">
        <v>73750</v>
      </c>
      <c r="H290" s="142">
        <v>76727</v>
      </c>
      <c r="I290" s="142">
        <v>78643</v>
      </c>
      <c r="J290" s="142">
        <v>78239</v>
      </c>
      <c r="K290" s="97">
        <v>73767</v>
      </c>
      <c r="L290" s="97">
        <v>66546</v>
      </c>
      <c r="M290" s="97">
        <v>60792</v>
      </c>
      <c r="N290" s="97">
        <v>61927</v>
      </c>
      <c r="O290" s="97">
        <v>58231</v>
      </c>
      <c r="P290" s="97">
        <v>26663</v>
      </c>
      <c r="Q290" s="97">
        <v>21456</v>
      </c>
      <c r="R290" s="97">
        <v>16075</v>
      </c>
    </row>
    <row r="291" spans="1:18" x14ac:dyDescent="0.25">
      <c r="A291" s="15"/>
      <c r="B291" s="7"/>
      <c r="E291" s="14" t="s">
        <v>23</v>
      </c>
      <c r="F291" s="128" t="s">
        <v>67</v>
      </c>
      <c r="G291" s="131">
        <v>23492</v>
      </c>
      <c r="H291" s="131">
        <v>23349</v>
      </c>
      <c r="I291" s="131">
        <v>21892</v>
      </c>
      <c r="J291" s="131">
        <v>23693</v>
      </c>
      <c r="K291" s="131">
        <v>22730</v>
      </c>
      <c r="L291" s="131">
        <v>20838</v>
      </c>
      <c r="M291" s="131">
        <v>19388</v>
      </c>
      <c r="N291" s="131">
        <v>21650</v>
      </c>
      <c r="O291" s="131">
        <v>20979</v>
      </c>
      <c r="P291" s="131">
        <v>6138</v>
      </c>
      <c r="Q291" s="131">
        <v>4047</v>
      </c>
      <c r="R291" s="131">
        <v>1811</v>
      </c>
    </row>
    <row r="292" spans="1:18" x14ac:dyDescent="0.25">
      <c r="A292" s="15"/>
      <c r="B292" s="7"/>
      <c r="E292" s="14" t="s">
        <v>23</v>
      </c>
      <c r="F292" s="128" t="s">
        <v>68</v>
      </c>
      <c r="G292" s="131">
        <v>31928</v>
      </c>
      <c r="H292" s="131">
        <v>33873</v>
      </c>
      <c r="I292" s="131">
        <v>34669</v>
      </c>
      <c r="J292" s="131">
        <v>34913</v>
      </c>
      <c r="K292" s="131">
        <v>33496</v>
      </c>
      <c r="L292" s="131">
        <v>31139</v>
      </c>
      <c r="M292" s="131">
        <v>27773</v>
      </c>
      <c r="N292" s="131">
        <v>27631</v>
      </c>
      <c r="O292" s="131">
        <v>23108</v>
      </c>
      <c r="P292" s="131">
        <v>7163</v>
      </c>
      <c r="Q292" s="131">
        <v>4463</v>
      </c>
      <c r="R292" s="131">
        <v>2476</v>
      </c>
    </row>
    <row r="293" spans="1:18" x14ac:dyDescent="0.25">
      <c r="A293" s="15"/>
      <c r="B293" s="7"/>
      <c r="E293" s="14" t="s">
        <v>23</v>
      </c>
      <c r="F293" s="128" t="s">
        <v>684</v>
      </c>
      <c r="G293" s="131">
        <v>210</v>
      </c>
      <c r="H293" s="131">
        <v>221</v>
      </c>
      <c r="I293" s="131">
        <v>247</v>
      </c>
      <c r="J293" s="131">
        <v>277</v>
      </c>
      <c r="K293" s="131">
        <v>307</v>
      </c>
      <c r="L293" s="131">
        <v>316</v>
      </c>
      <c r="M293" s="131">
        <v>307</v>
      </c>
      <c r="N293" s="131">
        <v>318</v>
      </c>
      <c r="O293" s="131">
        <v>169</v>
      </c>
      <c r="P293" s="131">
        <v>43</v>
      </c>
      <c r="Q293" s="131">
        <v>10</v>
      </c>
      <c r="R293" s="131">
        <v>2</v>
      </c>
    </row>
    <row r="294" spans="1:18" x14ac:dyDescent="0.25">
      <c r="A294" s="15"/>
      <c r="B294" s="7"/>
      <c r="E294" s="14" t="s">
        <v>23</v>
      </c>
      <c r="F294" s="128" t="s">
        <v>687</v>
      </c>
      <c r="G294" s="131">
        <v>4</v>
      </c>
      <c r="H294" s="131">
        <v>3</v>
      </c>
      <c r="I294" s="131">
        <v>4</v>
      </c>
      <c r="J294" s="131">
        <v>7</v>
      </c>
      <c r="K294" s="131">
        <v>7</v>
      </c>
      <c r="L294" s="131">
        <v>8</v>
      </c>
      <c r="M294" s="131">
        <v>7</v>
      </c>
      <c r="N294" s="131">
        <v>6</v>
      </c>
      <c r="O294" s="131">
        <v>5</v>
      </c>
      <c r="P294" s="131">
        <v>6</v>
      </c>
      <c r="Q294" s="131">
        <v>3</v>
      </c>
      <c r="R294" s="131">
        <v>2</v>
      </c>
    </row>
    <row r="295" spans="1:18" x14ac:dyDescent="0.25">
      <c r="A295" s="15"/>
      <c r="B295" s="7"/>
      <c r="E295" s="14" t="s">
        <v>23</v>
      </c>
      <c r="F295" s="128" t="s">
        <v>70</v>
      </c>
      <c r="G295" s="131">
        <v>8480</v>
      </c>
      <c r="H295" s="131">
        <v>8484</v>
      </c>
      <c r="I295" s="131">
        <v>7846</v>
      </c>
      <c r="J295" s="131">
        <v>9372</v>
      </c>
      <c r="K295" s="131">
        <v>9219</v>
      </c>
      <c r="L295" s="131">
        <v>8687</v>
      </c>
      <c r="M295" s="131">
        <v>8542</v>
      </c>
      <c r="N295" s="131">
        <v>8732</v>
      </c>
      <c r="O295" s="131">
        <v>8718</v>
      </c>
      <c r="P295" s="131">
        <v>7920</v>
      </c>
      <c r="Q295" s="131">
        <v>7400</v>
      </c>
      <c r="R295" s="131">
        <v>6327</v>
      </c>
    </row>
    <row r="296" spans="1:18" x14ac:dyDescent="0.25">
      <c r="A296" s="15"/>
      <c r="B296" s="7"/>
      <c r="E296" s="14" t="s">
        <v>23</v>
      </c>
      <c r="F296" s="128" t="s">
        <v>60</v>
      </c>
      <c r="G296" s="131">
        <v>7272</v>
      </c>
      <c r="H296" s="131">
        <v>7881</v>
      </c>
      <c r="I296" s="131">
        <v>9948</v>
      </c>
      <c r="J296" s="131">
        <v>7403</v>
      </c>
      <c r="K296" s="131">
        <v>6589</v>
      </c>
      <c r="L296" s="131">
        <v>5067</v>
      </c>
      <c r="M296" s="131">
        <v>4028</v>
      </c>
      <c r="N296" s="131">
        <v>4136</v>
      </c>
      <c r="O296" s="131">
        <v>3638</v>
      </c>
      <c r="P296" s="131">
        <v>2686</v>
      </c>
      <c r="Q296" s="131">
        <v>2786</v>
      </c>
      <c r="R296" s="131">
        <v>2361</v>
      </c>
    </row>
    <row r="297" spans="1:18" x14ac:dyDescent="0.25">
      <c r="A297" s="15"/>
      <c r="B297" s="7"/>
      <c r="E297" s="14" t="s">
        <v>23</v>
      </c>
      <c r="F297" s="128" t="s">
        <v>63</v>
      </c>
      <c r="G297" s="131">
        <v>828</v>
      </c>
      <c r="H297" s="131">
        <v>900</v>
      </c>
      <c r="I297" s="131">
        <v>971</v>
      </c>
      <c r="J297" s="131">
        <v>957</v>
      </c>
      <c r="K297" s="131">
        <v>506</v>
      </c>
      <c r="L297" s="131">
        <v>180</v>
      </c>
      <c r="M297" s="131">
        <v>148</v>
      </c>
      <c r="N297" s="131">
        <v>172</v>
      </c>
      <c r="O297" s="131">
        <v>246</v>
      </c>
      <c r="P297" s="131">
        <v>212</v>
      </c>
      <c r="Q297" s="131">
        <v>204</v>
      </c>
      <c r="R297" s="131">
        <v>164</v>
      </c>
    </row>
    <row r="298" spans="1:18" x14ac:dyDescent="0.25">
      <c r="A298" s="15"/>
      <c r="B298" s="7"/>
      <c r="E298" s="14" t="s">
        <v>23</v>
      </c>
      <c r="F298" s="128" t="s">
        <v>685</v>
      </c>
      <c r="G298" s="131">
        <v>82</v>
      </c>
      <c r="H298" s="131">
        <v>91</v>
      </c>
      <c r="I298" s="131">
        <v>115</v>
      </c>
      <c r="J298" s="131">
        <v>435</v>
      </c>
      <c r="K298" s="131">
        <v>568</v>
      </c>
      <c r="L298" s="131">
        <v>313</v>
      </c>
      <c r="M298" s="131">
        <v>224</v>
      </c>
      <c r="N298" s="131">
        <v>251</v>
      </c>
      <c r="O298" s="131">
        <v>258</v>
      </c>
      <c r="P298" s="131">
        <v>168</v>
      </c>
      <c r="Q298" s="131">
        <v>132</v>
      </c>
      <c r="R298" s="131">
        <v>120</v>
      </c>
    </row>
    <row r="299" spans="1:18" x14ac:dyDescent="0.25">
      <c r="A299" s="15"/>
      <c r="B299" s="7"/>
      <c r="E299" s="14" t="s">
        <v>23</v>
      </c>
      <c r="F299" s="128" t="s">
        <v>61</v>
      </c>
      <c r="G299" s="131">
        <v>1797</v>
      </c>
      <c r="H299" s="131">
        <v>2043</v>
      </c>
      <c r="I299" s="131">
        <v>2405</v>
      </c>
      <c r="J299" s="131">
        <v>1710</v>
      </c>
      <c r="K299" s="131">
        <v>1406</v>
      </c>
      <c r="L299" s="131">
        <v>1020</v>
      </c>
      <c r="M299" s="131">
        <v>794</v>
      </c>
      <c r="N299" s="131">
        <v>749</v>
      </c>
      <c r="O299" s="131">
        <v>720</v>
      </c>
      <c r="P299" s="131">
        <v>462</v>
      </c>
      <c r="Q299" s="131">
        <v>220</v>
      </c>
      <c r="R299" s="131">
        <v>184</v>
      </c>
    </row>
    <row r="300" spans="1:18" x14ac:dyDescent="0.25">
      <c r="A300" s="15"/>
      <c r="B300" s="7"/>
      <c r="E300" s="14" t="s">
        <v>23</v>
      </c>
      <c r="F300" s="128" t="s">
        <v>62</v>
      </c>
      <c r="G300" s="131">
        <v>591</v>
      </c>
      <c r="H300" s="131">
        <v>614</v>
      </c>
      <c r="I300" s="131">
        <v>782</v>
      </c>
      <c r="J300" s="131">
        <v>730</v>
      </c>
      <c r="K300" s="131">
        <v>728</v>
      </c>
      <c r="L300" s="131">
        <v>449</v>
      </c>
      <c r="M300" s="131">
        <v>352</v>
      </c>
      <c r="N300" s="131">
        <v>386</v>
      </c>
      <c r="O300" s="131">
        <v>610</v>
      </c>
      <c r="P300" s="131">
        <v>469</v>
      </c>
      <c r="Q300" s="131">
        <v>231</v>
      </c>
      <c r="R300" s="131">
        <v>147</v>
      </c>
    </row>
    <row r="301" spans="1:18" x14ac:dyDescent="0.25">
      <c r="A301" s="15"/>
      <c r="B301" s="7"/>
      <c r="E301" s="14" t="s">
        <v>23</v>
      </c>
      <c r="F301" s="128" t="s">
        <v>689</v>
      </c>
      <c r="G301" s="131">
        <v>18</v>
      </c>
      <c r="H301" s="131">
        <v>26</v>
      </c>
      <c r="I301" s="131">
        <v>22</v>
      </c>
      <c r="J301" s="131">
        <v>33</v>
      </c>
      <c r="K301" s="131">
        <v>46</v>
      </c>
      <c r="L301" s="131">
        <v>37</v>
      </c>
      <c r="M301" s="131">
        <v>25</v>
      </c>
      <c r="N301" s="131">
        <v>22</v>
      </c>
      <c r="O301" s="131">
        <v>25</v>
      </c>
      <c r="P301" s="131">
        <v>4</v>
      </c>
      <c r="Q301" s="131">
        <v>1</v>
      </c>
      <c r="R301" s="131">
        <v>3</v>
      </c>
    </row>
    <row r="302" spans="1:18" x14ac:dyDescent="0.25">
      <c r="A302" s="15"/>
      <c r="B302" s="7"/>
      <c r="E302" s="14" t="s">
        <v>23</v>
      </c>
      <c r="F302" s="128" t="s">
        <v>69</v>
      </c>
      <c r="G302" s="131"/>
      <c r="H302" s="131"/>
      <c r="I302" s="131">
        <v>7</v>
      </c>
      <c r="J302" s="131"/>
      <c r="K302" s="131">
        <v>0</v>
      </c>
      <c r="L302" s="131">
        <v>1</v>
      </c>
      <c r="M302" s="131">
        <v>0</v>
      </c>
      <c r="N302" s="131">
        <v>0</v>
      </c>
      <c r="O302" s="131">
        <v>4</v>
      </c>
      <c r="P302" s="131">
        <v>5</v>
      </c>
      <c r="Q302" s="131">
        <v>0</v>
      </c>
      <c r="R302" s="131">
        <v>50</v>
      </c>
    </row>
    <row r="303" spans="1:18" x14ac:dyDescent="0.25">
      <c r="A303" s="15"/>
      <c r="B303" s="7"/>
      <c r="E303" s="14" t="s">
        <v>23</v>
      </c>
      <c r="F303" s="128" t="s">
        <v>667</v>
      </c>
      <c r="G303" s="131"/>
      <c r="H303" s="131"/>
      <c r="I303" s="131"/>
      <c r="J303" s="131"/>
      <c r="K303" s="131">
        <v>0</v>
      </c>
      <c r="L303" s="131">
        <v>54</v>
      </c>
      <c r="M303" s="131">
        <v>470</v>
      </c>
      <c r="N303" s="131">
        <v>778</v>
      </c>
      <c r="O303" s="131">
        <v>1058</v>
      </c>
      <c r="P303" s="131">
        <v>709</v>
      </c>
      <c r="Q303" s="131">
        <v>2</v>
      </c>
      <c r="R303" s="131">
        <v>0</v>
      </c>
    </row>
    <row r="304" spans="1:18" x14ac:dyDescent="0.25">
      <c r="A304" s="15"/>
      <c r="B304" s="7"/>
      <c r="E304" s="14" t="s">
        <v>23</v>
      </c>
      <c r="F304" s="128" t="s">
        <v>702</v>
      </c>
      <c r="G304" s="131"/>
      <c r="H304" s="131"/>
      <c r="I304" s="131"/>
      <c r="J304" s="131"/>
      <c r="K304" s="131">
        <v>0</v>
      </c>
      <c r="L304" s="131">
        <v>0</v>
      </c>
      <c r="M304" s="131">
        <v>0</v>
      </c>
      <c r="N304" s="131">
        <v>0</v>
      </c>
      <c r="O304" s="131">
        <v>0</v>
      </c>
      <c r="P304" s="131">
        <v>1059</v>
      </c>
      <c r="Q304" s="131">
        <v>2114</v>
      </c>
      <c r="R304" s="131">
        <v>2424</v>
      </c>
    </row>
    <row r="305" spans="1:18" x14ac:dyDescent="0.25">
      <c r="A305" s="15"/>
      <c r="B305" s="7"/>
      <c r="E305" s="14" t="s">
        <v>23</v>
      </c>
      <c r="F305" s="128" t="s">
        <v>64</v>
      </c>
      <c r="G305" s="131">
        <v>557</v>
      </c>
      <c r="H305" s="131">
        <v>600</v>
      </c>
      <c r="I305" s="131">
        <v>854</v>
      </c>
      <c r="J305" s="131">
        <v>601</v>
      </c>
      <c r="K305" s="131">
        <v>401</v>
      </c>
      <c r="L305" s="131">
        <v>294</v>
      </c>
      <c r="M305" s="131">
        <v>356</v>
      </c>
      <c r="N305" s="131">
        <v>396</v>
      </c>
      <c r="O305" s="131">
        <v>376</v>
      </c>
      <c r="P305" s="131">
        <v>323</v>
      </c>
      <c r="Q305" s="131">
        <v>348</v>
      </c>
      <c r="R305" s="131">
        <v>258</v>
      </c>
    </row>
    <row r="306" spans="1:18" x14ac:dyDescent="0.25">
      <c r="A306" s="15"/>
      <c r="B306" s="7"/>
      <c r="E306" s="14" t="s">
        <v>23</v>
      </c>
      <c r="F306" s="128" t="s">
        <v>65</v>
      </c>
      <c r="G306" s="131">
        <v>37</v>
      </c>
      <c r="H306" s="131">
        <v>28</v>
      </c>
      <c r="I306" s="131">
        <v>41</v>
      </c>
      <c r="J306" s="131">
        <v>36</v>
      </c>
      <c r="K306" s="131">
        <v>22</v>
      </c>
      <c r="L306" s="131">
        <v>7</v>
      </c>
      <c r="M306" s="131">
        <v>15</v>
      </c>
      <c r="N306" s="131">
        <v>19</v>
      </c>
      <c r="O306" s="131">
        <v>26</v>
      </c>
      <c r="P306" s="131">
        <v>13</v>
      </c>
      <c r="Q306" s="131">
        <v>21</v>
      </c>
      <c r="R306" s="131">
        <v>16</v>
      </c>
    </row>
    <row r="307" spans="1:18" x14ac:dyDescent="0.25">
      <c r="A307" s="15"/>
      <c r="B307" s="7"/>
      <c r="E307" s="14" t="s">
        <v>23</v>
      </c>
      <c r="F307" s="128" t="s">
        <v>66</v>
      </c>
      <c r="G307" s="131">
        <v>453</v>
      </c>
      <c r="H307" s="131">
        <v>486</v>
      </c>
      <c r="I307" s="131">
        <v>648</v>
      </c>
      <c r="J307" s="131">
        <v>382</v>
      </c>
      <c r="K307" s="131">
        <v>320</v>
      </c>
      <c r="L307" s="131">
        <v>279</v>
      </c>
      <c r="M307" s="131">
        <v>266</v>
      </c>
      <c r="N307" s="131">
        <v>285</v>
      </c>
      <c r="O307" s="131">
        <v>287</v>
      </c>
      <c r="P307" s="131">
        <v>230</v>
      </c>
      <c r="Q307" s="131">
        <v>223</v>
      </c>
      <c r="R307" s="131">
        <v>173</v>
      </c>
    </row>
    <row r="308" spans="1:18" x14ac:dyDescent="0.25">
      <c r="A308" s="15"/>
      <c r="E308" s="13" t="s">
        <v>24</v>
      </c>
      <c r="F308" s="13"/>
      <c r="G308" s="142">
        <v>44603</v>
      </c>
      <c r="H308" s="142">
        <v>46990</v>
      </c>
      <c r="I308" s="142">
        <v>47251</v>
      </c>
      <c r="J308" s="142">
        <v>46358</v>
      </c>
      <c r="K308" s="97">
        <v>46020</v>
      </c>
      <c r="L308" s="97">
        <v>40801</v>
      </c>
      <c r="M308" s="97">
        <v>37203</v>
      </c>
      <c r="N308" s="97">
        <v>38199</v>
      </c>
      <c r="O308" s="97">
        <v>28150</v>
      </c>
      <c r="P308" s="97">
        <v>16283</v>
      </c>
      <c r="Q308" s="97">
        <v>18139</v>
      </c>
      <c r="R308" s="97">
        <v>12985</v>
      </c>
    </row>
    <row r="309" spans="1:18" x14ac:dyDescent="0.25">
      <c r="A309" s="15"/>
      <c r="B309" s="7"/>
      <c r="E309" s="14" t="s">
        <v>24</v>
      </c>
      <c r="F309" s="128" t="s">
        <v>67</v>
      </c>
      <c r="G309" s="131">
        <v>16170</v>
      </c>
      <c r="H309" s="131">
        <v>16282</v>
      </c>
      <c r="I309" s="131">
        <v>15379</v>
      </c>
      <c r="J309" s="131">
        <v>16373</v>
      </c>
      <c r="K309" s="131">
        <v>16006</v>
      </c>
      <c r="L309" s="131">
        <v>14730</v>
      </c>
      <c r="M309" s="131">
        <v>13476</v>
      </c>
      <c r="N309" s="131">
        <v>15283</v>
      </c>
      <c r="O309" s="131">
        <v>10426</v>
      </c>
      <c r="P309" s="131">
        <v>2898</v>
      </c>
      <c r="Q309" s="131">
        <v>2146</v>
      </c>
      <c r="R309" s="131">
        <v>1485</v>
      </c>
    </row>
    <row r="310" spans="1:18" x14ac:dyDescent="0.25">
      <c r="A310" s="15"/>
      <c r="B310" s="7"/>
      <c r="E310" s="14" t="s">
        <v>24</v>
      </c>
      <c r="F310" s="128" t="s">
        <v>68</v>
      </c>
      <c r="G310" s="131">
        <v>17474</v>
      </c>
      <c r="H310" s="131">
        <v>19111</v>
      </c>
      <c r="I310" s="131">
        <v>19442</v>
      </c>
      <c r="J310" s="131">
        <v>19261</v>
      </c>
      <c r="K310" s="131">
        <v>19220</v>
      </c>
      <c r="L310" s="131">
        <v>16585</v>
      </c>
      <c r="M310" s="131">
        <v>14842</v>
      </c>
      <c r="N310" s="131">
        <v>14655</v>
      </c>
      <c r="O310" s="131">
        <v>9796</v>
      </c>
      <c r="P310" s="131">
        <v>3757</v>
      </c>
      <c r="Q310" s="131">
        <v>2082</v>
      </c>
      <c r="R310" s="131">
        <v>1293</v>
      </c>
    </row>
    <row r="311" spans="1:18" x14ac:dyDescent="0.25">
      <c r="A311" s="15"/>
      <c r="B311" s="7"/>
      <c r="E311" s="14" t="s">
        <v>24</v>
      </c>
      <c r="F311" s="128" t="s">
        <v>684</v>
      </c>
      <c r="G311" s="131">
        <v>73</v>
      </c>
      <c r="H311" s="131">
        <v>81</v>
      </c>
      <c r="I311" s="131">
        <v>88</v>
      </c>
      <c r="J311" s="131">
        <v>82</v>
      </c>
      <c r="K311" s="131">
        <v>114</v>
      </c>
      <c r="L311" s="131">
        <v>113</v>
      </c>
      <c r="M311" s="131">
        <v>94</v>
      </c>
      <c r="N311" s="131">
        <v>114</v>
      </c>
      <c r="O311" s="131">
        <v>46</v>
      </c>
      <c r="P311" s="131">
        <v>17</v>
      </c>
      <c r="Q311" s="131">
        <v>8</v>
      </c>
      <c r="R311" s="131">
        <v>2</v>
      </c>
    </row>
    <row r="312" spans="1:18" x14ac:dyDescent="0.25">
      <c r="A312" s="15"/>
      <c r="B312" s="7"/>
      <c r="E312" s="14" t="s">
        <v>24</v>
      </c>
      <c r="F312" s="128" t="s">
        <v>687</v>
      </c>
      <c r="G312" s="131">
        <v>56</v>
      </c>
      <c r="H312" s="131">
        <v>70</v>
      </c>
      <c r="I312" s="131">
        <v>107</v>
      </c>
      <c r="J312" s="131">
        <v>134</v>
      </c>
      <c r="K312" s="131">
        <v>119</v>
      </c>
      <c r="L312" s="131">
        <v>109</v>
      </c>
      <c r="M312" s="131">
        <v>113</v>
      </c>
      <c r="N312" s="131">
        <v>136</v>
      </c>
      <c r="O312" s="131">
        <v>176</v>
      </c>
      <c r="P312" s="131">
        <v>175</v>
      </c>
      <c r="Q312" s="131">
        <v>203</v>
      </c>
      <c r="R312" s="131">
        <v>168</v>
      </c>
    </row>
    <row r="313" spans="1:18" x14ac:dyDescent="0.25">
      <c r="A313" s="15"/>
      <c r="B313" s="7"/>
      <c r="E313" s="14" t="s">
        <v>24</v>
      </c>
      <c r="F313" s="128" t="s">
        <v>70</v>
      </c>
      <c r="G313" s="131">
        <v>3528</v>
      </c>
      <c r="H313" s="131">
        <v>3772</v>
      </c>
      <c r="I313" s="131">
        <v>3862</v>
      </c>
      <c r="J313" s="131">
        <v>4573</v>
      </c>
      <c r="K313" s="131">
        <v>4764</v>
      </c>
      <c r="L313" s="131">
        <v>4667</v>
      </c>
      <c r="M313" s="131">
        <v>4565</v>
      </c>
      <c r="N313" s="131">
        <v>4814</v>
      </c>
      <c r="O313" s="131">
        <v>4511</v>
      </c>
      <c r="P313" s="131">
        <v>4422</v>
      </c>
      <c r="Q313" s="131">
        <v>4130</v>
      </c>
      <c r="R313" s="131">
        <v>3539</v>
      </c>
    </row>
    <row r="314" spans="1:18" x14ac:dyDescent="0.25">
      <c r="A314" s="15"/>
      <c r="B314" s="7"/>
      <c r="E314" s="14" t="s">
        <v>24</v>
      </c>
      <c r="F314" s="128" t="s">
        <v>60</v>
      </c>
      <c r="G314" s="131">
        <v>3107</v>
      </c>
      <c r="H314" s="131">
        <v>3185</v>
      </c>
      <c r="I314" s="131">
        <v>3270</v>
      </c>
      <c r="J314" s="131">
        <v>2253</v>
      </c>
      <c r="K314" s="131">
        <v>2070</v>
      </c>
      <c r="L314" s="131">
        <v>1860</v>
      </c>
      <c r="M314" s="131">
        <v>1885</v>
      </c>
      <c r="N314" s="131">
        <v>1501</v>
      </c>
      <c r="O314" s="131">
        <v>1269</v>
      </c>
      <c r="P314" s="131">
        <v>1020</v>
      </c>
      <c r="Q314" s="131">
        <v>1029</v>
      </c>
      <c r="R314" s="131">
        <v>430</v>
      </c>
    </row>
    <row r="315" spans="1:18" x14ac:dyDescent="0.25">
      <c r="A315" s="15"/>
      <c r="B315" s="7"/>
      <c r="E315" s="14" t="s">
        <v>24</v>
      </c>
      <c r="F315" s="128" t="s">
        <v>63</v>
      </c>
      <c r="G315" s="131">
        <v>444</v>
      </c>
      <c r="H315" s="131">
        <v>458</v>
      </c>
      <c r="I315" s="131">
        <v>451</v>
      </c>
      <c r="J315" s="131">
        <v>389</v>
      </c>
      <c r="K315" s="131">
        <v>276</v>
      </c>
      <c r="L315" s="131">
        <v>98</v>
      </c>
      <c r="M315" s="131">
        <v>82</v>
      </c>
      <c r="N315" s="131">
        <v>69</v>
      </c>
      <c r="O315" s="131">
        <v>83</v>
      </c>
      <c r="P315" s="131">
        <v>50</v>
      </c>
      <c r="Q315" s="131">
        <v>80</v>
      </c>
      <c r="R315" s="131">
        <v>63</v>
      </c>
    </row>
    <row r="316" spans="1:18" x14ac:dyDescent="0.25">
      <c r="A316" s="15"/>
      <c r="B316" s="7"/>
      <c r="E316" s="14" t="s">
        <v>24</v>
      </c>
      <c r="F316" s="128" t="s">
        <v>685</v>
      </c>
      <c r="G316" s="131">
        <v>33</v>
      </c>
      <c r="H316" s="131">
        <v>34</v>
      </c>
      <c r="I316" s="131">
        <v>37</v>
      </c>
      <c r="J316" s="131">
        <v>92</v>
      </c>
      <c r="K316" s="131">
        <v>149</v>
      </c>
      <c r="L316" s="131">
        <v>47</v>
      </c>
      <c r="M316" s="131">
        <v>34</v>
      </c>
      <c r="N316" s="131">
        <v>49</v>
      </c>
      <c r="O316" s="131">
        <v>36</v>
      </c>
      <c r="P316" s="131">
        <v>21</v>
      </c>
      <c r="Q316" s="131">
        <v>28</v>
      </c>
      <c r="R316" s="131">
        <v>22</v>
      </c>
    </row>
    <row r="317" spans="1:18" x14ac:dyDescent="0.25">
      <c r="A317" s="15"/>
      <c r="B317" s="7"/>
      <c r="E317" s="14" t="s">
        <v>24</v>
      </c>
      <c r="F317" s="128" t="s">
        <v>61</v>
      </c>
      <c r="G317" s="131">
        <v>2356</v>
      </c>
      <c r="H317" s="131">
        <v>2591</v>
      </c>
      <c r="I317" s="131">
        <v>2922</v>
      </c>
      <c r="J317" s="131">
        <v>2117</v>
      </c>
      <c r="K317" s="131">
        <v>2114</v>
      </c>
      <c r="L317" s="131">
        <v>1719</v>
      </c>
      <c r="M317" s="131">
        <v>1415</v>
      </c>
      <c r="N317" s="131">
        <v>1285</v>
      </c>
      <c r="O317" s="131">
        <v>1139</v>
      </c>
      <c r="P317" s="131">
        <v>851</v>
      </c>
      <c r="Q317" s="131">
        <v>664</v>
      </c>
      <c r="R317" s="131">
        <v>379</v>
      </c>
    </row>
    <row r="318" spans="1:18" x14ac:dyDescent="0.25">
      <c r="A318" s="15"/>
      <c r="B318" s="7"/>
      <c r="E318" s="14" t="s">
        <v>24</v>
      </c>
      <c r="F318" s="128" t="s">
        <v>62</v>
      </c>
      <c r="G318" s="131">
        <v>1387</v>
      </c>
      <c r="H318" s="131">
        <v>1430</v>
      </c>
      <c r="I318" s="131">
        <v>1605</v>
      </c>
      <c r="J318" s="131">
        <v>1309</v>
      </c>
      <c r="K318" s="131">
        <v>1411</v>
      </c>
      <c r="L318" s="131">
        <v>1119</v>
      </c>
      <c r="M318" s="131">
        <v>922</v>
      </c>
      <c r="N318" s="131">
        <v>871</v>
      </c>
      <c r="O318" s="131">
        <v>849</v>
      </c>
      <c r="P318" s="131">
        <v>662</v>
      </c>
      <c r="Q318" s="131">
        <v>462</v>
      </c>
      <c r="R318" s="131">
        <v>235</v>
      </c>
    </row>
    <row r="319" spans="1:18" x14ac:dyDescent="0.25">
      <c r="A319" s="15"/>
      <c r="B319" s="7"/>
      <c r="E319" s="14" t="s">
        <v>24</v>
      </c>
      <c r="F319" s="128" t="s">
        <v>688</v>
      </c>
      <c r="G319" s="131">
        <v>42</v>
      </c>
      <c r="H319" s="131">
        <v>66</v>
      </c>
      <c r="I319" s="131">
        <v>60</v>
      </c>
      <c r="J319" s="131">
        <v>47</v>
      </c>
      <c r="K319" s="131">
        <v>30</v>
      </c>
      <c r="L319" s="131">
        <v>40</v>
      </c>
      <c r="M319" s="131">
        <v>45</v>
      </c>
      <c r="N319" s="131">
        <v>34</v>
      </c>
      <c r="O319" s="131">
        <v>35</v>
      </c>
      <c r="P319" s="131">
        <v>15</v>
      </c>
      <c r="Q319" s="131">
        <v>26</v>
      </c>
      <c r="R319" s="131">
        <v>24</v>
      </c>
    </row>
    <row r="320" spans="1:18" x14ac:dyDescent="0.25">
      <c r="A320" s="15"/>
      <c r="B320" s="7"/>
      <c r="E320" s="14" t="s">
        <v>24</v>
      </c>
      <c r="F320" s="128" t="s">
        <v>689</v>
      </c>
      <c r="G320" s="131">
        <v>29</v>
      </c>
      <c r="H320" s="131">
        <v>28</v>
      </c>
      <c r="I320" s="131">
        <v>23</v>
      </c>
      <c r="J320" s="131">
        <v>31</v>
      </c>
      <c r="K320" s="131">
        <v>32</v>
      </c>
      <c r="L320" s="131">
        <v>23</v>
      </c>
      <c r="M320" s="131">
        <v>22</v>
      </c>
      <c r="N320" s="131">
        <v>21</v>
      </c>
      <c r="O320" s="131">
        <v>16</v>
      </c>
      <c r="P320" s="131">
        <v>4</v>
      </c>
      <c r="Q320" s="131">
        <v>0</v>
      </c>
      <c r="R320" s="131">
        <v>0</v>
      </c>
    </row>
    <row r="321" spans="1:18" x14ac:dyDescent="0.25">
      <c r="A321" s="15"/>
      <c r="B321" s="7"/>
      <c r="E321" s="14" t="s">
        <v>24</v>
      </c>
      <c r="F321" s="128" t="s">
        <v>702</v>
      </c>
      <c r="G321" s="131"/>
      <c r="H321" s="131"/>
      <c r="I321" s="131"/>
      <c r="J321" s="131"/>
      <c r="K321" s="131">
        <v>0</v>
      </c>
      <c r="L321" s="131">
        <v>0</v>
      </c>
      <c r="M321" s="131">
        <v>0</v>
      </c>
      <c r="N321" s="131">
        <v>0</v>
      </c>
      <c r="O321" s="131">
        <v>0</v>
      </c>
      <c r="P321" s="131">
        <v>2503</v>
      </c>
      <c r="Q321" s="131">
        <v>7332</v>
      </c>
      <c r="R321" s="131">
        <v>5422</v>
      </c>
    </row>
    <row r="322" spans="1:18" x14ac:dyDescent="0.25">
      <c r="A322" s="15"/>
      <c r="B322" s="7"/>
      <c r="E322" s="14" t="s">
        <v>24</v>
      </c>
      <c r="F322" s="128" t="s">
        <v>64</v>
      </c>
      <c r="G322" s="131">
        <v>200</v>
      </c>
      <c r="H322" s="131">
        <v>219</v>
      </c>
      <c r="I322" s="131">
        <v>248</v>
      </c>
      <c r="J322" s="131">
        <v>173</v>
      </c>
      <c r="K322" s="131">
        <v>145</v>
      </c>
      <c r="L322" s="131">
        <v>105</v>
      </c>
      <c r="M322" s="131">
        <v>128</v>
      </c>
      <c r="N322" s="131">
        <v>128</v>
      </c>
      <c r="O322" s="131">
        <v>104</v>
      </c>
      <c r="P322" s="131">
        <v>77</v>
      </c>
      <c r="Q322" s="131">
        <v>85</v>
      </c>
      <c r="R322" s="131">
        <v>26</v>
      </c>
    </row>
    <row r="323" spans="1:18" x14ac:dyDescent="0.25">
      <c r="A323" s="15"/>
      <c r="B323" s="7"/>
      <c r="E323" s="14" t="s">
        <v>24</v>
      </c>
      <c r="F323" s="128" t="s">
        <v>65</v>
      </c>
      <c r="G323" s="131">
        <v>38</v>
      </c>
      <c r="H323" s="131">
        <v>38</v>
      </c>
      <c r="I323" s="131">
        <v>51</v>
      </c>
      <c r="J323" s="131">
        <v>36</v>
      </c>
      <c r="K323" s="131">
        <v>29</v>
      </c>
      <c r="L323" s="131">
        <v>6</v>
      </c>
      <c r="M323" s="131">
        <v>20</v>
      </c>
      <c r="N323" s="131">
        <v>31</v>
      </c>
      <c r="O323" s="131">
        <v>23</v>
      </c>
      <c r="P323" s="131">
        <v>34</v>
      </c>
      <c r="Q323" s="131">
        <v>25</v>
      </c>
      <c r="R323" s="131">
        <v>19</v>
      </c>
    </row>
    <row r="324" spans="1:18" x14ac:dyDescent="0.25">
      <c r="A324" s="15"/>
      <c r="B324" s="7"/>
      <c r="E324" s="14" t="s">
        <v>24</v>
      </c>
      <c r="F324" s="128" t="s">
        <v>66</v>
      </c>
      <c r="G324" s="131">
        <v>228</v>
      </c>
      <c r="H324" s="131">
        <v>224</v>
      </c>
      <c r="I324" s="131">
        <v>253</v>
      </c>
      <c r="J324" s="131">
        <v>157</v>
      </c>
      <c r="K324" s="131">
        <v>144</v>
      </c>
      <c r="L324" s="131">
        <v>131</v>
      </c>
      <c r="M324" s="131">
        <v>124</v>
      </c>
      <c r="N324" s="131">
        <v>102</v>
      </c>
      <c r="O324" s="131">
        <v>110</v>
      </c>
      <c r="P324" s="131">
        <v>75</v>
      </c>
      <c r="Q324" s="131">
        <v>91</v>
      </c>
      <c r="R324" s="131">
        <v>37</v>
      </c>
    </row>
    <row r="325" spans="1:18" x14ac:dyDescent="0.25">
      <c r="A325" s="15"/>
      <c r="E325" s="13" t="s">
        <v>25</v>
      </c>
      <c r="F325" s="13"/>
      <c r="G325" s="142"/>
      <c r="H325" s="142"/>
      <c r="I325" s="142"/>
      <c r="J325" s="142"/>
      <c r="K325" s="97">
        <v>582757</v>
      </c>
      <c r="L325" s="97">
        <v>620312</v>
      </c>
      <c r="M325" s="97">
        <v>731558</v>
      </c>
      <c r="N325" s="97">
        <v>640048</v>
      </c>
      <c r="O325" s="97">
        <v>606010</v>
      </c>
      <c r="P325" s="97">
        <v>601109</v>
      </c>
      <c r="Q325" s="97">
        <v>517386</v>
      </c>
      <c r="R325" s="97">
        <v>404956</v>
      </c>
    </row>
    <row r="326" spans="1:18" x14ac:dyDescent="0.25">
      <c r="A326" s="15"/>
      <c r="B326" s="7"/>
      <c r="E326" s="14" t="s">
        <v>25</v>
      </c>
      <c r="F326" s="128" t="s">
        <v>67</v>
      </c>
      <c r="G326" s="131" t="s">
        <v>92</v>
      </c>
      <c r="H326" s="131"/>
      <c r="I326" s="131"/>
      <c r="J326" s="131"/>
      <c r="K326" s="131">
        <v>65920</v>
      </c>
      <c r="L326" s="131">
        <v>65157</v>
      </c>
      <c r="M326" s="131">
        <v>63266</v>
      </c>
      <c r="N326" s="131">
        <v>70492</v>
      </c>
      <c r="O326" s="131">
        <v>70905</v>
      </c>
      <c r="P326" s="131">
        <v>27366</v>
      </c>
      <c r="Q326" s="131">
        <v>25279</v>
      </c>
      <c r="R326" s="131">
        <v>17694</v>
      </c>
    </row>
    <row r="327" spans="1:18" x14ac:dyDescent="0.25">
      <c r="A327" s="15"/>
      <c r="B327" s="7"/>
      <c r="E327" s="14" t="s">
        <v>25</v>
      </c>
      <c r="F327" s="128" t="s">
        <v>68</v>
      </c>
      <c r="G327" s="131"/>
      <c r="H327" s="131"/>
      <c r="I327" s="131"/>
      <c r="J327" s="131"/>
      <c r="K327" s="131">
        <v>103088</v>
      </c>
      <c r="L327" s="131">
        <v>103234</v>
      </c>
      <c r="M327" s="131">
        <v>99799</v>
      </c>
      <c r="N327" s="131">
        <v>99641</v>
      </c>
      <c r="O327" s="131">
        <v>93687</v>
      </c>
      <c r="P327" s="131">
        <v>45883</v>
      </c>
      <c r="Q327" s="131">
        <v>35258</v>
      </c>
      <c r="R327" s="131">
        <v>27932</v>
      </c>
    </row>
    <row r="328" spans="1:18" x14ac:dyDescent="0.25">
      <c r="A328" s="15"/>
      <c r="B328" s="7"/>
      <c r="E328" s="14" t="s">
        <v>25</v>
      </c>
      <c r="F328" s="128" t="s">
        <v>684</v>
      </c>
      <c r="G328" s="131"/>
      <c r="H328" s="131"/>
      <c r="I328" s="131"/>
      <c r="J328" s="131"/>
      <c r="K328" s="131">
        <v>1267</v>
      </c>
      <c r="L328" s="131">
        <v>1275</v>
      </c>
      <c r="M328" s="131">
        <v>1390</v>
      </c>
      <c r="N328" s="131">
        <v>1345</v>
      </c>
      <c r="O328" s="131">
        <v>1284</v>
      </c>
      <c r="P328" s="131">
        <v>496</v>
      </c>
      <c r="Q328" s="131">
        <v>286</v>
      </c>
      <c r="R328" s="131">
        <v>142</v>
      </c>
    </row>
    <row r="329" spans="1:18" x14ac:dyDescent="0.25">
      <c r="A329" s="15"/>
      <c r="B329" s="7"/>
      <c r="E329" s="14" t="s">
        <v>25</v>
      </c>
      <c r="F329" s="128" t="s">
        <v>70</v>
      </c>
      <c r="G329" s="131"/>
      <c r="H329" s="131"/>
      <c r="I329" s="131"/>
      <c r="J329" s="131"/>
      <c r="K329" s="131">
        <v>234</v>
      </c>
      <c r="L329" s="131">
        <v>942</v>
      </c>
      <c r="M329" s="131">
        <v>743</v>
      </c>
      <c r="N329" s="131">
        <v>478</v>
      </c>
      <c r="O329" s="131">
        <v>583</v>
      </c>
      <c r="P329" s="131">
        <v>738</v>
      </c>
      <c r="Q329" s="131">
        <v>532</v>
      </c>
      <c r="R329" s="131">
        <v>376</v>
      </c>
    </row>
    <row r="330" spans="1:18" x14ac:dyDescent="0.25">
      <c r="A330" s="15"/>
      <c r="B330" s="7"/>
      <c r="E330" s="14" t="s">
        <v>25</v>
      </c>
      <c r="F330" s="128" t="s">
        <v>60</v>
      </c>
      <c r="G330" s="131"/>
      <c r="H330" s="131"/>
      <c r="I330" s="131"/>
      <c r="J330" s="131"/>
      <c r="K330" s="131">
        <v>189650</v>
      </c>
      <c r="L330" s="131">
        <v>223085</v>
      </c>
      <c r="M330" s="131">
        <v>241897</v>
      </c>
      <c r="N330" s="131">
        <v>182504</v>
      </c>
      <c r="O330" s="131">
        <v>152662</v>
      </c>
      <c r="P330" s="131">
        <v>137109</v>
      </c>
      <c r="Q330" s="131">
        <v>112355</v>
      </c>
      <c r="R330" s="131">
        <v>74501</v>
      </c>
    </row>
    <row r="331" spans="1:18" x14ac:dyDescent="0.25">
      <c r="A331" s="15"/>
      <c r="B331" s="7"/>
      <c r="E331" s="14" t="s">
        <v>25</v>
      </c>
      <c r="F331" s="128" t="s">
        <v>63</v>
      </c>
      <c r="G331" s="131"/>
      <c r="H331" s="131"/>
      <c r="I331" s="131"/>
      <c r="J331" s="131"/>
      <c r="K331" s="131">
        <v>7394</v>
      </c>
      <c r="L331" s="131">
        <v>2244</v>
      </c>
      <c r="M331" s="131">
        <v>2698</v>
      </c>
      <c r="N331" s="131">
        <v>2447</v>
      </c>
      <c r="O331" s="131">
        <v>2221</v>
      </c>
      <c r="P331" s="131">
        <v>2056</v>
      </c>
      <c r="Q331" s="131">
        <v>1633</v>
      </c>
      <c r="R331" s="131">
        <v>1322</v>
      </c>
    </row>
    <row r="332" spans="1:18" x14ac:dyDescent="0.25">
      <c r="A332" s="15"/>
      <c r="B332" s="7"/>
      <c r="E332" s="14" t="s">
        <v>25</v>
      </c>
      <c r="F332" s="128" t="s">
        <v>685</v>
      </c>
      <c r="G332" s="131"/>
      <c r="H332" s="131"/>
      <c r="I332" s="131"/>
      <c r="J332" s="131"/>
      <c r="K332" s="131">
        <v>8279</v>
      </c>
      <c r="L332" s="131">
        <v>2706</v>
      </c>
      <c r="M332" s="131">
        <v>2833</v>
      </c>
      <c r="N332" s="131">
        <v>2885</v>
      </c>
      <c r="O332" s="131">
        <v>2794</v>
      </c>
      <c r="P332" s="131">
        <v>2490</v>
      </c>
      <c r="Q332" s="131">
        <v>836</v>
      </c>
      <c r="R332" s="131">
        <v>740</v>
      </c>
    </row>
    <row r="333" spans="1:18" x14ac:dyDescent="0.25">
      <c r="A333" s="15"/>
      <c r="B333" s="7"/>
      <c r="E333" s="14" t="s">
        <v>25</v>
      </c>
      <c r="F333" s="128" t="s">
        <v>61</v>
      </c>
      <c r="G333" s="131"/>
      <c r="H333" s="131"/>
      <c r="I333" s="131"/>
      <c r="J333" s="131"/>
      <c r="K333" s="131">
        <v>63847</v>
      </c>
      <c r="L333" s="131">
        <v>55378</v>
      </c>
      <c r="M333" s="131">
        <v>67017</v>
      </c>
      <c r="N333" s="131">
        <v>54648</v>
      </c>
      <c r="O333" s="131">
        <v>48386</v>
      </c>
      <c r="P333" s="131">
        <v>45471</v>
      </c>
      <c r="Q333" s="131">
        <v>36495</v>
      </c>
      <c r="R333" s="131">
        <v>28721</v>
      </c>
    </row>
    <row r="334" spans="1:18" x14ac:dyDescent="0.25">
      <c r="A334" s="15"/>
      <c r="B334" s="7"/>
      <c r="E334" s="14" t="s">
        <v>25</v>
      </c>
      <c r="F334" s="128" t="s">
        <v>62</v>
      </c>
      <c r="G334" s="131"/>
      <c r="H334" s="131"/>
      <c r="I334" s="131"/>
      <c r="J334" s="131"/>
      <c r="K334" s="131">
        <v>28592</v>
      </c>
      <c r="L334" s="131">
        <v>23319</v>
      </c>
      <c r="M334" s="131">
        <v>31433</v>
      </c>
      <c r="N334" s="131">
        <v>27552</v>
      </c>
      <c r="O334" s="131">
        <v>26318</v>
      </c>
      <c r="P334" s="131">
        <v>23362</v>
      </c>
      <c r="Q334" s="131">
        <v>16542</v>
      </c>
      <c r="R334" s="131">
        <v>14286</v>
      </c>
    </row>
    <row r="335" spans="1:18" x14ac:dyDescent="0.25">
      <c r="A335" s="15"/>
      <c r="B335" s="7"/>
      <c r="E335" s="14" t="s">
        <v>25</v>
      </c>
      <c r="F335" s="128" t="s">
        <v>689</v>
      </c>
      <c r="G335" s="131"/>
      <c r="H335" s="131"/>
      <c r="I335" s="131"/>
      <c r="J335" s="131"/>
      <c r="K335" s="131">
        <v>1542</v>
      </c>
      <c r="L335" s="131">
        <v>1410</v>
      </c>
      <c r="M335" s="131">
        <v>1271</v>
      </c>
      <c r="N335" s="131">
        <v>1408</v>
      </c>
      <c r="O335" s="131">
        <v>938</v>
      </c>
      <c r="P335" s="131">
        <v>323</v>
      </c>
      <c r="Q335" s="131">
        <v>42</v>
      </c>
      <c r="R335" s="131">
        <v>17</v>
      </c>
    </row>
    <row r="336" spans="1:18" x14ac:dyDescent="0.25">
      <c r="A336" s="15"/>
      <c r="B336" s="7"/>
      <c r="E336" s="14" t="s">
        <v>25</v>
      </c>
      <c r="F336" s="128" t="s">
        <v>686</v>
      </c>
      <c r="G336" s="131"/>
      <c r="H336" s="131"/>
      <c r="I336" s="131"/>
      <c r="J336" s="131"/>
      <c r="K336" s="131">
        <v>0</v>
      </c>
      <c r="L336" s="131">
        <v>2</v>
      </c>
      <c r="M336" s="131">
        <v>20</v>
      </c>
      <c r="N336" s="131">
        <v>7</v>
      </c>
      <c r="O336" s="131">
        <v>8</v>
      </c>
      <c r="P336" s="131">
        <v>9</v>
      </c>
      <c r="Q336" s="131">
        <v>5</v>
      </c>
      <c r="R336" s="131">
        <v>17</v>
      </c>
    </row>
    <row r="337" spans="1:18" x14ac:dyDescent="0.25">
      <c r="A337" s="15"/>
      <c r="B337" s="7"/>
      <c r="E337" s="14" t="s">
        <v>25</v>
      </c>
      <c r="F337" s="128" t="s">
        <v>69</v>
      </c>
      <c r="G337" s="131"/>
      <c r="H337" s="131"/>
      <c r="I337" s="131"/>
      <c r="J337" s="131"/>
      <c r="K337" s="131">
        <v>87076</v>
      </c>
      <c r="L337" s="131">
        <v>139805</v>
      </c>
      <c r="M337" s="131">
        <v>197700</v>
      </c>
      <c r="N337" s="131">
        <v>181495</v>
      </c>
      <c r="O337" s="131">
        <v>193910</v>
      </c>
      <c r="P337" s="131">
        <v>199577</v>
      </c>
      <c r="Q337" s="131">
        <v>76737</v>
      </c>
      <c r="R337" s="131">
        <v>64068</v>
      </c>
    </row>
    <row r="338" spans="1:18" x14ac:dyDescent="0.25">
      <c r="A338" s="15"/>
      <c r="B338" s="7"/>
      <c r="E338" s="14" t="s">
        <v>25</v>
      </c>
      <c r="F338" s="128" t="s">
        <v>667</v>
      </c>
      <c r="G338" s="131"/>
      <c r="H338" s="131"/>
      <c r="I338" s="131"/>
      <c r="J338" s="131"/>
      <c r="K338" s="131">
        <v>0</v>
      </c>
      <c r="L338" s="131">
        <v>235</v>
      </c>
      <c r="M338" s="131">
        <v>1360</v>
      </c>
      <c r="N338" s="131">
        <v>977</v>
      </c>
      <c r="O338" s="131">
        <v>1183</v>
      </c>
      <c r="P338" s="131">
        <v>774</v>
      </c>
      <c r="Q338" s="131">
        <v>0</v>
      </c>
      <c r="R338" s="131">
        <v>0</v>
      </c>
    </row>
    <row r="339" spans="1:18" x14ac:dyDescent="0.25">
      <c r="A339" s="15"/>
      <c r="B339" s="7"/>
      <c r="E339" s="14" t="s">
        <v>25</v>
      </c>
      <c r="F339" s="128" t="s">
        <v>702</v>
      </c>
      <c r="G339" s="131"/>
      <c r="H339" s="131"/>
      <c r="I339" s="131"/>
      <c r="J339" s="131"/>
      <c r="K339" s="131">
        <v>0</v>
      </c>
      <c r="L339" s="131">
        <v>0</v>
      </c>
      <c r="M339" s="131">
        <v>0</v>
      </c>
      <c r="N339" s="131">
        <v>0</v>
      </c>
      <c r="O339" s="131">
        <v>0</v>
      </c>
      <c r="P339" s="131">
        <v>105364</v>
      </c>
      <c r="Q339" s="131">
        <v>189907</v>
      </c>
      <c r="R339" s="131">
        <v>163664</v>
      </c>
    </row>
    <row r="340" spans="1:18" x14ac:dyDescent="0.25">
      <c r="A340" s="15"/>
      <c r="B340" s="7"/>
      <c r="E340" s="14" t="s">
        <v>25</v>
      </c>
      <c r="F340" s="128" t="s">
        <v>64</v>
      </c>
      <c r="G340" s="131"/>
      <c r="H340" s="131"/>
      <c r="I340" s="131"/>
      <c r="J340" s="131"/>
      <c r="K340" s="131">
        <v>28938</v>
      </c>
      <c r="L340" s="131">
        <v>19452</v>
      </c>
      <c r="M340" s="131">
        <v>32315</v>
      </c>
      <c r="N340" s="131">
        <v>27869</v>
      </c>
      <c r="O340" s="131">
        <v>23462</v>
      </c>
      <c r="P340" s="131">
        <v>25107</v>
      </c>
      <c r="Q340" s="131">
        <v>19426</v>
      </c>
      <c r="R340" s="131">
        <v>12260</v>
      </c>
    </row>
    <row r="341" spans="1:18" x14ac:dyDescent="0.25">
      <c r="A341" s="15"/>
      <c r="B341" s="7"/>
      <c r="E341" s="14" t="s">
        <v>25</v>
      </c>
      <c r="F341" s="128" t="s">
        <v>65</v>
      </c>
      <c r="G341" s="131"/>
      <c r="H341" s="131"/>
      <c r="I341" s="131"/>
      <c r="J341" s="131"/>
      <c r="K341" s="131">
        <v>767</v>
      </c>
      <c r="L341" s="131">
        <v>686</v>
      </c>
      <c r="M341" s="131">
        <v>2359</v>
      </c>
      <c r="N341" s="131">
        <v>2352</v>
      </c>
      <c r="O341" s="131">
        <v>2384</v>
      </c>
      <c r="P341" s="131">
        <v>2656</v>
      </c>
      <c r="Q341" s="131">
        <v>2935</v>
      </c>
      <c r="R341" s="131">
        <v>2426</v>
      </c>
    </row>
    <row r="342" spans="1:18" x14ac:dyDescent="0.25">
      <c r="A342" s="15"/>
      <c r="B342" s="7"/>
      <c r="E342" s="14" t="s">
        <v>25</v>
      </c>
      <c r="F342" s="128" t="s">
        <v>66</v>
      </c>
      <c r="G342" s="131"/>
      <c r="H342" s="131"/>
      <c r="I342" s="131"/>
      <c r="J342" s="131"/>
      <c r="K342" s="131">
        <v>21976</v>
      </c>
      <c r="L342" s="131">
        <v>18981</v>
      </c>
      <c r="M342" s="131">
        <v>23966</v>
      </c>
      <c r="N342" s="131">
        <v>20380</v>
      </c>
      <c r="O342" s="131">
        <v>17420</v>
      </c>
      <c r="P342" s="131">
        <v>17741</v>
      </c>
      <c r="Q342" s="131">
        <v>20425</v>
      </c>
      <c r="R342" s="131">
        <v>9006</v>
      </c>
    </row>
    <row r="343" spans="1:18" x14ac:dyDescent="0.25">
      <c r="A343" s="15"/>
      <c r="D343" s="11" t="s">
        <v>26</v>
      </c>
      <c r="E343" s="11"/>
      <c r="F343" s="11"/>
      <c r="G343" s="12"/>
      <c r="H343" s="12"/>
      <c r="I343" s="12"/>
      <c r="J343" s="144">
        <v>205148</v>
      </c>
      <c r="K343" s="96">
        <v>206457</v>
      </c>
      <c r="L343" s="96">
        <v>207095</v>
      </c>
      <c r="M343" s="96">
        <v>208374</v>
      </c>
      <c r="N343" s="96">
        <v>213429</v>
      </c>
      <c r="O343" s="96">
        <v>215860</v>
      </c>
      <c r="P343" s="96">
        <v>218779</v>
      </c>
      <c r="Q343" s="96">
        <v>223223</v>
      </c>
      <c r="R343" s="96">
        <v>228864</v>
      </c>
    </row>
    <row r="344" spans="1:18" x14ac:dyDescent="0.25">
      <c r="A344" s="15"/>
      <c r="E344" s="13" t="s">
        <v>26</v>
      </c>
      <c r="F344" s="13"/>
      <c r="G344" s="13"/>
      <c r="H344" s="13"/>
      <c r="I344" s="13"/>
      <c r="J344" s="142">
        <v>2636</v>
      </c>
      <c r="K344" s="97">
        <v>2755</v>
      </c>
      <c r="L344" s="97">
        <v>2332</v>
      </c>
      <c r="M344" s="97">
        <v>2194</v>
      </c>
      <c r="N344" s="97">
        <v>2184</v>
      </c>
      <c r="O344" s="97">
        <v>2258</v>
      </c>
      <c r="P344" s="97">
        <v>2180</v>
      </c>
      <c r="Q344" s="97">
        <v>2096</v>
      </c>
      <c r="R344" s="97">
        <v>1980</v>
      </c>
    </row>
    <row r="345" spans="1:18" x14ac:dyDescent="0.25">
      <c r="A345" s="15"/>
      <c r="B345" s="7"/>
      <c r="E345" s="14" t="s">
        <v>26</v>
      </c>
      <c r="F345" s="128" t="s">
        <v>68</v>
      </c>
      <c r="G345" s="131" t="s">
        <v>92</v>
      </c>
      <c r="H345" s="131"/>
      <c r="I345" s="131"/>
      <c r="J345" s="131">
        <v>593</v>
      </c>
      <c r="K345" s="131">
        <v>957</v>
      </c>
      <c r="L345" s="131">
        <v>1188</v>
      </c>
      <c r="M345" s="131">
        <v>1271</v>
      </c>
      <c r="N345" s="131">
        <v>1401</v>
      </c>
      <c r="O345" s="131">
        <v>1572</v>
      </c>
      <c r="P345" s="131">
        <v>1547</v>
      </c>
      <c r="Q345" s="131">
        <v>1502</v>
      </c>
      <c r="R345" s="131">
        <v>1418</v>
      </c>
    </row>
    <row r="346" spans="1:18" x14ac:dyDescent="0.25">
      <c r="A346" s="15"/>
      <c r="B346" s="7"/>
      <c r="E346" s="14" t="s">
        <v>26</v>
      </c>
      <c r="F346" s="128" t="s">
        <v>70</v>
      </c>
      <c r="G346" s="131"/>
      <c r="H346" s="131"/>
      <c r="I346" s="131"/>
      <c r="J346" s="131"/>
      <c r="K346" s="131">
        <v>3</v>
      </c>
      <c r="L346" s="131">
        <v>3</v>
      </c>
      <c r="M346" s="131">
        <v>2</v>
      </c>
      <c r="N346" s="131">
        <v>1</v>
      </c>
      <c r="O346" s="131">
        <v>2</v>
      </c>
      <c r="P346" s="131">
        <v>2</v>
      </c>
      <c r="Q346" s="131">
        <v>1</v>
      </c>
      <c r="R346" s="131">
        <v>1</v>
      </c>
    </row>
    <row r="347" spans="1:18" x14ac:dyDescent="0.25">
      <c r="A347" s="15"/>
      <c r="B347" s="7"/>
      <c r="E347" s="14" t="s">
        <v>26</v>
      </c>
      <c r="F347" s="128" t="s">
        <v>60</v>
      </c>
      <c r="G347" s="131"/>
      <c r="H347" s="131"/>
      <c r="I347" s="131"/>
      <c r="J347" s="131">
        <v>1489</v>
      </c>
      <c r="K347" s="131">
        <v>1492</v>
      </c>
      <c r="L347" s="131">
        <v>912</v>
      </c>
      <c r="M347" s="131">
        <v>665</v>
      </c>
      <c r="N347" s="131">
        <v>559</v>
      </c>
      <c r="O347" s="131">
        <v>463</v>
      </c>
      <c r="P347" s="131">
        <v>438</v>
      </c>
      <c r="Q347" s="131">
        <v>400</v>
      </c>
      <c r="R347" s="131">
        <v>359</v>
      </c>
    </row>
    <row r="348" spans="1:18" x14ac:dyDescent="0.25">
      <c r="A348" s="15"/>
      <c r="B348" s="7"/>
      <c r="E348" s="14" t="s">
        <v>26</v>
      </c>
      <c r="F348" s="128" t="s">
        <v>63</v>
      </c>
      <c r="G348" s="131"/>
      <c r="H348" s="131"/>
      <c r="I348" s="131"/>
      <c r="J348" s="131">
        <v>24</v>
      </c>
      <c r="K348" s="131">
        <v>8</v>
      </c>
      <c r="L348" s="131">
        <v>4</v>
      </c>
      <c r="M348" s="131">
        <v>3</v>
      </c>
      <c r="N348" s="131">
        <v>2</v>
      </c>
      <c r="O348" s="131">
        <v>8</v>
      </c>
      <c r="P348" s="131">
        <v>8</v>
      </c>
      <c r="Q348" s="131">
        <v>8</v>
      </c>
      <c r="R348" s="131">
        <v>11</v>
      </c>
    </row>
    <row r="349" spans="1:18" x14ac:dyDescent="0.25">
      <c r="A349" s="15"/>
      <c r="B349" s="7"/>
      <c r="E349" s="14" t="s">
        <v>26</v>
      </c>
      <c r="F349" s="128" t="s">
        <v>685</v>
      </c>
      <c r="G349" s="131"/>
      <c r="H349" s="131"/>
      <c r="I349" s="131"/>
      <c r="J349" s="131">
        <v>26</v>
      </c>
      <c r="K349" s="131">
        <v>42</v>
      </c>
      <c r="L349" s="131">
        <v>41</v>
      </c>
      <c r="M349" s="131">
        <v>50</v>
      </c>
      <c r="N349" s="131">
        <v>50</v>
      </c>
      <c r="O349" s="131">
        <v>71</v>
      </c>
      <c r="P349" s="131">
        <v>75</v>
      </c>
      <c r="Q349" s="131">
        <v>70</v>
      </c>
      <c r="R349" s="131">
        <v>61</v>
      </c>
    </row>
    <row r="350" spans="1:18" x14ac:dyDescent="0.25">
      <c r="A350" s="15"/>
      <c r="B350" s="7"/>
      <c r="E350" s="14" t="s">
        <v>26</v>
      </c>
      <c r="F350" s="128" t="s">
        <v>61</v>
      </c>
      <c r="G350" s="131"/>
      <c r="H350" s="131"/>
      <c r="I350" s="131"/>
      <c r="J350" s="131">
        <v>62</v>
      </c>
      <c r="K350" s="131">
        <v>104</v>
      </c>
      <c r="L350" s="131">
        <v>43</v>
      </c>
      <c r="M350" s="131">
        <v>35</v>
      </c>
      <c r="N350" s="131">
        <v>35</v>
      </c>
      <c r="O350" s="131">
        <v>33</v>
      </c>
      <c r="P350" s="131">
        <v>56</v>
      </c>
      <c r="Q350" s="131">
        <v>102</v>
      </c>
      <c r="R350" s="131">
        <v>126</v>
      </c>
    </row>
    <row r="351" spans="1:18" x14ac:dyDescent="0.25">
      <c r="A351" s="15"/>
      <c r="B351" s="7"/>
      <c r="E351" s="14" t="s">
        <v>26</v>
      </c>
      <c r="F351" s="128" t="s">
        <v>62</v>
      </c>
      <c r="G351" s="131"/>
      <c r="H351" s="131"/>
      <c r="I351" s="131"/>
      <c r="J351" s="131">
        <v>50</v>
      </c>
      <c r="K351" s="131">
        <v>91</v>
      </c>
      <c r="L351" s="131">
        <v>34</v>
      </c>
      <c r="M351" s="131">
        <v>30</v>
      </c>
      <c r="N351" s="131">
        <v>26</v>
      </c>
      <c r="O351" s="131">
        <v>20</v>
      </c>
      <c r="P351" s="131">
        <v>30</v>
      </c>
      <c r="Q351" s="131">
        <v>23</v>
      </c>
      <c r="R351" s="131">
        <v>22</v>
      </c>
    </row>
    <row r="352" spans="1:18" x14ac:dyDescent="0.25">
      <c r="A352" s="15"/>
      <c r="B352" s="7"/>
      <c r="E352" s="14" t="s">
        <v>26</v>
      </c>
      <c r="F352" s="128" t="s">
        <v>689</v>
      </c>
      <c r="G352" s="131"/>
      <c r="H352" s="131"/>
      <c r="I352" s="131"/>
      <c r="J352" s="131"/>
      <c r="K352" s="131">
        <v>1</v>
      </c>
      <c r="L352" s="131">
        <v>0</v>
      </c>
      <c r="M352" s="131">
        <v>0</v>
      </c>
      <c r="N352" s="131">
        <v>0</v>
      </c>
      <c r="O352" s="131">
        <v>0</v>
      </c>
      <c r="P352" s="131">
        <v>0</v>
      </c>
      <c r="Q352" s="131">
        <v>0</v>
      </c>
      <c r="R352" s="131">
        <v>0</v>
      </c>
    </row>
    <row r="353" spans="1:18" x14ac:dyDescent="0.25">
      <c r="A353" s="15"/>
      <c r="B353" s="7"/>
      <c r="E353" s="14" t="s">
        <v>26</v>
      </c>
      <c r="F353" s="128" t="s">
        <v>69</v>
      </c>
      <c r="G353" s="131"/>
      <c r="H353" s="131"/>
      <c r="I353" s="131"/>
      <c r="J353" s="131">
        <v>31</v>
      </c>
      <c r="K353" s="131">
        <v>61</v>
      </c>
      <c r="L353" s="131">
        <v>43</v>
      </c>
      <c r="M353" s="131">
        <v>50</v>
      </c>
      <c r="N353" s="131">
        <v>49</v>
      </c>
      <c r="O353" s="131">
        <v>50</v>
      </c>
      <c r="P353" s="131">
        <v>46</v>
      </c>
      <c r="Q353" s="131">
        <v>13</v>
      </c>
      <c r="R353" s="131">
        <v>10</v>
      </c>
    </row>
    <row r="354" spans="1:18" x14ac:dyDescent="0.25">
      <c r="A354" s="15"/>
      <c r="B354" s="7"/>
      <c r="E354" s="14" t="s">
        <v>26</v>
      </c>
      <c r="F354" s="128" t="s">
        <v>64</v>
      </c>
      <c r="G354" s="131"/>
      <c r="H354" s="131"/>
      <c r="I354" s="131"/>
      <c r="J354" s="131">
        <v>460</v>
      </c>
      <c r="K354" s="131">
        <v>427</v>
      </c>
      <c r="L354" s="131">
        <v>239</v>
      </c>
      <c r="M354" s="131">
        <v>169</v>
      </c>
      <c r="N354" s="131">
        <v>186</v>
      </c>
      <c r="O354" s="131">
        <v>129</v>
      </c>
      <c r="P354" s="131">
        <v>106</v>
      </c>
      <c r="Q354" s="131">
        <v>80</v>
      </c>
      <c r="R354" s="131">
        <v>62</v>
      </c>
    </row>
    <row r="355" spans="1:18" x14ac:dyDescent="0.25">
      <c r="A355" s="15"/>
      <c r="B355" s="7"/>
      <c r="E355" s="14" t="s">
        <v>26</v>
      </c>
      <c r="F355" s="128" t="s">
        <v>65</v>
      </c>
      <c r="G355" s="131"/>
      <c r="H355" s="131"/>
      <c r="I355" s="131"/>
      <c r="J355" s="131">
        <v>1</v>
      </c>
      <c r="K355" s="131">
        <v>11</v>
      </c>
      <c r="L355" s="131">
        <v>0</v>
      </c>
      <c r="M355" s="131">
        <v>0</v>
      </c>
      <c r="N355" s="131">
        <v>0</v>
      </c>
      <c r="O355" s="131">
        <v>0</v>
      </c>
      <c r="P355" s="131">
        <v>0</v>
      </c>
      <c r="Q355" s="131">
        <v>0</v>
      </c>
      <c r="R355" s="131">
        <v>0</v>
      </c>
    </row>
    <row r="356" spans="1:18" x14ac:dyDescent="0.25">
      <c r="A356" s="15"/>
      <c r="E356" s="13" t="s">
        <v>27</v>
      </c>
      <c r="F356" s="13"/>
      <c r="G356" s="13"/>
      <c r="H356" s="13"/>
      <c r="I356" s="13"/>
      <c r="J356" s="142">
        <v>200679</v>
      </c>
      <c r="K356" s="97">
        <v>201418</v>
      </c>
      <c r="L356" s="97">
        <v>204295</v>
      </c>
      <c r="M356" s="97">
        <v>205664</v>
      </c>
      <c r="N356" s="97">
        <v>210081</v>
      </c>
      <c r="O356" s="97">
        <v>212528</v>
      </c>
      <c r="P356" s="97">
        <v>215029</v>
      </c>
      <c r="Q356" s="97">
        <v>219717</v>
      </c>
      <c r="R356" s="97">
        <v>225466</v>
      </c>
    </row>
    <row r="357" spans="1:18" x14ac:dyDescent="0.25">
      <c r="A357" s="15"/>
      <c r="B357" s="7"/>
      <c r="E357" s="14" t="s">
        <v>27</v>
      </c>
      <c r="F357" s="128" t="s">
        <v>67</v>
      </c>
      <c r="G357" s="131" t="s">
        <v>92</v>
      </c>
      <c r="H357" s="131"/>
      <c r="I357" s="131"/>
      <c r="J357" s="131">
        <v>67390</v>
      </c>
      <c r="K357" s="131">
        <v>64127</v>
      </c>
      <c r="L357" s="131">
        <v>66150</v>
      </c>
      <c r="M357" s="131">
        <v>67652</v>
      </c>
      <c r="N357" s="131">
        <v>78677</v>
      </c>
      <c r="O357" s="131">
        <v>81413</v>
      </c>
      <c r="P357" s="131">
        <v>82295</v>
      </c>
      <c r="Q357" s="131">
        <v>84065</v>
      </c>
      <c r="R357" s="131">
        <v>83740</v>
      </c>
    </row>
    <row r="358" spans="1:18" x14ac:dyDescent="0.25">
      <c r="A358" s="15"/>
      <c r="B358" s="7"/>
      <c r="E358" s="14" t="s">
        <v>27</v>
      </c>
      <c r="F358" s="128" t="s">
        <v>68</v>
      </c>
      <c r="G358" s="131"/>
      <c r="H358" s="131"/>
      <c r="I358" s="131"/>
      <c r="J358" s="131">
        <v>67999</v>
      </c>
      <c r="K358" s="131">
        <v>65458</v>
      </c>
      <c r="L358" s="131">
        <v>70399</v>
      </c>
      <c r="M358" s="131">
        <v>71280</v>
      </c>
      <c r="N358" s="131">
        <v>71579</v>
      </c>
      <c r="O358" s="131">
        <v>65163</v>
      </c>
      <c r="P358" s="131">
        <v>63739</v>
      </c>
      <c r="Q358" s="131">
        <v>62346</v>
      </c>
      <c r="R358" s="131">
        <v>60976</v>
      </c>
    </row>
    <row r="359" spans="1:18" x14ac:dyDescent="0.25">
      <c r="A359" s="15"/>
      <c r="B359" s="7"/>
      <c r="E359" s="14" t="s">
        <v>27</v>
      </c>
      <c r="F359" s="128" t="s">
        <v>684</v>
      </c>
      <c r="G359" s="131"/>
      <c r="H359" s="131"/>
      <c r="I359" s="131"/>
      <c r="J359" s="131">
        <v>31</v>
      </c>
      <c r="K359" s="131">
        <v>10</v>
      </c>
      <c r="L359" s="131">
        <v>43</v>
      </c>
      <c r="M359" s="131">
        <v>30</v>
      </c>
      <c r="N359" s="131">
        <v>32</v>
      </c>
      <c r="O359" s="131">
        <v>42</v>
      </c>
      <c r="P359" s="131">
        <v>36</v>
      </c>
      <c r="Q359" s="131">
        <v>48</v>
      </c>
      <c r="R359" s="131">
        <v>85</v>
      </c>
    </row>
    <row r="360" spans="1:18" x14ac:dyDescent="0.25">
      <c r="A360" s="15"/>
      <c r="B360" s="7"/>
      <c r="E360" s="14" t="s">
        <v>27</v>
      </c>
      <c r="F360" s="128" t="s">
        <v>70</v>
      </c>
      <c r="G360" s="131"/>
      <c r="H360" s="131"/>
      <c r="I360" s="131"/>
      <c r="J360" s="131">
        <v>74755</v>
      </c>
      <c r="K360" s="131">
        <v>70295</v>
      </c>
      <c r="L360" s="131">
        <v>75495</v>
      </c>
      <c r="M360" s="131">
        <v>75981</v>
      </c>
      <c r="N360" s="131">
        <v>77515</v>
      </c>
      <c r="O360" s="131">
        <v>77919</v>
      </c>
      <c r="P360" s="131">
        <v>79949</v>
      </c>
      <c r="Q360" s="131">
        <v>81411</v>
      </c>
      <c r="R360" s="131">
        <v>73720</v>
      </c>
    </row>
    <row r="361" spans="1:18" x14ac:dyDescent="0.25">
      <c r="A361" s="15"/>
      <c r="B361" s="7"/>
      <c r="E361" s="14" t="s">
        <v>27</v>
      </c>
      <c r="F361" s="128" t="s">
        <v>60</v>
      </c>
      <c r="G361" s="131"/>
      <c r="H361" s="131"/>
      <c r="I361" s="131"/>
      <c r="J361" s="131">
        <v>205</v>
      </c>
      <c r="K361" s="131">
        <v>1658</v>
      </c>
      <c r="L361" s="131">
        <v>159</v>
      </c>
      <c r="M361" s="131">
        <v>198</v>
      </c>
      <c r="N361" s="131">
        <v>143</v>
      </c>
      <c r="O361" s="131">
        <v>195</v>
      </c>
      <c r="P361" s="131">
        <v>166</v>
      </c>
      <c r="Q361" s="131">
        <v>144</v>
      </c>
      <c r="R361" s="131">
        <v>114</v>
      </c>
    </row>
    <row r="362" spans="1:18" x14ac:dyDescent="0.25">
      <c r="A362" s="15"/>
      <c r="B362" s="7"/>
      <c r="E362" s="14" t="s">
        <v>27</v>
      </c>
      <c r="F362" s="128" t="s">
        <v>63</v>
      </c>
      <c r="G362" s="131"/>
      <c r="H362" s="131"/>
      <c r="I362" s="131"/>
      <c r="J362" s="131">
        <v>61</v>
      </c>
      <c r="K362" s="131">
        <v>12</v>
      </c>
      <c r="L362" s="131">
        <v>21</v>
      </c>
      <c r="M362" s="131">
        <v>18</v>
      </c>
      <c r="N362" s="131">
        <v>17</v>
      </c>
      <c r="O362" s="131">
        <v>18</v>
      </c>
      <c r="P362" s="131">
        <v>16</v>
      </c>
      <c r="Q362" s="131">
        <v>8</v>
      </c>
      <c r="R362" s="131">
        <v>10</v>
      </c>
    </row>
    <row r="363" spans="1:18" x14ac:dyDescent="0.25">
      <c r="A363" s="15"/>
      <c r="B363" s="7"/>
      <c r="E363" s="14" t="s">
        <v>27</v>
      </c>
      <c r="F363" s="128" t="s">
        <v>685</v>
      </c>
      <c r="G363" s="131"/>
      <c r="H363" s="131"/>
      <c r="I363" s="131"/>
      <c r="J363" s="131">
        <v>17</v>
      </c>
      <c r="K363" s="131">
        <v>21</v>
      </c>
      <c r="L363" s="131">
        <v>31</v>
      </c>
      <c r="M363" s="131">
        <v>34</v>
      </c>
      <c r="N363" s="131">
        <v>32</v>
      </c>
      <c r="O363" s="131">
        <v>44</v>
      </c>
      <c r="P363" s="131">
        <v>46</v>
      </c>
      <c r="Q363" s="131">
        <v>36</v>
      </c>
      <c r="R363" s="131">
        <v>32</v>
      </c>
    </row>
    <row r="364" spans="1:18" x14ac:dyDescent="0.25">
      <c r="A364" s="15"/>
      <c r="B364" s="7"/>
      <c r="E364" s="14" t="s">
        <v>27</v>
      </c>
      <c r="F364" s="128" t="s">
        <v>61</v>
      </c>
      <c r="G364" s="131"/>
      <c r="H364" s="131"/>
      <c r="I364" s="131"/>
      <c r="J364" s="131">
        <v>1040</v>
      </c>
      <c r="K364" s="131">
        <v>732</v>
      </c>
      <c r="L364" s="131">
        <v>1646</v>
      </c>
      <c r="M364" s="131">
        <v>1868</v>
      </c>
      <c r="N364" s="131">
        <v>2110</v>
      </c>
      <c r="O364" s="131">
        <v>2190</v>
      </c>
      <c r="P364" s="131">
        <v>2155</v>
      </c>
      <c r="Q364" s="131">
        <v>2175</v>
      </c>
      <c r="R364" s="131">
        <v>2218</v>
      </c>
    </row>
    <row r="365" spans="1:18" x14ac:dyDescent="0.25">
      <c r="A365" s="15"/>
      <c r="B365" s="7"/>
      <c r="E365" s="14" t="s">
        <v>27</v>
      </c>
      <c r="F365" s="128" t="s">
        <v>62</v>
      </c>
      <c r="G365" s="131"/>
      <c r="H365" s="131"/>
      <c r="I365" s="131"/>
      <c r="J365" s="131">
        <v>297</v>
      </c>
      <c r="K365" s="131">
        <v>201</v>
      </c>
      <c r="L365" s="131">
        <v>313</v>
      </c>
      <c r="M365" s="131">
        <v>350</v>
      </c>
      <c r="N365" s="131">
        <v>353</v>
      </c>
      <c r="O365" s="131">
        <v>356</v>
      </c>
      <c r="P365" s="131">
        <v>386</v>
      </c>
      <c r="Q365" s="131">
        <v>364</v>
      </c>
      <c r="R365" s="131">
        <v>316</v>
      </c>
    </row>
    <row r="366" spans="1:18" x14ac:dyDescent="0.25">
      <c r="A366" s="15"/>
      <c r="B366" s="7"/>
      <c r="E366" s="14" t="s">
        <v>27</v>
      </c>
      <c r="F366" s="128" t="s">
        <v>689</v>
      </c>
      <c r="G366" s="131"/>
      <c r="H366" s="131"/>
      <c r="I366" s="131"/>
      <c r="J366" s="131">
        <v>1</v>
      </c>
      <c r="K366" s="131">
        <v>2</v>
      </c>
      <c r="L366" s="131">
        <v>12</v>
      </c>
      <c r="M366" s="131">
        <v>3</v>
      </c>
      <c r="N366" s="131">
        <v>11</v>
      </c>
      <c r="O366" s="131">
        <v>3</v>
      </c>
      <c r="P366" s="131">
        <v>3</v>
      </c>
      <c r="Q366" s="131">
        <v>8</v>
      </c>
      <c r="R366" s="131">
        <v>2</v>
      </c>
    </row>
    <row r="367" spans="1:18" x14ac:dyDescent="0.25">
      <c r="A367" s="15"/>
      <c r="B367" s="7"/>
      <c r="E367" s="14" t="s">
        <v>27</v>
      </c>
      <c r="F367" s="128" t="s">
        <v>686</v>
      </c>
      <c r="G367" s="131"/>
      <c r="H367" s="131"/>
      <c r="I367" s="131"/>
      <c r="J367" s="131"/>
      <c r="K367" s="131">
        <v>0</v>
      </c>
      <c r="L367" s="131">
        <v>6</v>
      </c>
      <c r="M367" s="131">
        <v>37</v>
      </c>
      <c r="N367" s="131">
        <v>45</v>
      </c>
      <c r="O367" s="131">
        <v>61</v>
      </c>
      <c r="P367" s="131">
        <v>104</v>
      </c>
      <c r="Q367" s="131">
        <v>214</v>
      </c>
      <c r="R367" s="131">
        <v>207</v>
      </c>
    </row>
    <row r="368" spans="1:18" x14ac:dyDescent="0.25">
      <c r="A368" s="15"/>
      <c r="B368" s="7"/>
      <c r="E368" s="14" t="s">
        <v>27</v>
      </c>
      <c r="F368" s="128" t="s">
        <v>69</v>
      </c>
      <c r="G368" s="131"/>
      <c r="H368" s="131"/>
      <c r="I368" s="131"/>
      <c r="J368" s="131">
        <v>681</v>
      </c>
      <c r="K368" s="131">
        <v>445</v>
      </c>
      <c r="L368" s="131">
        <v>1054</v>
      </c>
      <c r="M368" s="131">
        <v>2380</v>
      </c>
      <c r="N368" s="131">
        <v>3618</v>
      </c>
      <c r="O368" s="131">
        <v>3730</v>
      </c>
      <c r="P368" s="131">
        <v>4199</v>
      </c>
      <c r="Q368" s="131">
        <v>3019</v>
      </c>
      <c r="R368" s="131">
        <v>1659</v>
      </c>
    </row>
    <row r="369" spans="1:20" x14ac:dyDescent="0.25">
      <c r="A369" s="15"/>
      <c r="B369" s="7"/>
      <c r="E369" s="14" t="s">
        <v>27</v>
      </c>
      <c r="F369" s="128" t="s">
        <v>667</v>
      </c>
      <c r="G369" s="131"/>
      <c r="H369" s="131"/>
      <c r="I369" s="131"/>
      <c r="J369" s="131"/>
      <c r="K369" s="131">
        <v>0</v>
      </c>
      <c r="L369" s="131">
        <v>7</v>
      </c>
      <c r="M369" s="131">
        <v>76</v>
      </c>
      <c r="N369" s="131">
        <v>140</v>
      </c>
      <c r="O369" s="131">
        <v>220</v>
      </c>
      <c r="P369" s="131">
        <v>194</v>
      </c>
      <c r="Q369" s="131">
        <v>60</v>
      </c>
      <c r="R369" s="131">
        <v>31</v>
      </c>
    </row>
    <row r="370" spans="1:20" x14ac:dyDescent="0.25">
      <c r="A370" s="15"/>
      <c r="B370" s="7"/>
      <c r="E370" s="14" t="s">
        <v>27</v>
      </c>
      <c r="F370" s="128" t="s">
        <v>702</v>
      </c>
      <c r="G370" s="152"/>
      <c r="H370" s="152"/>
      <c r="I370" s="152"/>
      <c r="J370" s="152"/>
      <c r="K370" s="131">
        <v>0</v>
      </c>
      <c r="L370" s="131">
        <v>0</v>
      </c>
      <c r="M370" s="131">
        <v>0</v>
      </c>
      <c r="N370" s="131">
        <v>0</v>
      </c>
      <c r="O370" s="131">
        <v>0</v>
      </c>
      <c r="P370" s="131">
        <v>928</v>
      </c>
      <c r="Q370" s="131">
        <v>5438</v>
      </c>
      <c r="R370" s="131">
        <v>14029</v>
      </c>
    </row>
    <row r="371" spans="1:20" x14ac:dyDescent="0.25">
      <c r="A371" s="15"/>
      <c r="E371" s="13" t="s">
        <v>28</v>
      </c>
      <c r="F371" s="13"/>
      <c r="G371" s="13"/>
      <c r="H371" s="13"/>
      <c r="I371" s="13"/>
      <c r="J371" s="142">
        <v>133007</v>
      </c>
      <c r="K371" s="97">
        <v>133230</v>
      </c>
      <c r="L371" s="97">
        <v>133280</v>
      </c>
      <c r="M371" s="97">
        <v>133002</v>
      </c>
      <c r="N371" s="97">
        <v>138923</v>
      </c>
      <c r="O371" s="97">
        <v>140711</v>
      </c>
      <c r="P371" s="97">
        <v>141335</v>
      </c>
      <c r="Q371" s="97">
        <v>142220</v>
      </c>
      <c r="R371" s="97">
        <v>141975</v>
      </c>
    </row>
    <row r="372" spans="1:20" x14ac:dyDescent="0.25">
      <c r="A372" s="15"/>
      <c r="B372" s="7"/>
      <c r="E372" s="14" t="s">
        <v>28</v>
      </c>
      <c r="F372" s="128" t="s">
        <v>67</v>
      </c>
      <c r="G372" s="131" t="s">
        <v>92</v>
      </c>
      <c r="H372" s="131"/>
      <c r="I372" s="131"/>
      <c r="J372" s="131">
        <v>66014</v>
      </c>
      <c r="K372" s="131">
        <v>64757</v>
      </c>
      <c r="L372" s="131">
        <v>65142</v>
      </c>
      <c r="M372" s="131">
        <v>65376</v>
      </c>
      <c r="N372" s="131">
        <v>76039</v>
      </c>
      <c r="O372" s="131">
        <v>79673</v>
      </c>
      <c r="P372" s="131">
        <v>80942</v>
      </c>
      <c r="Q372" s="131">
        <v>82721</v>
      </c>
      <c r="R372" s="131">
        <v>82808</v>
      </c>
    </row>
    <row r="373" spans="1:20" x14ac:dyDescent="0.25">
      <c r="A373" s="15"/>
      <c r="B373" s="7"/>
      <c r="E373" s="14" t="s">
        <v>28</v>
      </c>
      <c r="F373" s="128" t="s">
        <v>68</v>
      </c>
      <c r="G373" s="131"/>
      <c r="H373" s="131"/>
      <c r="I373" s="131"/>
      <c r="J373" s="131">
        <v>65315</v>
      </c>
      <c r="K373" s="131">
        <v>66736</v>
      </c>
      <c r="L373" s="131">
        <v>68225</v>
      </c>
      <c r="M373" s="131">
        <v>68250</v>
      </c>
      <c r="N373" s="131">
        <v>69153</v>
      </c>
      <c r="O373" s="131">
        <v>63022</v>
      </c>
      <c r="P373" s="131">
        <v>60972</v>
      </c>
      <c r="Q373" s="131">
        <v>60046</v>
      </c>
      <c r="R373" s="131">
        <v>58819</v>
      </c>
    </row>
    <row r="374" spans="1:20" x14ac:dyDescent="0.25">
      <c r="A374" s="15"/>
      <c r="B374" s="7"/>
      <c r="E374" s="14" t="s">
        <v>28</v>
      </c>
      <c r="F374" s="128" t="s">
        <v>684</v>
      </c>
      <c r="G374" s="131"/>
      <c r="H374" s="131"/>
      <c r="I374" s="131"/>
      <c r="J374" s="131"/>
      <c r="K374" s="131">
        <v>6</v>
      </c>
      <c r="L374" s="131">
        <v>9</v>
      </c>
      <c r="M374" s="131">
        <v>6</v>
      </c>
      <c r="N374" s="131">
        <v>10</v>
      </c>
      <c r="O374" s="131">
        <v>3</v>
      </c>
      <c r="P374" s="131">
        <v>4</v>
      </c>
      <c r="Q374" s="131">
        <v>8</v>
      </c>
      <c r="R374" s="131">
        <v>68</v>
      </c>
    </row>
    <row r="375" spans="1:20" x14ac:dyDescent="0.25">
      <c r="A375" s="15"/>
      <c r="B375" s="7"/>
      <c r="E375" s="14" t="s">
        <v>28</v>
      </c>
      <c r="F375" s="128" t="s">
        <v>60</v>
      </c>
      <c r="G375" s="131"/>
      <c r="H375" s="131"/>
      <c r="I375" s="131"/>
      <c r="J375" s="131">
        <v>22</v>
      </c>
      <c r="K375" s="131">
        <v>13</v>
      </c>
      <c r="L375" s="131">
        <v>18</v>
      </c>
      <c r="M375" s="131">
        <v>11</v>
      </c>
      <c r="N375" s="131">
        <v>9</v>
      </c>
      <c r="O375" s="131">
        <v>11</v>
      </c>
      <c r="P375" s="131">
        <v>9</v>
      </c>
      <c r="Q375" s="131">
        <v>10</v>
      </c>
      <c r="R375" s="131">
        <v>8</v>
      </c>
    </row>
    <row r="376" spans="1:20" x14ac:dyDescent="0.25">
      <c r="A376" s="15"/>
      <c r="B376" s="7"/>
      <c r="E376" s="14" t="s">
        <v>28</v>
      </c>
      <c r="F376" s="128" t="s">
        <v>63</v>
      </c>
      <c r="G376" s="131"/>
      <c r="H376" s="131"/>
      <c r="I376" s="131"/>
      <c r="J376" s="131">
        <v>24</v>
      </c>
      <c r="K376" s="131">
        <v>18</v>
      </c>
      <c r="L376" s="131">
        <v>8</v>
      </c>
      <c r="M376" s="131">
        <v>4</v>
      </c>
      <c r="N376" s="131">
        <v>2</v>
      </c>
      <c r="O376" s="131">
        <v>4</v>
      </c>
      <c r="P376" s="131">
        <v>4</v>
      </c>
      <c r="Q376" s="131">
        <v>3</v>
      </c>
      <c r="R376" s="131">
        <v>3</v>
      </c>
    </row>
    <row r="377" spans="1:20" x14ac:dyDescent="0.25">
      <c r="A377" s="15"/>
      <c r="B377" s="7"/>
      <c r="E377" s="14" t="s">
        <v>28</v>
      </c>
      <c r="F377" s="128" t="s">
        <v>685</v>
      </c>
      <c r="G377" s="131"/>
      <c r="H377" s="131"/>
      <c r="I377" s="131"/>
      <c r="J377" s="131">
        <v>16</v>
      </c>
      <c r="K377" s="131">
        <v>27</v>
      </c>
      <c r="L377" s="131">
        <v>28</v>
      </c>
      <c r="M377" s="131">
        <v>25</v>
      </c>
      <c r="N377" s="131">
        <v>30</v>
      </c>
      <c r="O377" s="131">
        <v>35</v>
      </c>
      <c r="P377" s="131">
        <v>34</v>
      </c>
      <c r="Q377" s="131">
        <v>28</v>
      </c>
      <c r="R377" s="131">
        <v>23</v>
      </c>
    </row>
    <row r="378" spans="1:20" x14ac:dyDescent="0.25">
      <c r="A378" s="15"/>
      <c r="B378" s="7"/>
      <c r="E378" s="14" t="s">
        <v>28</v>
      </c>
      <c r="F378" s="128" t="s">
        <v>61</v>
      </c>
      <c r="G378" s="131"/>
      <c r="H378" s="131"/>
      <c r="I378" s="131"/>
      <c r="J378" s="131">
        <v>611</v>
      </c>
      <c r="K378" s="131">
        <v>631</v>
      </c>
      <c r="L378" s="131">
        <v>1218</v>
      </c>
      <c r="M378" s="131">
        <v>1364</v>
      </c>
      <c r="N378" s="131">
        <v>1650</v>
      </c>
      <c r="O378" s="131">
        <v>1727</v>
      </c>
      <c r="P378" s="131">
        <v>1732</v>
      </c>
      <c r="Q378" s="131">
        <v>1826</v>
      </c>
      <c r="R378" s="131">
        <v>1977</v>
      </c>
    </row>
    <row r="379" spans="1:20" x14ac:dyDescent="0.25">
      <c r="A379" s="15"/>
      <c r="B379" s="7"/>
      <c r="E379" s="14" t="s">
        <v>28</v>
      </c>
      <c r="F379" s="128" t="s">
        <v>62</v>
      </c>
      <c r="G379" s="131"/>
      <c r="H379" s="131"/>
      <c r="I379" s="131"/>
      <c r="J379" s="131">
        <v>242</v>
      </c>
      <c r="K379" s="131">
        <v>236</v>
      </c>
      <c r="L379" s="131">
        <v>276</v>
      </c>
      <c r="M379" s="131">
        <v>280</v>
      </c>
      <c r="N379" s="131">
        <v>303</v>
      </c>
      <c r="O379" s="131">
        <v>297</v>
      </c>
      <c r="P379" s="131">
        <v>330</v>
      </c>
      <c r="Q379" s="131">
        <v>327</v>
      </c>
      <c r="R379" s="131">
        <v>287</v>
      </c>
    </row>
    <row r="380" spans="1:20" x14ac:dyDescent="0.25">
      <c r="A380" s="15"/>
      <c r="B380" s="7"/>
      <c r="E380" s="14" t="s">
        <v>28</v>
      </c>
      <c r="F380" s="128" t="s">
        <v>689</v>
      </c>
      <c r="G380" s="131"/>
      <c r="H380" s="131"/>
      <c r="I380" s="131"/>
      <c r="J380" s="131"/>
      <c r="K380" s="131">
        <v>2</v>
      </c>
      <c r="L380" s="131">
        <v>0</v>
      </c>
      <c r="M380" s="131">
        <v>0</v>
      </c>
      <c r="N380" s="131">
        <v>0</v>
      </c>
      <c r="O380" s="131">
        <v>0</v>
      </c>
      <c r="P380" s="131">
        <v>0</v>
      </c>
      <c r="Q380" s="131">
        <v>0</v>
      </c>
      <c r="R380" s="131">
        <v>0</v>
      </c>
      <c r="T380" s="172"/>
    </row>
    <row r="381" spans="1:20" x14ac:dyDescent="0.25">
      <c r="A381" s="15"/>
      <c r="B381" s="7"/>
      <c r="E381" s="14" t="s">
        <v>28</v>
      </c>
      <c r="F381" s="128" t="s">
        <v>69</v>
      </c>
      <c r="G381" s="131"/>
      <c r="H381" s="131"/>
      <c r="I381" s="131"/>
      <c r="J381" s="131">
        <v>2351</v>
      </c>
      <c r="K381" s="131">
        <v>2429</v>
      </c>
      <c r="L381" s="131">
        <v>0</v>
      </c>
      <c r="M381" s="131">
        <v>0</v>
      </c>
      <c r="N381" s="131">
        <v>0</v>
      </c>
      <c r="O381" s="131">
        <v>0</v>
      </c>
      <c r="P381" s="131">
        <v>0</v>
      </c>
      <c r="Q381" s="131">
        <v>0</v>
      </c>
      <c r="R381" s="131">
        <v>0</v>
      </c>
      <c r="T381" s="172"/>
    </row>
    <row r="382" spans="1:20" x14ac:dyDescent="0.25">
      <c r="A382" s="15"/>
      <c r="B382" s="7"/>
      <c r="C382" s="8" t="s">
        <v>29</v>
      </c>
      <c r="D382" s="8"/>
      <c r="E382" s="8"/>
      <c r="F382" s="8"/>
      <c r="G382" s="141">
        <v>58606</v>
      </c>
      <c r="H382" s="141">
        <v>62844</v>
      </c>
      <c r="I382" s="141">
        <v>66084</v>
      </c>
      <c r="J382" s="141">
        <v>68626</v>
      </c>
      <c r="K382" s="95">
        <v>70191</v>
      </c>
      <c r="L382" s="95">
        <v>72758</v>
      </c>
      <c r="M382" s="95">
        <v>72703</v>
      </c>
      <c r="N382" s="95">
        <v>74902</v>
      </c>
      <c r="O382" s="95">
        <v>73510</v>
      </c>
      <c r="P382" s="95">
        <v>36271</v>
      </c>
      <c r="Q382" s="95">
        <v>33946</v>
      </c>
      <c r="R382" s="95">
        <v>25714</v>
      </c>
    </row>
    <row r="383" spans="1:20" x14ac:dyDescent="0.25">
      <c r="A383" s="15"/>
      <c r="D383" s="11" t="s">
        <v>30</v>
      </c>
      <c r="E383" s="11"/>
      <c r="F383" s="11"/>
      <c r="G383" s="144">
        <v>29204</v>
      </c>
      <c r="H383" s="144">
        <v>29278</v>
      </c>
      <c r="I383" s="144">
        <v>29693</v>
      </c>
      <c r="J383" s="144">
        <v>29359</v>
      </c>
      <c r="K383" s="96">
        <v>28374</v>
      </c>
      <c r="L383" s="96">
        <v>28294</v>
      </c>
      <c r="M383" s="96">
        <v>25919</v>
      </c>
      <c r="N383" s="96">
        <v>25870</v>
      </c>
      <c r="O383" s="96">
        <v>24236</v>
      </c>
      <c r="P383" s="96">
        <v>12152</v>
      </c>
      <c r="Q383" s="96">
        <v>11551</v>
      </c>
      <c r="R383" s="96">
        <v>6502</v>
      </c>
    </row>
    <row r="384" spans="1:20" x14ac:dyDescent="0.25">
      <c r="A384" s="15"/>
      <c r="E384" s="13" t="s">
        <v>31</v>
      </c>
      <c r="F384" s="13"/>
      <c r="G384" s="142">
        <v>1296</v>
      </c>
      <c r="H384" s="142">
        <v>1215</v>
      </c>
      <c r="I384" s="142">
        <v>1130</v>
      </c>
      <c r="J384" s="142">
        <v>995</v>
      </c>
      <c r="K384" s="97">
        <v>858</v>
      </c>
      <c r="L384" s="97">
        <v>630</v>
      </c>
      <c r="M384" s="97">
        <v>494</v>
      </c>
      <c r="N384" s="97">
        <v>362</v>
      </c>
      <c r="O384" s="97">
        <v>288</v>
      </c>
      <c r="P384" s="97">
        <v>195</v>
      </c>
      <c r="Q384" s="97">
        <v>115</v>
      </c>
      <c r="R384" s="97">
        <v>78</v>
      </c>
    </row>
    <row r="385" spans="1:20" x14ac:dyDescent="0.25">
      <c r="A385" s="15"/>
      <c r="B385" s="7"/>
      <c r="E385" s="14" t="s">
        <v>31</v>
      </c>
      <c r="F385" s="128" t="s">
        <v>67</v>
      </c>
      <c r="G385" s="131">
        <v>147</v>
      </c>
      <c r="H385" s="131">
        <v>138</v>
      </c>
      <c r="I385" s="131">
        <v>141</v>
      </c>
      <c r="J385" s="131">
        <v>128</v>
      </c>
      <c r="K385" s="131">
        <v>130</v>
      </c>
      <c r="L385" s="131">
        <v>112</v>
      </c>
      <c r="M385" s="131">
        <v>96</v>
      </c>
      <c r="N385" s="131">
        <v>82</v>
      </c>
      <c r="O385" s="131">
        <v>78</v>
      </c>
      <c r="P385" s="131">
        <v>59</v>
      </c>
      <c r="Q385" s="131">
        <v>36</v>
      </c>
      <c r="R385" s="131">
        <v>20</v>
      </c>
    </row>
    <row r="386" spans="1:20" x14ac:dyDescent="0.25">
      <c r="A386" s="15"/>
      <c r="B386" s="7"/>
      <c r="E386" s="14" t="s">
        <v>31</v>
      </c>
      <c r="F386" s="128" t="s">
        <v>68</v>
      </c>
      <c r="G386" s="131">
        <v>1157</v>
      </c>
      <c r="H386" s="131">
        <v>1091</v>
      </c>
      <c r="I386" s="131">
        <v>1008</v>
      </c>
      <c r="J386" s="131">
        <v>874</v>
      </c>
      <c r="K386" s="131">
        <v>740</v>
      </c>
      <c r="L386" s="131">
        <v>527</v>
      </c>
      <c r="M386" s="131">
        <v>401</v>
      </c>
      <c r="N386" s="131">
        <v>296</v>
      </c>
      <c r="O386" s="131">
        <v>220</v>
      </c>
      <c r="P386" s="131">
        <v>142</v>
      </c>
      <c r="Q386" s="131">
        <v>82</v>
      </c>
      <c r="R386" s="131">
        <v>56</v>
      </c>
    </row>
    <row r="387" spans="1:20" x14ac:dyDescent="0.25">
      <c r="A387" s="15"/>
      <c r="B387" s="7"/>
      <c r="E387" s="14" t="s">
        <v>31</v>
      </c>
      <c r="F387" s="128" t="s">
        <v>63</v>
      </c>
      <c r="G387" s="131">
        <v>1</v>
      </c>
      <c r="H387" s="131"/>
      <c r="I387" s="131"/>
      <c r="J387" s="131"/>
      <c r="K387" s="131">
        <v>0</v>
      </c>
      <c r="L387" s="131">
        <v>0</v>
      </c>
      <c r="M387" s="131">
        <v>0</v>
      </c>
      <c r="N387" s="131">
        <v>0</v>
      </c>
      <c r="O387" s="131">
        <v>0</v>
      </c>
      <c r="P387" s="131">
        <v>0</v>
      </c>
      <c r="Q387" s="131">
        <v>0</v>
      </c>
      <c r="R387" s="131">
        <v>0</v>
      </c>
      <c r="T387" s="172"/>
    </row>
    <row r="388" spans="1:20" x14ac:dyDescent="0.25">
      <c r="A388" s="15"/>
      <c r="B388" s="7"/>
      <c r="E388" s="14" t="s">
        <v>31</v>
      </c>
      <c r="F388" s="128" t="s">
        <v>685</v>
      </c>
      <c r="G388" s="131"/>
      <c r="H388" s="131"/>
      <c r="I388" s="131"/>
      <c r="J388" s="131"/>
      <c r="K388" s="131">
        <v>0</v>
      </c>
      <c r="L388" s="131">
        <v>0</v>
      </c>
      <c r="M388" s="131">
        <v>1</v>
      </c>
      <c r="N388" s="131">
        <v>1</v>
      </c>
      <c r="O388" s="131">
        <v>1</v>
      </c>
      <c r="P388" s="131">
        <v>0</v>
      </c>
      <c r="Q388" s="131">
        <v>0</v>
      </c>
      <c r="R388" s="131">
        <v>0</v>
      </c>
      <c r="T388" s="172"/>
    </row>
    <row r="389" spans="1:20" x14ac:dyDescent="0.25">
      <c r="A389" s="15"/>
      <c r="B389" s="7"/>
      <c r="E389" s="14" t="s">
        <v>31</v>
      </c>
      <c r="F389" s="128" t="s">
        <v>61</v>
      </c>
      <c r="G389" s="131"/>
      <c r="H389" s="131"/>
      <c r="I389" s="131"/>
      <c r="J389" s="131"/>
      <c r="K389" s="131">
        <v>0</v>
      </c>
      <c r="L389" s="131">
        <v>0</v>
      </c>
      <c r="M389" s="131">
        <v>0</v>
      </c>
      <c r="N389" s="131">
        <v>0</v>
      </c>
      <c r="O389" s="131">
        <v>1</v>
      </c>
      <c r="P389" s="131">
        <v>1</v>
      </c>
      <c r="Q389" s="131">
        <v>1</v>
      </c>
      <c r="R389" s="131">
        <v>1</v>
      </c>
    </row>
    <row r="390" spans="1:20" x14ac:dyDescent="0.25">
      <c r="A390" s="15"/>
      <c r="B390" s="7"/>
      <c r="E390" s="14" t="s">
        <v>31</v>
      </c>
      <c r="F390" s="10" t="s">
        <v>702</v>
      </c>
      <c r="G390" s="152"/>
      <c r="H390" s="152"/>
      <c r="I390" s="152"/>
      <c r="J390" s="152"/>
      <c r="K390" s="152"/>
      <c r="L390" s="152">
        <v>0</v>
      </c>
      <c r="M390" s="152">
        <v>0</v>
      </c>
      <c r="N390" s="152">
        <v>0</v>
      </c>
      <c r="O390" s="152">
        <v>0</v>
      </c>
      <c r="P390" s="152">
        <v>0</v>
      </c>
      <c r="Q390" s="152">
        <v>2</v>
      </c>
      <c r="R390" s="152">
        <v>1</v>
      </c>
    </row>
    <row r="391" spans="1:20" x14ac:dyDescent="0.25">
      <c r="A391" s="15"/>
      <c r="E391" s="13" t="s">
        <v>32</v>
      </c>
      <c r="F391" s="13"/>
      <c r="G391" s="142">
        <v>391</v>
      </c>
      <c r="H391" s="142">
        <v>422</v>
      </c>
      <c r="I391" s="142">
        <v>427</v>
      </c>
      <c r="J391" s="142">
        <v>475</v>
      </c>
      <c r="K391" s="97">
        <v>498</v>
      </c>
      <c r="L391" s="97">
        <v>521</v>
      </c>
      <c r="M391" s="97">
        <v>547</v>
      </c>
      <c r="N391" s="97">
        <v>548</v>
      </c>
      <c r="O391" s="97">
        <v>559</v>
      </c>
      <c r="P391" s="97">
        <v>545</v>
      </c>
      <c r="Q391" s="97">
        <v>544</v>
      </c>
      <c r="R391" s="97">
        <v>529</v>
      </c>
    </row>
    <row r="392" spans="1:20" x14ac:dyDescent="0.25">
      <c r="A392" s="15"/>
      <c r="B392" s="7"/>
      <c r="E392" s="14" t="s">
        <v>32</v>
      </c>
      <c r="F392" s="128" t="s">
        <v>67</v>
      </c>
      <c r="G392" s="131">
        <v>8</v>
      </c>
      <c r="H392" s="131">
        <v>7</v>
      </c>
      <c r="I392" s="131">
        <v>10</v>
      </c>
      <c r="J392" s="131">
        <v>17</v>
      </c>
      <c r="K392" s="131">
        <v>21</v>
      </c>
      <c r="L392" s="131">
        <v>24</v>
      </c>
      <c r="M392" s="131">
        <v>33</v>
      </c>
      <c r="N392" s="131">
        <v>63</v>
      </c>
      <c r="O392" s="131">
        <v>83</v>
      </c>
      <c r="P392" s="131">
        <v>83</v>
      </c>
      <c r="Q392" s="131">
        <v>87</v>
      </c>
      <c r="R392" s="131">
        <v>86</v>
      </c>
    </row>
    <row r="393" spans="1:20" x14ac:dyDescent="0.25">
      <c r="A393" s="15"/>
      <c r="B393" s="7"/>
      <c r="E393" s="14" t="s">
        <v>32</v>
      </c>
      <c r="F393" s="128" t="s">
        <v>68</v>
      </c>
      <c r="G393" s="131">
        <v>371</v>
      </c>
      <c r="H393" s="131">
        <v>399</v>
      </c>
      <c r="I393" s="131">
        <v>400</v>
      </c>
      <c r="J393" s="131">
        <v>435</v>
      </c>
      <c r="K393" s="131">
        <v>448</v>
      </c>
      <c r="L393" s="131">
        <v>482</v>
      </c>
      <c r="M393" s="131">
        <v>504</v>
      </c>
      <c r="N393" s="131">
        <v>502</v>
      </c>
      <c r="O393" s="131">
        <v>480</v>
      </c>
      <c r="P393" s="131">
        <v>453</v>
      </c>
      <c r="Q393" s="131">
        <v>447</v>
      </c>
      <c r="R393" s="131">
        <v>422</v>
      </c>
    </row>
    <row r="394" spans="1:20" x14ac:dyDescent="0.25">
      <c r="A394" s="15"/>
      <c r="B394" s="7"/>
      <c r="E394" s="14" t="s">
        <v>32</v>
      </c>
      <c r="F394" s="128" t="s">
        <v>60</v>
      </c>
      <c r="G394" s="131">
        <v>14</v>
      </c>
      <c r="H394" s="131">
        <v>12</v>
      </c>
      <c r="I394" s="131">
        <v>15</v>
      </c>
      <c r="J394" s="131">
        <v>23</v>
      </c>
      <c r="K394" s="131">
        <v>28</v>
      </c>
      <c r="L394" s="131">
        <v>18</v>
      </c>
      <c r="M394" s="131">
        <v>10</v>
      </c>
      <c r="N394" s="131">
        <v>13</v>
      </c>
      <c r="O394" s="131">
        <v>13</v>
      </c>
      <c r="P394" s="131">
        <v>14</v>
      </c>
      <c r="Q394" s="131">
        <v>18</v>
      </c>
      <c r="R394" s="131">
        <v>15</v>
      </c>
    </row>
    <row r="395" spans="1:20" x14ac:dyDescent="0.25">
      <c r="A395" s="15"/>
      <c r="B395" s="7"/>
      <c r="E395" s="14" t="s">
        <v>32</v>
      </c>
      <c r="F395" s="128" t="s">
        <v>63</v>
      </c>
      <c r="G395" s="131">
        <v>2</v>
      </c>
      <c r="H395" s="131">
        <v>8</v>
      </c>
      <c r="I395" s="131">
        <v>6</v>
      </c>
      <c r="J395" s="131">
        <v>9</v>
      </c>
      <c r="K395" s="131">
        <v>7</v>
      </c>
      <c r="L395" s="131">
        <v>4</v>
      </c>
      <c r="M395" s="131">
        <v>5</v>
      </c>
      <c r="N395" s="131">
        <v>5</v>
      </c>
      <c r="O395" s="131">
        <v>5</v>
      </c>
      <c r="P395" s="131">
        <v>4</v>
      </c>
      <c r="Q395" s="131">
        <v>5</v>
      </c>
      <c r="R395" s="131">
        <v>4</v>
      </c>
    </row>
    <row r="396" spans="1:20" x14ac:dyDescent="0.25">
      <c r="A396" s="15"/>
      <c r="B396" s="7"/>
      <c r="E396" s="14" t="s">
        <v>32</v>
      </c>
      <c r="F396" s="128" t="s">
        <v>685</v>
      </c>
      <c r="G396" s="131">
        <v>1</v>
      </c>
      <c r="H396" s="131">
        <v>1</v>
      </c>
      <c r="I396" s="131">
        <v>2</v>
      </c>
      <c r="J396" s="131">
        <v>3</v>
      </c>
      <c r="K396" s="131">
        <v>9</v>
      </c>
      <c r="L396" s="131">
        <v>9</v>
      </c>
      <c r="M396" s="131">
        <v>9</v>
      </c>
      <c r="N396" s="131">
        <v>8</v>
      </c>
      <c r="O396" s="131">
        <v>5</v>
      </c>
      <c r="P396" s="131">
        <v>4</v>
      </c>
      <c r="Q396" s="131">
        <v>3</v>
      </c>
      <c r="R396" s="131">
        <v>3</v>
      </c>
    </row>
    <row r="397" spans="1:20" x14ac:dyDescent="0.25">
      <c r="A397" s="15"/>
      <c r="B397" s="7"/>
      <c r="E397" s="14" t="s">
        <v>32</v>
      </c>
      <c r="F397" s="128" t="s">
        <v>61</v>
      </c>
      <c r="G397" s="131"/>
      <c r="H397" s="131"/>
      <c r="I397" s="131"/>
      <c r="J397" s="131"/>
      <c r="K397" s="131">
        <v>0</v>
      </c>
      <c r="L397" s="131">
        <v>0</v>
      </c>
      <c r="M397" s="131">
        <v>1</v>
      </c>
      <c r="N397" s="131">
        <v>0</v>
      </c>
      <c r="O397" s="131">
        <v>1</v>
      </c>
      <c r="P397" s="131">
        <v>1</v>
      </c>
      <c r="Q397" s="131">
        <v>1</v>
      </c>
      <c r="R397" s="131">
        <v>0</v>
      </c>
    </row>
    <row r="398" spans="1:20" x14ac:dyDescent="0.25">
      <c r="A398" s="15"/>
      <c r="B398" s="7"/>
      <c r="E398" s="14" t="s">
        <v>32</v>
      </c>
      <c r="F398" s="128" t="s">
        <v>702</v>
      </c>
      <c r="G398" s="131"/>
      <c r="H398" s="131"/>
      <c r="I398" s="131"/>
      <c r="J398" s="131"/>
      <c r="K398" s="131">
        <v>0</v>
      </c>
      <c r="L398" s="131">
        <v>0</v>
      </c>
      <c r="M398" s="131">
        <v>0</v>
      </c>
      <c r="N398" s="131">
        <v>0</v>
      </c>
      <c r="O398" s="131">
        <v>0</v>
      </c>
      <c r="P398" s="131">
        <v>1</v>
      </c>
      <c r="Q398" s="131">
        <v>9</v>
      </c>
      <c r="R398" s="131">
        <v>10</v>
      </c>
    </row>
    <row r="399" spans="1:20" x14ac:dyDescent="0.25">
      <c r="A399" s="15"/>
      <c r="B399" s="7"/>
      <c r="E399" s="14" t="s">
        <v>32</v>
      </c>
      <c r="F399" s="128" t="s">
        <v>66</v>
      </c>
      <c r="G399" s="131"/>
      <c r="H399" s="131"/>
      <c r="I399" s="131"/>
      <c r="J399" s="131"/>
      <c r="K399" s="131">
        <v>0</v>
      </c>
      <c r="L399" s="131">
        <v>0</v>
      </c>
      <c r="M399" s="131">
        <v>0</v>
      </c>
      <c r="N399" s="131">
        <v>1</v>
      </c>
      <c r="O399" s="131">
        <v>0</v>
      </c>
      <c r="P399" s="131">
        <v>0</v>
      </c>
      <c r="Q399" s="131">
        <v>0</v>
      </c>
      <c r="R399" s="131">
        <v>2</v>
      </c>
    </row>
    <row r="400" spans="1:20" x14ac:dyDescent="0.25">
      <c r="A400" s="15"/>
      <c r="E400" s="13" t="s">
        <v>33</v>
      </c>
      <c r="F400" s="13"/>
      <c r="G400" s="142">
        <v>27535</v>
      </c>
      <c r="H400" s="142">
        <v>27656</v>
      </c>
      <c r="I400" s="142">
        <v>28146</v>
      </c>
      <c r="J400" s="142">
        <v>27913</v>
      </c>
      <c r="K400" s="97">
        <v>27046</v>
      </c>
      <c r="L400" s="97">
        <v>27181</v>
      </c>
      <c r="M400" s="97">
        <v>24891</v>
      </c>
      <c r="N400" s="97">
        <v>24970</v>
      </c>
      <c r="O400" s="97">
        <v>23401</v>
      </c>
      <c r="P400" s="97">
        <v>11421</v>
      </c>
      <c r="Q400" s="97">
        <v>10903</v>
      </c>
      <c r="R400" s="97">
        <v>5898</v>
      </c>
    </row>
    <row r="401" spans="1:20" x14ac:dyDescent="0.25">
      <c r="A401" s="15"/>
      <c r="B401" s="7"/>
      <c r="E401" s="14" t="s">
        <v>33</v>
      </c>
      <c r="F401" s="128" t="s">
        <v>67</v>
      </c>
      <c r="G401" s="131">
        <v>21803</v>
      </c>
      <c r="H401" s="131">
        <v>21653</v>
      </c>
      <c r="I401" s="131">
        <v>21670</v>
      </c>
      <c r="J401" s="131">
        <v>21321</v>
      </c>
      <c r="K401" s="131">
        <v>20310</v>
      </c>
      <c r="L401" s="131">
        <v>20309</v>
      </c>
      <c r="M401" s="131">
        <v>18580</v>
      </c>
      <c r="N401" s="131">
        <v>19526</v>
      </c>
      <c r="O401" s="131">
        <v>18591</v>
      </c>
      <c r="P401" s="131">
        <v>9236</v>
      </c>
      <c r="Q401" s="131">
        <v>8678</v>
      </c>
      <c r="R401" s="131">
        <v>4508</v>
      </c>
    </row>
    <row r="402" spans="1:20" x14ac:dyDescent="0.25">
      <c r="A402" s="15"/>
      <c r="B402" s="7"/>
      <c r="E402" s="14" t="s">
        <v>33</v>
      </c>
      <c r="F402" s="128" t="s">
        <v>68</v>
      </c>
      <c r="G402" s="131">
        <v>5776</v>
      </c>
      <c r="H402" s="131">
        <v>6029</v>
      </c>
      <c r="I402" s="131">
        <v>6543</v>
      </c>
      <c r="J402" s="131">
        <v>6682</v>
      </c>
      <c r="K402" s="131">
        <v>6811</v>
      </c>
      <c r="L402" s="131">
        <v>6934</v>
      </c>
      <c r="M402" s="131">
        <v>6440</v>
      </c>
      <c r="N402" s="131">
        <v>6179</v>
      </c>
      <c r="O402" s="131">
        <v>4995</v>
      </c>
      <c r="P402" s="131">
        <v>1984</v>
      </c>
      <c r="Q402" s="131">
        <v>1545</v>
      </c>
      <c r="R402" s="131">
        <v>667</v>
      </c>
    </row>
    <row r="403" spans="1:20" x14ac:dyDescent="0.25">
      <c r="A403" s="15"/>
      <c r="B403" s="7"/>
      <c r="E403" s="14" t="s">
        <v>33</v>
      </c>
      <c r="F403" s="128" t="s">
        <v>684</v>
      </c>
      <c r="G403" s="131">
        <v>8</v>
      </c>
      <c r="H403" s="131">
        <v>9</v>
      </c>
      <c r="I403" s="131">
        <v>7</v>
      </c>
      <c r="J403" s="131">
        <v>2</v>
      </c>
      <c r="K403" s="131">
        <v>11</v>
      </c>
      <c r="L403" s="131">
        <v>7</v>
      </c>
      <c r="M403" s="131">
        <v>7</v>
      </c>
      <c r="N403" s="131">
        <v>5</v>
      </c>
      <c r="O403" s="131">
        <v>4</v>
      </c>
      <c r="P403" s="131">
        <v>1</v>
      </c>
      <c r="Q403" s="131">
        <v>2</v>
      </c>
      <c r="R403" s="131">
        <v>1</v>
      </c>
    </row>
    <row r="404" spans="1:20" x14ac:dyDescent="0.25">
      <c r="A404" s="15"/>
      <c r="B404" s="7"/>
      <c r="E404" s="14" t="s">
        <v>33</v>
      </c>
      <c r="F404" s="128" t="s">
        <v>687</v>
      </c>
      <c r="G404" s="131"/>
      <c r="H404" s="131"/>
      <c r="I404" s="131"/>
      <c r="J404" s="131"/>
      <c r="K404" s="131">
        <v>0</v>
      </c>
      <c r="L404" s="131">
        <v>0</v>
      </c>
      <c r="M404" s="131">
        <v>0</v>
      </c>
      <c r="N404" s="131">
        <v>0</v>
      </c>
      <c r="O404" s="131">
        <v>0</v>
      </c>
      <c r="P404" s="131">
        <v>1</v>
      </c>
      <c r="Q404" s="131">
        <v>0</v>
      </c>
      <c r="R404" s="131">
        <v>0</v>
      </c>
    </row>
    <row r="405" spans="1:20" x14ac:dyDescent="0.25">
      <c r="A405" s="15"/>
      <c r="B405" s="7"/>
      <c r="E405" s="14" t="s">
        <v>33</v>
      </c>
      <c r="F405" s="128" t="s">
        <v>70</v>
      </c>
      <c r="G405" s="131">
        <v>71</v>
      </c>
      <c r="H405" s="131">
        <v>84</v>
      </c>
      <c r="I405" s="131">
        <v>87</v>
      </c>
      <c r="J405" s="131">
        <v>82</v>
      </c>
      <c r="K405" s="131">
        <v>94</v>
      </c>
      <c r="L405" s="131">
        <v>109</v>
      </c>
      <c r="M405" s="131">
        <v>86</v>
      </c>
      <c r="N405" s="131">
        <v>89</v>
      </c>
      <c r="O405" s="131">
        <v>90</v>
      </c>
      <c r="P405" s="131">
        <v>108</v>
      </c>
      <c r="Q405" s="131">
        <v>79</v>
      </c>
      <c r="R405" s="131">
        <v>45</v>
      </c>
    </row>
    <row r="406" spans="1:20" x14ac:dyDescent="0.25">
      <c r="A406" s="15"/>
      <c r="B406" s="7"/>
      <c r="E406" s="14" t="s">
        <v>33</v>
      </c>
      <c r="F406" s="128" t="s">
        <v>60</v>
      </c>
      <c r="G406" s="131">
        <v>30</v>
      </c>
      <c r="H406" s="131">
        <v>35</v>
      </c>
      <c r="I406" s="131">
        <v>31</v>
      </c>
      <c r="J406" s="131">
        <v>36</v>
      </c>
      <c r="K406" s="131">
        <v>38</v>
      </c>
      <c r="L406" s="131">
        <v>28</v>
      </c>
      <c r="M406" s="131">
        <v>27</v>
      </c>
      <c r="N406" s="131">
        <v>23</v>
      </c>
      <c r="O406" s="131">
        <v>10</v>
      </c>
      <c r="P406" s="131">
        <v>6</v>
      </c>
      <c r="Q406" s="131">
        <v>7</v>
      </c>
      <c r="R406" s="131">
        <v>4</v>
      </c>
    </row>
    <row r="407" spans="1:20" x14ac:dyDescent="0.25">
      <c r="A407" s="15"/>
      <c r="B407" s="7"/>
      <c r="E407" s="14" t="s">
        <v>33</v>
      </c>
      <c r="F407" s="128" t="s">
        <v>63</v>
      </c>
      <c r="G407" s="131">
        <v>6</v>
      </c>
      <c r="H407" s="131">
        <v>6</v>
      </c>
      <c r="I407" s="131">
        <v>3</v>
      </c>
      <c r="J407" s="131">
        <v>2</v>
      </c>
      <c r="K407" s="131">
        <v>4</v>
      </c>
      <c r="L407" s="131">
        <v>7</v>
      </c>
      <c r="M407" s="131">
        <v>7</v>
      </c>
      <c r="N407" s="131">
        <v>7</v>
      </c>
      <c r="O407" s="131">
        <v>5</v>
      </c>
      <c r="P407" s="131">
        <v>1</v>
      </c>
      <c r="Q407" s="131">
        <v>0</v>
      </c>
      <c r="R407" s="131">
        <v>1</v>
      </c>
    </row>
    <row r="408" spans="1:20" x14ac:dyDescent="0.25">
      <c r="A408" s="15"/>
      <c r="B408" s="7"/>
      <c r="E408" s="14" t="s">
        <v>33</v>
      </c>
      <c r="F408" s="128" t="s">
        <v>685</v>
      </c>
      <c r="G408" s="131"/>
      <c r="H408" s="131"/>
      <c r="I408" s="131"/>
      <c r="J408" s="131"/>
      <c r="K408" s="131"/>
      <c r="L408" s="131">
        <v>0</v>
      </c>
      <c r="M408" s="131">
        <v>0</v>
      </c>
      <c r="N408" s="131">
        <v>0</v>
      </c>
      <c r="O408" s="131">
        <v>0</v>
      </c>
      <c r="P408" s="131">
        <v>0</v>
      </c>
      <c r="Q408" s="131">
        <v>1</v>
      </c>
      <c r="R408" s="131">
        <v>0</v>
      </c>
    </row>
    <row r="409" spans="1:20" x14ac:dyDescent="0.25">
      <c r="A409" s="15"/>
      <c r="B409" s="7"/>
      <c r="E409" s="14" t="s">
        <v>33</v>
      </c>
      <c r="F409" s="128" t="s">
        <v>61</v>
      </c>
      <c r="G409" s="131">
        <v>32</v>
      </c>
      <c r="H409" s="131">
        <v>43</v>
      </c>
      <c r="I409" s="131">
        <v>45</v>
      </c>
      <c r="J409" s="131">
        <v>46</v>
      </c>
      <c r="K409" s="131">
        <v>55</v>
      </c>
      <c r="L409" s="131">
        <v>52</v>
      </c>
      <c r="M409" s="131">
        <v>47</v>
      </c>
      <c r="N409" s="131">
        <v>67</v>
      </c>
      <c r="O409" s="131">
        <v>40</v>
      </c>
      <c r="P409" s="131">
        <v>29</v>
      </c>
      <c r="Q409" s="131">
        <v>29</v>
      </c>
      <c r="R409" s="131">
        <v>40</v>
      </c>
    </row>
    <row r="410" spans="1:20" x14ac:dyDescent="0.25">
      <c r="A410" s="15"/>
      <c r="B410" s="7"/>
      <c r="E410" s="14" t="s">
        <v>33</v>
      </c>
      <c r="F410" s="128" t="s">
        <v>62</v>
      </c>
      <c r="G410" s="131"/>
      <c r="H410" s="131"/>
      <c r="I410" s="131"/>
      <c r="J410" s="131">
        <v>2</v>
      </c>
      <c r="K410" s="131">
        <v>1</v>
      </c>
      <c r="L410" s="131">
        <v>3</v>
      </c>
      <c r="M410" s="131">
        <v>0</v>
      </c>
      <c r="N410" s="131">
        <v>0</v>
      </c>
      <c r="O410" s="131">
        <v>1</v>
      </c>
      <c r="P410" s="131">
        <v>0</v>
      </c>
      <c r="Q410" s="131">
        <v>0</v>
      </c>
      <c r="R410" s="131">
        <v>0</v>
      </c>
      <c r="T410" s="172"/>
    </row>
    <row r="411" spans="1:20" x14ac:dyDescent="0.25">
      <c r="A411" s="15"/>
      <c r="B411" s="7"/>
      <c r="E411" s="14" t="s">
        <v>33</v>
      </c>
      <c r="F411" s="128" t="s">
        <v>689</v>
      </c>
      <c r="G411" s="131"/>
      <c r="H411" s="131">
        <v>1</v>
      </c>
      <c r="I411" s="131"/>
      <c r="J411" s="131">
        <v>1</v>
      </c>
      <c r="K411" s="131">
        <v>0</v>
      </c>
      <c r="L411" s="131">
        <v>0</v>
      </c>
      <c r="M411" s="131">
        <v>0</v>
      </c>
      <c r="N411" s="131">
        <v>0</v>
      </c>
      <c r="O411" s="131">
        <v>0</v>
      </c>
      <c r="P411" s="131">
        <v>166</v>
      </c>
      <c r="Q411" s="131">
        <v>0</v>
      </c>
      <c r="R411" s="131">
        <v>0</v>
      </c>
      <c r="T411" s="172"/>
    </row>
    <row r="412" spans="1:20" x14ac:dyDescent="0.25">
      <c r="A412" s="15"/>
      <c r="B412" s="7"/>
      <c r="E412" s="14" t="s">
        <v>33</v>
      </c>
      <c r="F412" s="128" t="s">
        <v>702</v>
      </c>
      <c r="G412" s="131"/>
      <c r="H412" s="131"/>
      <c r="I412" s="131"/>
      <c r="J412" s="131"/>
      <c r="K412" s="131"/>
      <c r="L412" s="131">
        <v>0</v>
      </c>
      <c r="M412" s="131">
        <v>0</v>
      </c>
      <c r="N412" s="131">
        <v>0</v>
      </c>
      <c r="O412" s="131">
        <v>0</v>
      </c>
      <c r="P412" s="131">
        <v>0</v>
      </c>
      <c r="Q412" s="131">
        <v>694</v>
      </c>
      <c r="R412" s="131">
        <v>661</v>
      </c>
    </row>
    <row r="413" spans="1:20" x14ac:dyDescent="0.25">
      <c r="A413" s="15"/>
      <c r="B413" s="7"/>
      <c r="E413" s="14" t="s">
        <v>33</v>
      </c>
      <c r="F413" s="128" t="s">
        <v>64</v>
      </c>
      <c r="G413" s="131"/>
      <c r="H413" s="131"/>
      <c r="I413" s="131"/>
      <c r="J413" s="131"/>
      <c r="K413" s="131">
        <v>0</v>
      </c>
      <c r="L413" s="131">
        <v>0</v>
      </c>
      <c r="M413" s="131">
        <v>2</v>
      </c>
      <c r="N413" s="131">
        <v>3</v>
      </c>
      <c r="O413" s="131">
        <v>2</v>
      </c>
      <c r="P413" s="131">
        <v>0</v>
      </c>
      <c r="Q413" s="131">
        <v>0</v>
      </c>
      <c r="R413" s="131">
        <v>0</v>
      </c>
      <c r="T413" s="172"/>
    </row>
    <row r="414" spans="1:20" x14ac:dyDescent="0.25">
      <c r="A414" s="15"/>
      <c r="B414" s="7"/>
      <c r="E414" s="14" t="s">
        <v>33</v>
      </c>
      <c r="F414" s="128" t="s">
        <v>66</v>
      </c>
      <c r="G414" s="131"/>
      <c r="H414" s="131"/>
      <c r="I414" s="131">
        <v>1</v>
      </c>
      <c r="J414" s="131"/>
      <c r="K414" s="131">
        <v>0</v>
      </c>
      <c r="L414" s="131">
        <v>1</v>
      </c>
      <c r="M414" s="131">
        <v>3</v>
      </c>
      <c r="N414" s="131">
        <v>1</v>
      </c>
      <c r="O414" s="131">
        <v>2</v>
      </c>
      <c r="P414" s="131">
        <v>0</v>
      </c>
      <c r="Q414" s="131">
        <v>0</v>
      </c>
      <c r="R414" s="131">
        <v>0</v>
      </c>
      <c r="T414" s="172"/>
    </row>
    <row r="415" spans="1:20" x14ac:dyDescent="0.25">
      <c r="A415" s="15"/>
      <c r="D415" s="11" t="s">
        <v>34</v>
      </c>
      <c r="E415" s="11"/>
      <c r="F415" s="11"/>
      <c r="G415" s="144">
        <v>31340</v>
      </c>
      <c r="H415" s="144">
        <v>35821</v>
      </c>
      <c r="I415" s="144">
        <v>38915</v>
      </c>
      <c r="J415" s="144">
        <v>41940</v>
      </c>
      <c r="K415" s="96">
        <v>44394</v>
      </c>
      <c r="L415" s="96">
        <v>46982</v>
      </c>
      <c r="M415" s="96">
        <v>49262</v>
      </c>
      <c r="N415" s="96">
        <v>51405</v>
      </c>
      <c r="O415" s="96">
        <v>50690</v>
      </c>
      <c r="P415" s="96">
        <v>24508</v>
      </c>
      <c r="Q415" s="96">
        <v>22585</v>
      </c>
      <c r="R415" s="96">
        <v>19276</v>
      </c>
    </row>
    <row r="416" spans="1:20" x14ac:dyDescent="0.25">
      <c r="A416" s="15"/>
      <c r="E416" s="13" t="s">
        <v>35</v>
      </c>
      <c r="F416" s="13"/>
      <c r="G416" s="142">
        <v>23</v>
      </c>
      <c r="H416" s="142">
        <v>749</v>
      </c>
      <c r="I416" s="142"/>
      <c r="J416" s="142"/>
      <c r="K416" s="97">
        <v>0</v>
      </c>
      <c r="L416" s="97">
        <v>4</v>
      </c>
      <c r="M416" s="97">
        <v>0</v>
      </c>
      <c r="N416" s="97">
        <v>0</v>
      </c>
      <c r="O416" s="97">
        <v>0</v>
      </c>
      <c r="P416" s="97">
        <v>0</v>
      </c>
      <c r="Q416" s="97">
        <v>0</v>
      </c>
      <c r="R416" s="97">
        <v>0</v>
      </c>
      <c r="T416" s="172"/>
    </row>
    <row r="417" spans="1:20" x14ac:dyDescent="0.25">
      <c r="A417" s="15"/>
      <c r="E417" s="14" t="s">
        <v>35</v>
      </c>
      <c r="F417" s="128" t="s">
        <v>67</v>
      </c>
      <c r="G417" s="143">
        <v>12</v>
      </c>
      <c r="H417" s="143">
        <v>315</v>
      </c>
      <c r="I417" s="143"/>
      <c r="J417" s="143"/>
      <c r="K417" s="131">
        <v>0</v>
      </c>
      <c r="L417" s="131">
        <v>3</v>
      </c>
      <c r="M417" s="131">
        <v>0</v>
      </c>
      <c r="N417" s="131">
        <v>0</v>
      </c>
      <c r="O417" s="131">
        <v>0</v>
      </c>
      <c r="P417" s="131">
        <v>0</v>
      </c>
      <c r="Q417" s="131">
        <v>0</v>
      </c>
      <c r="R417" s="131">
        <v>0</v>
      </c>
      <c r="T417" s="172"/>
    </row>
    <row r="418" spans="1:20" x14ac:dyDescent="0.25">
      <c r="A418" s="15"/>
      <c r="E418" s="14" t="s">
        <v>35</v>
      </c>
      <c r="F418" s="128" t="s">
        <v>68</v>
      </c>
      <c r="G418" s="143">
        <v>11</v>
      </c>
      <c r="H418" s="143">
        <v>435</v>
      </c>
      <c r="I418" s="143"/>
      <c r="J418" s="143"/>
      <c r="K418" s="131">
        <v>0</v>
      </c>
      <c r="L418" s="131">
        <v>1</v>
      </c>
      <c r="M418" s="131">
        <v>0</v>
      </c>
      <c r="N418" s="131">
        <v>0</v>
      </c>
      <c r="O418" s="131">
        <v>0</v>
      </c>
      <c r="P418" s="131">
        <v>0</v>
      </c>
      <c r="Q418" s="131">
        <v>0</v>
      </c>
      <c r="R418" s="131">
        <v>0</v>
      </c>
      <c r="T418" s="172"/>
    </row>
    <row r="419" spans="1:20" x14ac:dyDescent="0.25">
      <c r="A419" s="15"/>
      <c r="E419" s="13" t="s">
        <v>36</v>
      </c>
      <c r="F419" s="13"/>
      <c r="G419" s="142">
        <v>763</v>
      </c>
      <c r="H419" s="142">
        <v>793</v>
      </c>
      <c r="I419" s="142">
        <v>790</v>
      </c>
      <c r="J419" s="142">
        <v>826</v>
      </c>
      <c r="K419" s="97">
        <v>852</v>
      </c>
      <c r="L419" s="97">
        <v>865</v>
      </c>
      <c r="M419" s="97">
        <v>924</v>
      </c>
      <c r="N419" s="97">
        <v>1133</v>
      </c>
      <c r="O419" s="97">
        <v>1119</v>
      </c>
      <c r="P419" s="97">
        <v>186</v>
      </c>
      <c r="Q419" s="97">
        <v>148</v>
      </c>
      <c r="R419" s="97">
        <v>27</v>
      </c>
    </row>
    <row r="420" spans="1:20" x14ac:dyDescent="0.25">
      <c r="A420" s="15"/>
      <c r="B420" s="7"/>
      <c r="E420" s="14" t="s">
        <v>36</v>
      </c>
      <c r="F420" s="128" t="s">
        <v>67</v>
      </c>
      <c r="G420" s="131">
        <v>535</v>
      </c>
      <c r="H420" s="131">
        <v>558</v>
      </c>
      <c r="I420" s="131">
        <v>543</v>
      </c>
      <c r="J420" s="131">
        <v>553</v>
      </c>
      <c r="K420" s="131">
        <v>571</v>
      </c>
      <c r="L420" s="131">
        <v>590</v>
      </c>
      <c r="M420" s="131">
        <v>647</v>
      </c>
      <c r="N420" s="131">
        <v>852</v>
      </c>
      <c r="O420" s="131">
        <v>889</v>
      </c>
      <c r="P420" s="131">
        <v>152</v>
      </c>
      <c r="Q420" s="131">
        <v>119</v>
      </c>
      <c r="R420" s="131">
        <v>18</v>
      </c>
    </row>
    <row r="421" spans="1:20" x14ac:dyDescent="0.25">
      <c r="A421" s="15"/>
      <c r="B421" s="7"/>
      <c r="E421" s="14" t="s">
        <v>36</v>
      </c>
      <c r="F421" s="128" t="s">
        <v>68</v>
      </c>
      <c r="G421" s="131">
        <v>235</v>
      </c>
      <c r="H421" s="131">
        <v>237</v>
      </c>
      <c r="I421" s="131">
        <v>253</v>
      </c>
      <c r="J421" s="131">
        <v>280</v>
      </c>
      <c r="K421" s="131">
        <v>282</v>
      </c>
      <c r="L421" s="131">
        <v>276</v>
      </c>
      <c r="M421" s="131">
        <v>283</v>
      </c>
      <c r="N421" s="131">
        <v>314</v>
      </c>
      <c r="O421" s="131">
        <v>240</v>
      </c>
      <c r="P421" s="131">
        <v>32</v>
      </c>
      <c r="Q421" s="131">
        <v>23</v>
      </c>
      <c r="R421" s="131">
        <v>6</v>
      </c>
    </row>
    <row r="422" spans="1:20" x14ac:dyDescent="0.25">
      <c r="A422" s="15"/>
      <c r="B422" s="7"/>
      <c r="E422" s="14" t="s">
        <v>36</v>
      </c>
      <c r="F422" s="128" t="s">
        <v>60</v>
      </c>
      <c r="G422" s="131"/>
      <c r="H422" s="131"/>
      <c r="I422" s="131"/>
      <c r="J422" s="131">
        <v>1</v>
      </c>
      <c r="K422" s="131">
        <v>1</v>
      </c>
      <c r="L422" s="131">
        <v>0</v>
      </c>
      <c r="M422" s="131">
        <v>0</v>
      </c>
      <c r="N422" s="131">
        <v>0</v>
      </c>
      <c r="O422" s="131">
        <v>0</v>
      </c>
      <c r="P422" s="131">
        <v>1</v>
      </c>
      <c r="Q422" s="131">
        <v>0</v>
      </c>
      <c r="R422" s="131">
        <v>0</v>
      </c>
    </row>
    <row r="423" spans="1:20" x14ac:dyDescent="0.25">
      <c r="A423" s="15"/>
      <c r="B423" s="7"/>
      <c r="E423" s="14" t="s">
        <v>36</v>
      </c>
      <c r="F423" s="128" t="s">
        <v>63</v>
      </c>
      <c r="G423" s="131"/>
      <c r="H423" s="131"/>
      <c r="I423" s="131"/>
      <c r="J423" s="131"/>
      <c r="K423" s="131">
        <v>0</v>
      </c>
      <c r="L423" s="131">
        <v>0</v>
      </c>
      <c r="M423" s="131">
        <v>1</v>
      </c>
      <c r="N423" s="131">
        <v>1</v>
      </c>
      <c r="O423" s="131">
        <v>0</v>
      </c>
      <c r="P423" s="131">
        <v>0</v>
      </c>
      <c r="Q423" s="131">
        <v>0</v>
      </c>
      <c r="R423" s="131">
        <v>0</v>
      </c>
    </row>
    <row r="424" spans="1:20" x14ac:dyDescent="0.25">
      <c r="A424" s="15"/>
      <c r="B424" s="7"/>
      <c r="E424" s="14" t="s">
        <v>36</v>
      </c>
      <c r="F424" s="128" t="s">
        <v>685</v>
      </c>
      <c r="G424" s="131"/>
      <c r="H424" s="131"/>
      <c r="I424" s="131"/>
      <c r="J424" s="131"/>
      <c r="K424" s="131">
        <v>1</v>
      </c>
      <c r="L424" s="131">
        <v>0</v>
      </c>
      <c r="M424" s="131">
        <v>0</v>
      </c>
      <c r="N424" s="131">
        <v>0</v>
      </c>
      <c r="O424" s="131">
        <v>0</v>
      </c>
      <c r="P424" s="131">
        <v>0</v>
      </c>
      <c r="Q424" s="131">
        <v>0</v>
      </c>
      <c r="R424" s="131">
        <v>0</v>
      </c>
    </row>
    <row r="425" spans="1:20" x14ac:dyDescent="0.25">
      <c r="A425" s="15"/>
      <c r="B425" s="7"/>
      <c r="E425" s="14" t="s">
        <v>36</v>
      </c>
      <c r="F425" s="128" t="s">
        <v>61</v>
      </c>
      <c r="G425" s="131"/>
      <c r="H425" s="131">
        <v>2</v>
      </c>
      <c r="I425" s="131"/>
      <c r="J425" s="131"/>
      <c r="K425" s="131">
        <v>0</v>
      </c>
      <c r="L425" s="131">
        <v>1</v>
      </c>
      <c r="M425" s="131">
        <v>0</v>
      </c>
      <c r="N425" s="131">
        <v>0</v>
      </c>
      <c r="O425" s="131">
        <v>0</v>
      </c>
      <c r="P425" s="131">
        <v>0</v>
      </c>
      <c r="Q425" s="131">
        <v>1</v>
      </c>
      <c r="R425" s="131">
        <v>0</v>
      </c>
    </row>
    <row r="426" spans="1:20" x14ac:dyDescent="0.25">
      <c r="A426" s="15"/>
      <c r="B426" s="7"/>
      <c r="E426" s="14" t="s">
        <v>36</v>
      </c>
      <c r="F426" s="128" t="s">
        <v>689</v>
      </c>
      <c r="G426" s="131"/>
      <c r="H426" s="131"/>
      <c r="I426" s="131"/>
      <c r="J426" s="131"/>
      <c r="K426" s="131">
        <v>0</v>
      </c>
      <c r="L426" s="131">
        <v>0</v>
      </c>
      <c r="M426" s="131">
        <v>0</v>
      </c>
      <c r="N426" s="131">
        <v>0</v>
      </c>
      <c r="O426" s="131">
        <v>1</v>
      </c>
      <c r="P426" s="131">
        <v>0</v>
      </c>
      <c r="Q426" s="131">
        <v>0</v>
      </c>
      <c r="R426" s="131">
        <v>0</v>
      </c>
    </row>
    <row r="427" spans="1:20" x14ac:dyDescent="0.25">
      <c r="A427" s="15"/>
      <c r="B427" s="7"/>
      <c r="E427" s="14" t="s">
        <v>36</v>
      </c>
      <c r="F427" s="10" t="s">
        <v>702</v>
      </c>
      <c r="G427" s="152"/>
      <c r="H427" s="152"/>
      <c r="I427" s="152"/>
      <c r="J427" s="152"/>
      <c r="K427" s="152">
        <v>0</v>
      </c>
      <c r="L427" s="152">
        <v>0</v>
      </c>
      <c r="M427" s="152">
        <v>0</v>
      </c>
      <c r="N427" s="152">
        <v>0</v>
      </c>
      <c r="O427" s="152">
        <v>0</v>
      </c>
      <c r="P427" s="152">
        <v>1</v>
      </c>
      <c r="Q427" s="152">
        <v>7</v>
      </c>
      <c r="R427" s="152">
        <v>3</v>
      </c>
    </row>
    <row r="428" spans="1:20" x14ac:dyDescent="0.25">
      <c r="A428" s="15"/>
      <c r="E428" s="13" t="s">
        <v>37</v>
      </c>
      <c r="F428" s="13"/>
      <c r="G428" s="142">
        <v>15547</v>
      </c>
      <c r="H428" s="142">
        <v>16940</v>
      </c>
      <c r="I428" s="142">
        <v>18078</v>
      </c>
      <c r="J428" s="142">
        <v>18806</v>
      </c>
      <c r="K428" s="97">
        <v>19069</v>
      </c>
      <c r="L428" s="97">
        <v>19722</v>
      </c>
      <c r="M428" s="97">
        <v>19701</v>
      </c>
      <c r="N428" s="97">
        <v>20025</v>
      </c>
      <c r="O428" s="97">
        <v>18805</v>
      </c>
      <c r="P428" s="97">
        <v>6264</v>
      </c>
      <c r="Q428" s="97">
        <v>4966</v>
      </c>
      <c r="R428" s="97">
        <v>2475</v>
      </c>
    </row>
    <row r="429" spans="1:20" x14ac:dyDescent="0.25">
      <c r="A429" s="15"/>
      <c r="B429" s="7"/>
      <c r="E429" s="14" t="s">
        <v>37</v>
      </c>
      <c r="F429" s="128" t="s">
        <v>67</v>
      </c>
      <c r="G429" s="131">
        <v>8816</v>
      </c>
      <c r="H429" s="131">
        <v>9438</v>
      </c>
      <c r="I429" s="131">
        <v>9846</v>
      </c>
      <c r="J429" s="131">
        <v>10140</v>
      </c>
      <c r="K429" s="131">
        <v>9944</v>
      </c>
      <c r="L429" s="131">
        <v>10196</v>
      </c>
      <c r="M429" s="131">
        <v>9941</v>
      </c>
      <c r="N429" s="131">
        <v>10821</v>
      </c>
      <c r="O429" s="131">
        <v>10217</v>
      </c>
      <c r="P429" s="131">
        <v>3225</v>
      </c>
      <c r="Q429" s="131">
        <v>2338</v>
      </c>
      <c r="R429" s="131">
        <v>829</v>
      </c>
    </row>
    <row r="430" spans="1:20" x14ac:dyDescent="0.25">
      <c r="A430" s="15"/>
      <c r="B430" s="7"/>
      <c r="E430" s="14" t="s">
        <v>37</v>
      </c>
      <c r="F430" s="128" t="s">
        <v>68</v>
      </c>
      <c r="G430" s="131">
        <v>6187</v>
      </c>
      <c r="H430" s="131">
        <v>6817</v>
      </c>
      <c r="I430" s="131">
        <v>7428</v>
      </c>
      <c r="J430" s="131">
        <v>7690</v>
      </c>
      <c r="K430" s="131">
        <v>8497</v>
      </c>
      <c r="L430" s="131">
        <v>9224</v>
      </c>
      <c r="M430" s="131">
        <v>9526</v>
      </c>
      <c r="N430" s="131">
        <v>9531</v>
      </c>
      <c r="O430" s="131">
        <v>8298</v>
      </c>
      <c r="P430" s="131">
        <v>2823</v>
      </c>
      <c r="Q430" s="131">
        <v>2315</v>
      </c>
      <c r="R430" s="131">
        <v>1364</v>
      </c>
    </row>
    <row r="431" spans="1:20" x14ac:dyDescent="0.25">
      <c r="A431" s="15"/>
      <c r="B431" s="7"/>
      <c r="E431" s="14" t="s">
        <v>37</v>
      </c>
      <c r="F431" s="128" t="s">
        <v>684</v>
      </c>
      <c r="G431" s="131">
        <v>6</v>
      </c>
      <c r="H431" s="131">
        <v>6</v>
      </c>
      <c r="I431" s="131">
        <v>5</v>
      </c>
      <c r="J431" s="131">
        <v>12</v>
      </c>
      <c r="K431" s="131">
        <v>9</v>
      </c>
      <c r="L431" s="131">
        <v>15</v>
      </c>
      <c r="M431" s="131">
        <v>10</v>
      </c>
      <c r="N431" s="131">
        <v>11</v>
      </c>
      <c r="O431" s="131">
        <v>3</v>
      </c>
      <c r="P431" s="131">
        <v>1</v>
      </c>
      <c r="Q431" s="131">
        <v>0</v>
      </c>
      <c r="R431" s="131">
        <v>0</v>
      </c>
    </row>
    <row r="432" spans="1:20" x14ac:dyDescent="0.25">
      <c r="A432" s="15"/>
      <c r="B432" s="7"/>
      <c r="E432" s="14" t="s">
        <v>37</v>
      </c>
      <c r="F432" s="128" t="s">
        <v>70</v>
      </c>
      <c r="G432" s="131">
        <v>1</v>
      </c>
      <c r="H432" s="131">
        <v>2</v>
      </c>
      <c r="I432" s="131">
        <v>1</v>
      </c>
      <c r="J432" s="131"/>
      <c r="K432" s="131">
        <v>0</v>
      </c>
      <c r="L432" s="131">
        <v>0</v>
      </c>
      <c r="M432" s="131">
        <v>0</v>
      </c>
      <c r="N432" s="131">
        <v>0</v>
      </c>
      <c r="O432" s="131">
        <v>0</v>
      </c>
      <c r="P432" s="131">
        <v>0</v>
      </c>
      <c r="Q432" s="131">
        <v>0</v>
      </c>
      <c r="R432" s="131">
        <v>0</v>
      </c>
    </row>
    <row r="433" spans="1:18" x14ac:dyDescent="0.25">
      <c r="A433" s="15"/>
      <c r="B433" s="7"/>
      <c r="E433" s="14" t="s">
        <v>37</v>
      </c>
      <c r="F433" s="128" t="s">
        <v>60</v>
      </c>
      <c r="G433" s="131">
        <v>619</v>
      </c>
      <c r="H433" s="131">
        <v>755</v>
      </c>
      <c r="I433" s="131">
        <v>909</v>
      </c>
      <c r="J433" s="131">
        <v>1060</v>
      </c>
      <c r="K433" s="131">
        <v>1171</v>
      </c>
      <c r="L433" s="131">
        <v>596</v>
      </c>
      <c r="M433" s="131">
        <v>397</v>
      </c>
      <c r="N433" s="131">
        <v>438</v>
      </c>
      <c r="O433" s="131">
        <v>391</v>
      </c>
      <c r="P433" s="131">
        <v>125</v>
      </c>
      <c r="Q433" s="131">
        <v>66</v>
      </c>
      <c r="R433" s="131">
        <v>49</v>
      </c>
    </row>
    <row r="434" spans="1:18" x14ac:dyDescent="0.25">
      <c r="A434" s="15"/>
      <c r="B434" s="7"/>
      <c r="E434" s="14" t="s">
        <v>37</v>
      </c>
      <c r="F434" s="128" t="s">
        <v>63</v>
      </c>
      <c r="G434" s="131">
        <v>47</v>
      </c>
      <c r="H434" s="131">
        <v>53</v>
      </c>
      <c r="I434" s="131">
        <v>63</v>
      </c>
      <c r="J434" s="131">
        <v>65</v>
      </c>
      <c r="K434" s="131">
        <v>29</v>
      </c>
      <c r="L434" s="131">
        <v>23</v>
      </c>
      <c r="M434" s="131">
        <v>24</v>
      </c>
      <c r="N434" s="131">
        <v>29</v>
      </c>
      <c r="O434" s="131">
        <v>17</v>
      </c>
      <c r="P434" s="131">
        <v>5</v>
      </c>
      <c r="Q434" s="131">
        <v>3</v>
      </c>
      <c r="R434" s="131">
        <v>1</v>
      </c>
    </row>
    <row r="435" spans="1:18" x14ac:dyDescent="0.25">
      <c r="A435" s="15"/>
      <c r="B435" s="7"/>
      <c r="E435" s="14" t="s">
        <v>37</v>
      </c>
      <c r="F435" s="128" t="s">
        <v>685</v>
      </c>
      <c r="G435" s="131">
        <v>1</v>
      </c>
      <c r="H435" s="131">
        <v>2</v>
      </c>
      <c r="I435" s="131">
        <v>7</v>
      </c>
      <c r="J435" s="131">
        <v>39</v>
      </c>
      <c r="K435" s="131">
        <v>60</v>
      </c>
      <c r="L435" s="131">
        <v>56</v>
      </c>
      <c r="M435" s="131">
        <v>45</v>
      </c>
      <c r="N435" s="131">
        <v>47</v>
      </c>
      <c r="O435" s="131">
        <v>40</v>
      </c>
      <c r="P435" s="131">
        <v>18</v>
      </c>
      <c r="Q435" s="131">
        <v>18</v>
      </c>
      <c r="R435" s="131">
        <v>16</v>
      </c>
    </row>
    <row r="436" spans="1:18" x14ac:dyDescent="0.25">
      <c r="A436" s="15"/>
      <c r="B436" s="7"/>
      <c r="E436" s="14" t="s">
        <v>37</v>
      </c>
      <c r="F436" s="128" t="s">
        <v>61</v>
      </c>
      <c r="G436" s="131">
        <v>32</v>
      </c>
      <c r="H436" s="131">
        <v>51</v>
      </c>
      <c r="I436" s="131">
        <v>59</v>
      </c>
      <c r="J436" s="131">
        <v>60</v>
      </c>
      <c r="K436" s="131">
        <v>72</v>
      </c>
      <c r="L436" s="131">
        <v>95</v>
      </c>
      <c r="M436" s="131">
        <v>96</v>
      </c>
      <c r="N436" s="131">
        <v>134</v>
      </c>
      <c r="O436" s="131">
        <v>166</v>
      </c>
      <c r="P436" s="131">
        <v>76</v>
      </c>
      <c r="Q436" s="131">
        <v>50</v>
      </c>
      <c r="R436" s="131">
        <v>48</v>
      </c>
    </row>
    <row r="437" spans="1:18" x14ac:dyDescent="0.25">
      <c r="A437" s="15"/>
      <c r="B437" s="7"/>
      <c r="E437" s="14" t="s">
        <v>37</v>
      </c>
      <c r="F437" s="128" t="s">
        <v>62</v>
      </c>
      <c r="G437" s="131">
        <v>1</v>
      </c>
      <c r="H437" s="131"/>
      <c r="I437" s="131">
        <v>2</v>
      </c>
      <c r="J437" s="131">
        <v>2</v>
      </c>
      <c r="K437" s="131">
        <v>1</v>
      </c>
      <c r="L437" s="131">
        <v>1</v>
      </c>
      <c r="M437" s="131">
        <v>3</v>
      </c>
      <c r="N437" s="131">
        <v>5</v>
      </c>
      <c r="O437" s="131">
        <v>7</v>
      </c>
      <c r="P437" s="131">
        <v>6</v>
      </c>
      <c r="Q437" s="131">
        <v>1</v>
      </c>
      <c r="R437" s="131">
        <v>2</v>
      </c>
    </row>
    <row r="438" spans="1:18" x14ac:dyDescent="0.25">
      <c r="A438" s="15"/>
      <c r="B438" s="7"/>
      <c r="E438" s="14" t="s">
        <v>37</v>
      </c>
      <c r="F438" s="128" t="s">
        <v>689</v>
      </c>
      <c r="G438" s="131"/>
      <c r="H438" s="131"/>
      <c r="I438" s="131"/>
      <c r="J438" s="131">
        <v>1</v>
      </c>
      <c r="K438" s="131">
        <v>1</v>
      </c>
      <c r="L438" s="131">
        <v>0</v>
      </c>
      <c r="M438" s="131">
        <v>1</v>
      </c>
      <c r="N438" s="131">
        <v>1</v>
      </c>
      <c r="O438" s="131">
        <v>0</v>
      </c>
      <c r="P438" s="131">
        <v>2</v>
      </c>
      <c r="Q438" s="131">
        <v>0</v>
      </c>
      <c r="R438" s="131">
        <v>0</v>
      </c>
    </row>
    <row r="439" spans="1:18" x14ac:dyDescent="0.25">
      <c r="A439" s="15"/>
      <c r="B439" s="7"/>
      <c r="E439" s="14" t="s">
        <v>37</v>
      </c>
      <c r="F439" s="128" t="s">
        <v>702</v>
      </c>
      <c r="G439" s="131"/>
      <c r="H439" s="131"/>
      <c r="I439" s="131"/>
      <c r="J439" s="131"/>
      <c r="K439" s="131">
        <v>0</v>
      </c>
      <c r="L439" s="131">
        <v>0</v>
      </c>
      <c r="M439" s="131">
        <v>0</v>
      </c>
      <c r="N439" s="131">
        <v>0</v>
      </c>
      <c r="O439" s="131">
        <v>0</v>
      </c>
      <c r="P439" s="131">
        <v>47</v>
      </c>
      <c r="Q439" s="131">
        <v>234</v>
      </c>
      <c r="R439" s="131">
        <v>197</v>
      </c>
    </row>
    <row r="440" spans="1:18" x14ac:dyDescent="0.25">
      <c r="A440" s="15"/>
      <c r="B440" s="7"/>
      <c r="E440" s="14" t="s">
        <v>37</v>
      </c>
      <c r="F440" s="128" t="s">
        <v>64</v>
      </c>
      <c r="G440" s="131">
        <v>1</v>
      </c>
      <c r="H440" s="131"/>
      <c r="I440" s="131">
        <v>2</v>
      </c>
      <c r="J440" s="131">
        <v>2</v>
      </c>
      <c r="K440" s="131">
        <v>0</v>
      </c>
      <c r="L440" s="131">
        <v>3</v>
      </c>
      <c r="M440" s="131">
        <v>2</v>
      </c>
      <c r="N440" s="131">
        <v>3</v>
      </c>
      <c r="O440" s="131">
        <v>3</v>
      </c>
      <c r="P440" s="131">
        <v>5</v>
      </c>
      <c r="Q440" s="131">
        <v>2</v>
      </c>
      <c r="R440" s="131">
        <v>0</v>
      </c>
    </row>
    <row r="441" spans="1:18" x14ac:dyDescent="0.25">
      <c r="A441" s="15"/>
      <c r="B441" s="7"/>
      <c r="E441" s="14" t="s">
        <v>37</v>
      </c>
      <c r="F441" s="128" t="s">
        <v>66</v>
      </c>
      <c r="G441" s="131">
        <v>32</v>
      </c>
      <c r="H441" s="131">
        <v>22</v>
      </c>
      <c r="I441" s="131">
        <v>26</v>
      </c>
      <c r="J441" s="131">
        <v>25</v>
      </c>
      <c r="K441" s="131">
        <v>28</v>
      </c>
      <c r="L441" s="131">
        <v>24</v>
      </c>
      <c r="M441" s="131">
        <v>25</v>
      </c>
      <c r="N441" s="131">
        <v>38</v>
      </c>
      <c r="O441" s="131">
        <v>29</v>
      </c>
      <c r="P441" s="131">
        <v>14</v>
      </c>
      <c r="Q441" s="131">
        <v>6</v>
      </c>
      <c r="R441" s="131">
        <v>4</v>
      </c>
    </row>
    <row r="442" spans="1:18" x14ac:dyDescent="0.25">
      <c r="A442" s="15"/>
      <c r="E442" s="13" t="s">
        <v>38</v>
      </c>
      <c r="F442" s="13"/>
      <c r="G442" s="142">
        <v>9164</v>
      </c>
      <c r="H442" s="142">
        <v>11313</v>
      </c>
      <c r="I442" s="142">
        <v>13623</v>
      </c>
      <c r="J442" s="142">
        <v>15571</v>
      </c>
      <c r="K442" s="97">
        <v>17613</v>
      </c>
      <c r="L442" s="97">
        <v>19324</v>
      </c>
      <c r="M442" s="97">
        <v>21231</v>
      </c>
      <c r="N442" s="97">
        <v>23195</v>
      </c>
      <c r="O442" s="97">
        <v>22874</v>
      </c>
      <c r="P442" s="97">
        <v>7962</v>
      </c>
      <c r="Q442" s="97">
        <v>6893</v>
      </c>
      <c r="R442" s="97">
        <v>6048</v>
      </c>
    </row>
    <row r="443" spans="1:18" x14ac:dyDescent="0.25">
      <c r="A443" s="15"/>
      <c r="B443" s="7"/>
      <c r="E443" s="14" t="s">
        <v>38</v>
      </c>
      <c r="F443" s="128" t="s">
        <v>67</v>
      </c>
      <c r="G443" s="131">
        <v>2734</v>
      </c>
      <c r="H443" s="131">
        <v>3406</v>
      </c>
      <c r="I443" s="131">
        <v>4016</v>
      </c>
      <c r="J443" s="131">
        <v>4512</v>
      </c>
      <c r="K443" s="131">
        <v>5033</v>
      </c>
      <c r="L443" s="131">
        <v>5456</v>
      </c>
      <c r="M443" s="131">
        <v>5772</v>
      </c>
      <c r="N443" s="131">
        <v>6864</v>
      </c>
      <c r="O443" s="131">
        <v>6592</v>
      </c>
      <c r="P443" s="131">
        <v>1629</v>
      </c>
      <c r="Q443" s="131">
        <v>1042</v>
      </c>
      <c r="R443" s="131">
        <v>486</v>
      </c>
    </row>
    <row r="444" spans="1:18" x14ac:dyDescent="0.25">
      <c r="A444" s="15"/>
      <c r="B444" s="7"/>
      <c r="E444" s="14" t="s">
        <v>38</v>
      </c>
      <c r="F444" s="128" t="s">
        <v>68</v>
      </c>
      <c r="G444" s="131">
        <v>5141</v>
      </c>
      <c r="H444" s="131">
        <v>6202</v>
      </c>
      <c r="I444" s="131">
        <v>7395</v>
      </c>
      <c r="J444" s="131">
        <v>8437</v>
      </c>
      <c r="K444" s="131">
        <v>10941</v>
      </c>
      <c r="L444" s="131">
        <v>13045</v>
      </c>
      <c r="M444" s="131">
        <v>14786</v>
      </c>
      <c r="N444" s="131">
        <v>16373</v>
      </c>
      <c r="O444" s="131">
        <v>15741</v>
      </c>
      <c r="P444" s="131">
        <v>6065</v>
      </c>
      <c r="Q444" s="131">
        <v>5581</v>
      </c>
      <c r="R444" s="131">
        <v>5220</v>
      </c>
    </row>
    <row r="445" spans="1:18" x14ac:dyDescent="0.25">
      <c r="A445" s="15"/>
      <c r="B445" s="7"/>
      <c r="E445" s="14" t="s">
        <v>38</v>
      </c>
      <c r="F445" s="128" t="s">
        <v>684</v>
      </c>
      <c r="G445" s="131">
        <v>1</v>
      </c>
      <c r="H445" s="131">
        <v>1</v>
      </c>
      <c r="I445" s="131">
        <v>2</v>
      </c>
      <c r="J445" s="131">
        <v>5</v>
      </c>
      <c r="K445" s="131">
        <v>4</v>
      </c>
      <c r="L445" s="131">
        <v>12</v>
      </c>
      <c r="M445" s="131">
        <v>9</v>
      </c>
      <c r="N445" s="131">
        <v>8</v>
      </c>
      <c r="O445" s="131">
        <v>5</v>
      </c>
      <c r="P445" s="131">
        <v>1</v>
      </c>
      <c r="Q445" s="131">
        <v>0</v>
      </c>
      <c r="R445" s="131">
        <v>0</v>
      </c>
    </row>
    <row r="446" spans="1:18" x14ac:dyDescent="0.25">
      <c r="A446" s="15"/>
      <c r="B446" s="7"/>
      <c r="E446" s="14" t="s">
        <v>38</v>
      </c>
      <c r="F446" s="128" t="s">
        <v>70</v>
      </c>
      <c r="G446" s="131">
        <v>14</v>
      </c>
      <c r="H446" s="131">
        <v>19</v>
      </c>
      <c r="I446" s="131">
        <v>23</v>
      </c>
      <c r="J446" s="131">
        <v>31</v>
      </c>
      <c r="K446" s="131">
        <v>2</v>
      </c>
      <c r="L446" s="131">
        <v>3</v>
      </c>
      <c r="M446" s="131">
        <v>1</v>
      </c>
      <c r="N446" s="131">
        <v>3</v>
      </c>
      <c r="O446" s="131">
        <v>0</v>
      </c>
      <c r="P446" s="131">
        <v>0</v>
      </c>
      <c r="Q446" s="131">
        <v>0</v>
      </c>
      <c r="R446" s="131">
        <v>0</v>
      </c>
    </row>
    <row r="447" spans="1:18" x14ac:dyDescent="0.25">
      <c r="A447" s="15"/>
      <c r="B447" s="7"/>
      <c r="E447" s="14" t="s">
        <v>38</v>
      </c>
      <c r="F447" s="128" t="s">
        <v>60</v>
      </c>
      <c r="G447" s="131">
        <v>1430</v>
      </c>
      <c r="H447" s="131">
        <v>1828</v>
      </c>
      <c r="I447" s="131">
        <v>2387</v>
      </c>
      <c r="J447" s="131">
        <v>2725</v>
      </c>
      <c r="K447" s="131">
        <v>2911</v>
      </c>
      <c r="L447" s="131">
        <v>1547</v>
      </c>
      <c r="M447" s="131">
        <v>883</v>
      </c>
      <c r="N447" s="131">
        <v>827</v>
      </c>
      <c r="O447" s="131">
        <v>588</v>
      </c>
      <c r="P447" s="131">
        <v>209</v>
      </c>
      <c r="Q447" s="131">
        <v>180</v>
      </c>
      <c r="R447" s="131">
        <v>160</v>
      </c>
    </row>
    <row r="448" spans="1:18" x14ac:dyDescent="0.25">
      <c r="A448" s="15"/>
      <c r="B448" s="7"/>
      <c r="E448" s="14" t="s">
        <v>38</v>
      </c>
      <c r="F448" s="128" t="s">
        <v>63</v>
      </c>
      <c r="G448" s="131">
        <v>54</v>
      </c>
      <c r="H448" s="131">
        <v>80</v>
      </c>
      <c r="I448" s="131">
        <v>95</v>
      </c>
      <c r="J448" s="131">
        <v>124</v>
      </c>
      <c r="K448" s="131">
        <v>67</v>
      </c>
      <c r="L448" s="131">
        <v>37</v>
      </c>
      <c r="M448" s="131">
        <v>50</v>
      </c>
      <c r="N448" s="131">
        <v>50</v>
      </c>
      <c r="O448" s="131">
        <v>45</v>
      </c>
      <c r="P448" s="131">
        <v>10</v>
      </c>
      <c r="Q448" s="131">
        <v>8</v>
      </c>
      <c r="R448" s="131">
        <v>7</v>
      </c>
    </row>
    <row r="449" spans="1:20" x14ac:dyDescent="0.25">
      <c r="A449" s="15"/>
      <c r="B449" s="7"/>
      <c r="E449" s="14" t="s">
        <v>38</v>
      </c>
      <c r="F449" s="128" t="s">
        <v>685</v>
      </c>
      <c r="G449" s="131">
        <v>9</v>
      </c>
      <c r="H449" s="131">
        <v>15</v>
      </c>
      <c r="I449" s="131">
        <v>21</v>
      </c>
      <c r="J449" s="131">
        <v>116</v>
      </c>
      <c r="K449" s="131">
        <v>180</v>
      </c>
      <c r="L449" s="131">
        <v>197</v>
      </c>
      <c r="M449" s="131">
        <v>230</v>
      </c>
      <c r="N449" s="131">
        <v>240</v>
      </c>
      <c r="O449" s="131">
        <v>246</v>
      </c>
      <c r="P449" s="131">
        <v>106</v>
      </c>
      <c r="Q449" s="131">
        <v>78</v>
      </c>
      <c r="R449" s="131">
        <v>77</v>
      </c>
    </row>
    <row r="450" spans="1:20" x14ac:dyDescent="0.25">
      <c r="A450" s="15"/>
      <c r="B450" s="7"/>
      <c r="E450" s="14" t="s">
        <v>38</v>
      </c>
      <c r="F450" s="128" t="s">
        <v>61</v>
      </c>
      <c r="G450" s="131">
        <v>16</v>
      </c>
      <c r="H450" s="131">
        <v>26</v>
      </c>
      <c r="I450" s="131">
        <v>32</v>
      </c>
      <c r="J450" s="131">
        <v>41</v>
      </c>
      <c r="K450" s="131">
        <v>68</v>
      </c>
      <c r="L450" s="131">
        <v>103</v>
      </c>
      <c r="M450" s="131">
        <v>131</v>
      </c>
      <c r="N450" s="131">
        <v>152</v>
      </c>
      <c r="O450" s="131">
        <v>141</v>
      </c>
      <c r="P450" s="131">
        <v>69</v>
      </c>
      <c r="Q450" s="131">
        <v>39</v>
      </c>
      <c r="R450" s="131">
        <v>23</v>
      </c>
    </row>
    <row r="451" spans="1:20" x14ac:dyDescent="0.25">
      <c r="A451" s="15"/>
      <c r="B451" s="7"/>
      <c r="E451" s="14" t="s">
        <v>38</v>
      </c>
      <c r="F451" s="128" t="s">
        <v>62</v>
      </c>
      <c r="G451" s="131">
        <v>1</v>
      </c>
      <c r="H451" s="131"/>
      <c r="I451" s="131"/>
      <c r="J451" s="131"/>
      <c r="K451" s="131">
        <v>0</v>
      </c>
      <c r="L451" s="131">
        <v>63</v>
      </c>
      <c r="M451" s="131">
        <v>3</v>
      </c>
      <c r="N451" s="131">
        <v>2</v>
      </c>
      <c r="O451" s="131">
        <v>4</v>
      </c>
      <c r="P451" s="131">
        <v>1</v>
      </c>
      <c r="Q451" s="131">
        <v>2</v>
      </c>
      <c r="R451" s="131">
        <v>1</v>
      </c>
    </row>
    <row r="452" spans="1:20" x14ac:dyDescent="0.25">
      <c r="A452" s="15"/>
      <c r="B452" s="7"/>
      <c r="E452" s="14" t="s">
        <v>38</v>
      </c>
      <c r="F452" s="128" t="s">
        <v>689</v>
      </c>
      <c r="G452" s="131">
        <v>2</v>
      </c>
      <c r="H452" s="131">
        <v>4</v>
      </c>
      <c r="I452" s="131">
        <v>2</v>
      </c>
      <c r="J452" s="131">
        <v>3</v>
      </c>
      <c r="K452" s="131">
        <v>4</v>
      </c>
      <c r="L452" s="131">
        <v>7</v>
      </c>
      <c r="M452" s="131">
        <v>5</v>
      </c>
      <c r="N452" s="131">
        <v>2</v>
      </c>
      <c r="O452" s="131">
        <v>0</v>
      </c>
      <c r="P452" s="131">
        <v>0</v>
      </c>
      <c r="Q452" s="131">
        <v>0</v>
      </c>
      <c r="R452" s="131">
        <v>0</v>
      </c>
      <c r="T452" s="172"/>
    </row>
    <row r="453" spans="1:20" x14ac:dyDescent="0.25">
      <c r="A453" s="15"/>
      <c r="B453" s="7"/>
      <c r="E453" s="14" t="s">
        <v>38</v>
      </c>
      <c r="F453" s="128" t="s">
        <v>69</v>
      </c>
      <c r="G453" s="131"/>
      <c r="H453" s="131"/>
      <c r="I453" s="131">
        <v>2</v>
      </c>
      <c r="J453" s="131"/>
      <c r="K453" s="131">
        <v>0</v>
      </c>
      <c r="L453" s="131">
        <v>0</v>
      </c>
      <c r="M453" s="131">
        <v>1</v>
      </c>
      <c r="N453" s="131">
        <v>2</v>
      </c>
      <c r="O453" s="131">
        <v>0</v>
      </c>
      <c r="P453" s="131">
        <v>0</v>
      </c>
      <c r="Q453" s="131">
        <v>0</v>
      </c>
      <c r="R453" s="131">
        <v>0</v>
      </c>
      <c r="T453" s="172"/>
    </row>
    <row r="454" spans="1:20" x14ac:dyDescent="0.25">
      <c r="A454" s="15"/>
      <c r="B454" s="7"/>
      <c r="E454" s="14" t="s">
        <v>38</v>
      </c>
      <c r="F454" s="128" t="s">
        <v>702</v>
      </c>
      <c r="G454" s="131"/>
      <c r="H454" s="131"/>
      <c r="I454" s="131"/>
      <c r="J454" s="131"/>
      <c r="K454" s="131">
        <v>0</v>
      </c>
      <c r="L454" s="131">
        <v>0</v>
      </c>
      <c r="M454" s="131">
        <v>0</v>
      </c>
      <c r="N454" s="131">
        <v>0</v>
      </c>
      <c r="O454" s="131">
        <v>0</v>
      </c>
      <c r="P454" s="131">
        <v>24</v>
      </c>
      <c r="Q454" s="131">
        <v>202</v>
      </c>
      <c r="R454" s="131">
        <v>215</v>
      </c>
    </row>
    <row r="455" spans="1:20" x14ac:dyDescent="0.25">
      <c r="A455" s="15"/>
      <c r="B455" s="7"/>
      <c r="E455" s="14" t="s">
        <v>38</v>
      </c>
      <c r="F455" s="128" t="s">
        <v>66</v>
      </c>
      <c r="G455" s="131">
        <v>23</v>
      </c>
      <c r="H455" s="131">
        <v>38</v>
      </c>
      <c r="I455" s="131">
        <v>49</v>
      </c>
      <c r="J455" s="131">
        <v>59</v>
      </c>
      <c r="K455" s="131">
        <v>60</v>
      </c>
      <c r="L455" s="131">
        <v>42</v>
      </c>
      <c r="M455" s="131">
        <v>51</v>
      </c>
      <c r="N455" s="131">
        <v>47</v>
      </c>
      <c r="O455" s="131">
        <v>41</v>
      </c>
      <c r="P455" s="131">
        <v>17</v>
      </c>
      <c r="Q455" s="131">
        <v>13</v>
      </c>
      <c r="R455" s="131">
        <v>17</v>
      </c>
    </row>
    <row r="456" spans="1:20" x14ac:dyDescent="0.25">
      <c r="A456" s="15"/>
      <c r="E456" s="13" t="s">
        <v>39</v>
      </c>
      <c r="F456" s="13"/>
      <c r="G456" s="142">
        <v>9134</v>
      </c>
      <c r="H456" s="142">
        <v>11248</v>
      </c>
      <c r="I456" s="142">
        <v>13614</v>
      </c>
      <c r="J456" s="142">
        <v>15611</v>
      </c>
      <c r="K456" s="97">
        <v>17695</v>
      </c>
      <c r="L456" s="97">
        <v>19562</v>
      </c>
      <c r="M456" s="97">
        <v>21753</v>
      </c>
      <c r="N456" s="97">
        <v>23555</v>
      </c>
      <c r="O456" s="97">
        <v>22262</v>
      </c>
      <c r="P456" s="97">
        <v>8519</v>
      </c>
      <c r="Q456" s="97">
        <v>7711</v>
      </c>
      <c r="R456" s="97">
        <v>7037</v>
      </c>
    </row>
    <row r="457" spans="1:20" x14ac:dyDescent="0.25">
      <c r="A457" s="15"/>
      <c r="B457" s="7"/>
      <c r="E457" s="14" t="s">
        <v>39</v>
      </c>
      <c r="F457" s="128" t="s">
        <v>67</v>
      </c>
      <c r="G457" s="131">
        <v>2717</v>
      </c>
      <c r="H457" s="131">
        <v>3331</v>
      </c>
      <c r="I457" s="131">
        <v>3949</v>
      </c>
      <c r="J457" s="131">
        <v>4523</v>
      </c>
      <c r="K457" s="131">
        <v>4964</v>
      </c>
      <c r="L457" s="131">
        <v>5445</v>
      </c>
      <c r="M457" s="131">
        <v>5837</v>
      </c>
      <c r="N457" s="131">
        <v>6864</v>
      </c>
      <c r="O457" s="131">
        <v>6283</v>
      </c>
      <c r="P457" s="131">
        <v>1781</v>
      </c>
      <c r="Q457" s="131">
        <v>1136</v>
      </c>
      <c r="R457" s="131">
        <v>624</v>
      </c>
    </row>
    <row r="458" spans="1:20" x14ac:dyDescent="0.25">
      <c r="A458" s="15"/>
      <c r="B458" s="7"/>
      <c r="E458" s="14" t="s">
        <v>39</v>
      </c>
      <c r="F458" s="128" t="s">
        <v>68</v>
      </c>
      <c r="G458" s="131">
        <v>5092</v>
      </c>
      <c r="H458" s="131">
        <v>6146</v>
      </c>
      <c r="I458" s="131">
        <v>7336</v>
      </c>
      <c r="J458" s="131">
        <v>8360</v>
      </c>
      <c r="K458" s="131">
        <v>10625</v>
      </c>
      <c r="L458" s="131">
        <v>13107</v>
      </c>
      <c r="M458" s="131">
        <v>15058</v>
      </c>
      <c r="N458" s="131">
        <v>16500</v>
      </c>
      <c r="O458" s="131">
        <v>15340</v>
      </c>
      <c r="P458" s="131">
        <v>6342</v>
      </c>
      <c r="Q458" s="131">
        <v>6015</v>
      </c>
      <c r="R458" s="131">
        <v>5716</v>
      </c>
    </row>
    <row r="459" spans="1:20" x14ac:dyDescent="0.25">
      <c r="A459" s="15"/>
      <c r="B459" s="7"/>
      <c r="E459" s="14" t="s">
        <v>39</v>
      </c>
      <c r="F459" s="128" t="s">
        <v>684</v>
      </c>
      <c r="G459" s="131">
        <v>2</v>
      </c>
      <c r="H459" s="131">
        <v>1</v>
      </c>
      <c r="I459" s="131">
        <v>2</v>
      </c>
      <c r="J459" s="131">
        <v>6</v>
      </c>
      <c r="K459" s="131">
        <v>4</v>
      </c>
      <c r="L459" s="131">
        <v>13</v>
      </c>
      <c r="M459" s="131">
        <v>8</v>
      </c>
      <c r="N459" s="131">
        <v>9</v>
      </c>
      <c r="O459" s="131">
        <v>4</v>
      </c>
      <c r="P459" s="131">
        <v>1</v>
      </c>
      <c r="Q459" s="131">
        <v>0</v>
      </c>
      <c r="R459" s="131">
        <v>0</v>
      </c>
    </row>
    <row r="460" spans="1:20" x14ac:dyDescent="0.25">
      <c r="A460" s="15"/>
      <c r="B460" s="7"/>
      <c r="E460" s="14" t="s">
        <v>39</v>
      </c>
      <c r="F460" s="128" t="s">
        <v>60</v>
      </c>
      <c r="G460" s="131">
        <v>1386</v>
      </c>
      <c r="H460" s="131">
        <v>1817</v>
      </c>
      <c r="I460" s="131">
        <v>2389</v>
      </c>
      <c r="J460" s="131">
        <v>2730</v>
      </c>
      <c r="K460" s="131">
        <v>2923</v>
      </c>
      <c r="L460" s="131">
        <v>1557</v>
      </c>
      <c r="M460" s="131">
        <v>917</v>
      </c>
      <c r="N460" s="131">
        <v>838</v>
      </c>
      <c r="O460" s="131">
        <v>583</v>
      </c>
      <c r="P460" s="131">
        <v>271</v>
      </c>
      <c r="Q460" s="131">
        <v>306</v>
      </c>
      <c r="R460" s="131">
        <v>318</v>
      </c>
    </row>
    <row r="461" spans="1:20" x14ac:dyDescent="0.25">
      <c r="A461" s="15"/>
      <c r="B461" s="7"/>
      <c r="E461" s="14" t="s">
        <v>39</v>
      </c>
      <c r="F461" s="128" t="s">
        <v>63</v>
      </c>
      <c r="G461" s="131">
        <v>60</v>
      </c>
      <c r="H461" s="131">
        <v>91</v>
      </c>
      <c r="I461" s="131">
        <v>95</v>
      </c>
      <c r="J461" s="131">
        <v>126</v>
      </c>
      <c r="K461" s="131">
        <v>65</v>
      </c>
      <c r="L461" s="131">
        <v>44</v>
      </c>
      <c r="M461" s="131">
        <v>54</v>
      </c>
      <c r="N461" s="131">
        <v>58</v>
      </c>
      <c r="O461" s="131">
        <v>46</v>
      </c>
      <c r="P461" s="131">
        <v>20</v>
      </c>
      <c r="Q461" s="131">
        <v>16</v>
      </c>
      <c r="R461" s="131">
        <v>18</v>
      </c>
    </row>
    <row r="462" spans="1:20" x14ac:dyDescent="0.25">
      <c r="A462" s="15"/>
      <c r="B462" s="7"/>
      <c r="E462" s="14" t="s">
        <v>39</v>
      </c>
      <c r="F462" s="128" t="s">
        <v>685</v>
      </c>
      <c r="G462" s="131">
        <v>10</v>
      </c>
      <c r="H462" s="131">
        <v>15</v>
      </c>
      <c r="I462" s="131">
        <v>22</v>
      </c>
      <c r="J462" s="131">
        <v>100</v>
      </c>
      <c r="K462" s="131">
        <v>184</v>
      </c>
      <c r="L462" s="131">
        <v>200</v>
      </c>
      <c r="M462" s="131">
        <v>237</v>
      </c>
      <c r="N462" s="131">
        <v>241</v>
      </c>
      <c r="O462" s="131">
        <v>237</v>
      </c>
      <c r="P462" s="131">
        <v>121</v>
      </c>
      <c r="Q462" s="131">
        <v>109</v>
      </c>
      <c r="R462" s="131">
        <v>107</v>
      </c>
    </row>
    <row r="463" spans="1:20" x14ac:dyDescent="0.25">
      <c r="A463" s="15"/>
      <c r="B463" s="7"/>
      <c r="E463" s="14" t="s">
        <v>39</v>
      </c>
      <c r="F463" s="128" t="s">
        <v>61</v>
      </c>
      <c r="G463" s="131">
        <v>18</v>
      </c>
      <c r="H463" s="131">
        <v>27</v>
      </c>
      <c r="I463" s="131">
        <v>36</v>
      </c>
      <c r="J463" s="131">
        <v>44</v>
      </c>
      <c r="K463" s="131">
        <v>67</v>
      </c>
      <c r="L463" s="131">
        <v>106</v>
      </c>
      <c r="M463" s="131">
        <v>137</v>
      </c>
      <c r="N463" s="131">
        <v>155</v>
      </c>
      <c r="O463" s="131">
        <v>124</v>
      </c>
      <c r="P463" s="131">
        <v>87</v>
      </c>
      <c r="Q463" s="131">
        <v>48</v>
      </c>
      <c r="R463" s="131">
        <v>48</v>
      </c>
    </row>
    <row r="464" spans="1:20" x14ac:dyDescent="0.25">
      <c r="A464" s="15"/>
      <c r="B464" s="7"/>
      <c r="E464" s="14" t="s">
        <v>39</v>
      </c>
      <c r="F464" s="128" t="s">
        <v>62</v>
      </c>
      <c r="G464" s="131"/>
      <c r="H464" s="131"/>
      <c r="I464" s="131"/>
      <c r="J464" s="131"/>
      <c r="K464" s="131">
        <v>0</v>
      </c>
      <c r="L464" s="131">
        <v>1</v>
      </c>
      <c r="M464" s="131">
        <v>3</v>
      </c>
      <c r="N464" s="131">
        <v>2</v>
      </c>
      <c r="O464" s="131">
        <v>4</v>
      </c>
      <c r="P464" s="131">
        <v>1</v>
      </c>
      <c r="Q464" s="131">
        <v>1</v>
      </c>
      <c r="R464" s="131">
        <v>1</v>
      </c>
    </row>
    <row r="465" spans="1:18" x14ac:dyDescent="0.25">
      <c r="A465" s="15"/>
      <c r="B465" s="7"/>
      <c r="E465" s="14" t="s">
        <v>39</v>
      </c>
      <c r="F465" s="128" t="s">
        <v>689</v>
      </c>
      <c r="G465" s="131">
        <v>2</v>
      </c>
      <c r="H465" s="131">
        <v>4</v>
      </c>
      <c r="I465" s="131">
        <v>3</v>
      </c>
      <c r="J465" s="131">
        <v>4</v>
      </c>
      <c r="K465" s="131">
        <v>8</v>
      </c>
      <c r="L465" s="131">
        <v>5</v>
      </c>
      <c r="M465" s="131">
        <v>7</v>
      </c>
      <c r="N465" s="131">
        <v>1</v>
      </c>
      <c r="O465" s="131">
        <v>0</v>
      </c>
      <c r="P465" s="131">
        <v>0</v>
      </c>
      <c r="Q465" s="131">
        <v>0</v>
      </c>
      <c r="R465" s="131">
        <v>0</v>
      </c>
    </row>
    <row r="466" spans="1:18" x14ac:dyDescent="0.25">
      <c r="A466" s="15"/>
      <c r="B466" s="7"/>
      <c r="E466" s="14" t="s">
        <v>39</v>
      </c>
      <c r="F466" s="128" t="s">
        <v>702</v>
      </c>
      <c r="G466" s="131"/>
      <c r="H466" s="131"/>
      <c r="I466" s="131"/>
      <c r="J466" s="131"/>
      <c r="K466" s="131">
        <v>0</v>
      </c>
      <c r="L466" s="131">
        <v>0</v>
      </c>
      <c r="M466" s="131">
        <v>0</v>
      </c>
      <c r="N466" s="131">
        <v>0</v>
      </c>
      <c r="O466" s="131">
        <v>0</v>
      </c>
      <c r="P466" s="131">
        <v>45</v>
      </c>
      <c r="Q466" s="131">
        <v>261</v>
      </c>
      <c r="R466" s="131">
        <v>310</v>
      </c>
    </row>
    <row r="467" spans="1:18" x14ac:dyDescent="0.25">
      <c r="A467" s="15"/>
      <c r="B467" s="7"/>
      <c r="E467" s="14" t="s">
        <v>39</v>
      </c>
      <c r="F467" s="128" t="s">
        <v>64</v>
      </c>
      <c r="G467" s="131"/>
      <c r="H467" s="131">
        <v>2</v>
      </c>
      <c r="I467" s="131"/>
      <c r="J467" s="131">
        <v>10</v>
      </c>
      <c r="K467" s="131">
        <v>8</v>
      </c>
      <c r="L467" s="131">
        <v>17</v>
      </c>
      <c r="M467" s="131">
        <v>26</v>
      </c>
      <c r="N467" s="131">
        <v>21</v>
      </c>
      <c r="O467" s="131">
        <v>14</v>
      </c>
      <c r="P467" s="131">
        <v>12</v>
      </c>
      <c r="Q467" s="131">
        <v>15</v>
      </c>
      <c r="R467" s="131">
        <v>5</v>
      </c>
    </row>
    <row r="468" spans="1:18" x14ac:dyDescent="0.25">
      <c r="A468" s="15"/>
      <c r="B468" s="7"/>
      <c r="E468" s="14" t="s">
        <v>39</v>
      </c>
      <c r="F468" s="128" t="s">
        <v>66</v>
      </c>
      <c r="G468" s="131">
        <v>22</v>
      </c>
      <c r="H468" s="131">
        <v>33</v>
      </c>
      <c r="I468" s="131">
        <v>49</v>
      </c>
      <c r="J468" s="131">
        <v>60</v>
      </c>
      <c r="K468" s="131">
        <v>60</v>
      </c>
      <c r="L468" s="131">
        <v>43</v>
      </c>
      <c r="M468" s="131">
        <v>60</v>
      </c>
      <c r="N468" s="131">
        <v>48</v>
      </c>
      <c r="O468" s="131">
        <v>41</v>
      </c>
      <c r="P468" s="131">
        <v>20</v>
      </c>
      <c r="Q468" s="131">
        <v>26</v>
      </c>
      <c r="R468" s="131">
        <v>36</v>
      </c>
    </row>
    <row r="469" spans="1:18" x14ac:dyDescent="0.25">
      <c r="A469" s="15"/>
      <c r="E469" s="13" t="s">
        <v>40</v>
      </c>
      <c r="F469" s="13"/>
      <c r="G469" s="142">
        <v>581</v>
      </c>
      <c r="H469" s="142">
        <v>599</v>
      </c>
      <c r="I469" s="142">
        <v>617</v>
      </c>
      <c r="J469" s="142">
        <v>642</v>
      </c>
      <c r="K469" s="97">
        <v>684</v>
      </c>
      <c r="L469" s="97">
        <v>750</v>
      </c>
      <c r="M469" s="97">
        <v>771</v>
      </c>
      <c r="N469" s="97">
        <v>764</v>
      </c>
      <c r="O469" s="97">
        <v>826</v>
      </c>
      <c r="P469" s="97">
        <v>668</v>
      </c>
      <c r="Q469" s="97">
        <v>687</v>
      </c>
      <c r="R469" s="97">
        <v>629</v>
      </c>
    </row>
    <row r="470" spans="1:18" x14ac:dyDescent="0.25">
      <c r="A470" s="15"/>
      <c r="B470" s="7"/>
      <c r="E470" s="14" t="s">
        <v>40</v>
      </c>
      <c r="F470" s="128" t="s">
        <v>67</v>
      </c>
      <c r="G470" s="131">
        <v>18</v>
      </c>
      <c r="H470" s="131">
        <v>16</v>
      </c>
      <c r="I470" s="131">
        <v>14</v>
      </c>
      <c r="J470" s="131">
        <v>16</v>
      </c>
      <c r="K470" s="131">
        <v>19</v>
      </c>
      <c r="L470" s="131">
        <v>42</v>
      </c>
      <c r="M470" s="131">
        <v>47</v>
      </c>
      <c r="N470" s="131">
        <v>49</v>
      </c>
      <c r="O470" s="131">
        <v>71</v>
      </c>
      <c r="P470" s="131">
        <v>76</v>
      </c>
      <c r="Q470" s="131">
        <v>92</v>
      </c>
      <c r="R470" s="131">
        <v>88</v>
      </c>
    </row>
    <row r="471" spans="1:18" x14ac:dyDescent="0.25">
      <c r="A471" s="15"/>
      <c r="B471" s="7"/>
      <c r="E471" s="14" t="s">
        <v>40</v>
      </c>
      <c r="F471" s="128" t="s">
        <v>68</v>
      </c>
      <c r="G471" s="131">
        <v>457</v>
      </c>
      <c r="H471" s="131">
        <v>463</v>
      </c>
      <c r="I471" s="131">
        <v>475</v>
      </c>
      <c r="J471" s="131">
        <v>494</v>
      </c>
      <c r="K471" s="131">
        <v>564</v>
      </c>
      <c r="L471" s="131">
        <v>651</v>
      </c>
      <c r="M471" s="131">
        <v>675</v>
      </c>
      <c r="N471" s="131">
        <v>687</v>
      </c>
      <c r="O471" s="131">
        <v>721</v>
      </c>
      <c r="P471" s="131">
        <v>584</v>
      </c>
      <c r="Q471" s="131">
        <v>583</v>
      </c>
      <c r="R471" s="131">
        <v>524</v>
      </c>
    </row>
    <row r="472" spans="1:18" x14ac:dyDescent="0.25">
      <c r="A472" s="15"/>
      <c r="B472" s="7"/>
      <c r="E472" s="14" t="s">
        <v>40</v>
      </c>
      <c r="F472" s="128" t="s">
        <v>60</v>
      </c>
      <c r="G472" s="131">
        <v>116</v>
      </c>
      <c r="H472" s="131">
        <v>127</v>
      </c>
      <c r="I472" s="131">
        <v>133</v>
      </c>
      <c r="J472" s="131">
        <v>134</v>
      </c>
      <c r="K472" s="131">
        <v>140</v>
      </c>
      <c r="L472" s="131">
        <v>80</v>
      </c>
      <c r="M472" s="131">
        <v>58</v>
      </c>
      <c r="N472" s="131">
        <v>55</v>
      </c>
      <c r="O472" s="131">
        <v>39</v>
      </c>
      <c r="P472" s="131">
        <v>14</v>
      </c>
      <c r="Q472" s="131">
        <v>12</v>
      </c>
      <c r="R472" s="131">
        <v>6</v>
      </c>
    </row>
    <row r="473" spans="1:18" x14ac:dyDescent="0.25">
      <c r="A473" s="15"/>
      <c r="B473" s="7"/>
      <c r="E473" s="14" t="s">
        <v>40</v>
      </c>
      <c r="F473" s="128" t="s">
        <v>63</v>
      </c>
      <c r="G473" s="131">
        <v>21</v>
      </c>
      <c r="H473" s="131">
        <v>26</v>
      </c>
      <c r="I473" s="131">
        <v>28</v>
      </c>
      <c r="J473" s="131">
        <v>26</v>
      </c>
      <c r="K473" s="131">
        <v>15</v>
      </c>
      <c r="L473" s="131">
        <v>9</v>
      </c>
      <c r="M473" s="131">
        <v>7</v>
      </c>
      <c r="N473" s="131">
        <v>4</v>
      </c>
      <c r="O473" s="131">
        <v>2</v>
      </c>
      <c r="P473" s="131">
        <v>0</v>
      </c>
      <c r="Q473" s="131">
        <v>1</v>
      </c>
      <c r="R473" s="131">
        <v>1</v>
      </c>
    </row>
    <row r="474" spans="1:18" x14ac:dyDescent="0.25">
      <c r="A474" s="15"/>
      <c r="B474" s="7"/>
      <c r="E474" s="14" t="s">
        <v>40</v>
      </c>
      <c r="F474" s="128" t="s">
        <v>685</v>
      </c>
      <c r="G474" s="131">
        <v>1</v>
      </c>
      <c r="H474" s="131">
        <v>1</v>
      </c>
      <c r="I474" s="131">
        <v>3</v>
      </c>
      <c r="J474" s="131">
        <v>15</v>
      </c>
      <c r="K474" s="131">
        <v>17</v>
      </c>
      <c r="L474" s="131">
        <v>18</v>
      </c>
      <c r="M474" s="131">
        <v>15</v>
      </c>
      <c r="N474" s="131">
        <v>16</v>
      </c>
      <c r="O474" s="131">
        <v>14</v>
      </c>
      <c r="P474" s="131">
        <v>8</v>
      </c>
      <c r="Q474" s="131">
        <v>7</v>
      </c>
      <c r="R474" s="131">
        <v>7</v>
      </c>
    </row>
    <row r="475" spans="1:18" x14ac:dyDescent="0.25">
      <c r="A475" s="15"/>
      <c r="B475" s="7"/>
      <c r="E475" s="14" t="s">
        <v>40</v>
      </c>
      <c r="F475" s="128" t="s">
        <v>61</v>
      </c>
      <c r="G475" s="131"/>
      <c r="H475" s="131"/>
      <c r="I475" s="131"/>
      <c r="J475" s="131"/>
      <c r="K475" s="131">
        <v>0</v>
      </c>
      <c r="L475" s="131">
        <v>1</v>
      </c>
      <c r="M475" s="131">
        <v>0</v>
      </c>
      <c r="N475" s="131">
        <v>1</v>
      </c>
      <c r="O475" s="131">
        <v>2</v>
      </c>
      <c r="P475" s="131">
        <v>1</v>
      </c>
      <c r="Q475" s="131">
        <v>1</v>
      </c>
      <c r="R475" s="131">
        <v>1</v>
      </c>
    </row>
    <row r="476" spans="1:18" x14ac:dyDescent="0.25">
      <c r="A476" s="15"/>
      <c r="B476" s="7"/>
      <c r="E476" s="14" t="s">
        <v>40</v>
      </c>
      <c r="F476" s="128" t="s">
        <v>702</v>
      </c>
      <c r="G476" s="131"/>
      <c r="H476" s="131"/>
      <c r="I476" s="131"/>
      <c r="J476" s="131"/>
      <c r="K476" s="131"/>
      <c r="L476" s="131">
        <v>0</v>
      </c>
      <c r="M476" s="131">
        <v>0</v>
      </c>
      <c r="N476" s="131">
        <v>0</v>
      </c>
      <c r="O476" s="131">
        <v>0</v>
      </c>
      <c r="P476" s="131">
        <v>0</v>
      </c>
      <c r="Q476" s="131">
        <v>10</v>
      </c>
      <c r="R476" s="131">
        <v>13</v>
      </c>
    </row>
    <row r="477" spans="1:18" x14ac:dyDescent="0.25">
      <c r="A477" s="15"/>
      <c r="B477" s="7"/>
      <c r="E477" s="14" t="s">
        <v>40</v>
      </c>
      <c r="F477" s="128" t="s">
        <v>66</v>
      </c>
      <c r="G477" s="131">
        <v>2</v>
      </c>
      <c r="H477" s="131">
        <v>1</v>
      </c>
      <c r="I477" s="131">
        <v>2</v>
      </c>
      <c r="J477" s="131">
        <v>3</v>
      </c>
      <c r="K477" s="131">
        <v>3</v>
      </c>
      <c r="L477" s="131">
        <v>3</v>
      </c>
      <c r="M477" s="131">
        <v>2</v>
      </c>
      <c r="N477" s="131">
        <v>2</v>
      </c>
      <c r="O477" s="131">
        <v>2</v>
      </c>
      <c r="P477" s="131">
        <v>0</v>
      </c>
      <c r="Q477" s="131">
        <v>2</v>
      </c>
      <c r="R477" s="131">
        <v>2</v>
      </c>
    </row>
    <row r="478" spans="1:18" x14ac:dyDescent="0.25">
      <c r="A478" s="15"/>
      <c r="E478" s="13" t="s">
        <v>41</v>
      </c>
      <c r="F478" s="13"/>
      <c r="G478" s="142">
        <v>266</v>
      </c>
      <c r="H478" s="142">
        <v>379</v>
      </c>
      <c r="I478" s="142">
        <v>447</v>
      </c>
      <c r="J478" s="142">
        <v>499</v>
      </c>
      <c r="K478" s="97">
        <v>583</v>
      </c>
      <c r="L478" s="97">
        <v>598</v>
      </c>
      <c r="M478" s="97">
        <v>557</v>
      </c>
      <c r="N478" s="97">
        <v>567</v>
      </c>
      <c r="O478" s="97">
        <v>475</v>
      </c>
      <c r="P478" s="97">
        <v>229</v>
      </c>
      <c r="Q478" s="97">
        <v>172</v>
      </c>
      <c r="R478" s="97">
        <v>66</v>
      </c>
    </row>
    <row r="479" spans="1:18" x14ac:dyDescent="0.25">
      <c r="A479" s="15"/>
      <c r="B479" s="7"/>
      <c r="E479" s="14" t="s">
        <v>41</v>
      </c>
      <c r="F479" s="128" t="s">
        <v>68</v>
      </c>
      <c r="G479" s="131">
        <v>127</v>
      </c>
      <c r="H479" s="131">
        <v>165</v>
      </c>
      <c r="I479" s="131">
        <v>185</v>
      </c>
      <c r="J479" s="131">
        <v>196</v>
      </c>
      <c r="K479" s="131">
        <v>345</v>
      </c>
      <c r="L479" s="131">
        <v>474</v>
      </c>
      <c r="M479" s="131">
        <v>448</v>
      </c>
      <c r="N479" s="131">
        <v>467</v>
      </c>
      <c r="O479" s="131">
        <v>400</v>
      </c>
      <c r="P479" s="131">
        <v>173</v>
      </c>
      <c r="Q479" s="131">
        <v>127</v>
      </c>
      <c r="R479" s="131">
        <v>49</v>
      </c>
    </row>
    <row r="480" spans="1:18" x14ac:dyDescent="0.25">
      <c r="A480" s="15"/>
      <c r="B480" s="7"/>
      <c r="E480" s="14" t="s">
        <v>41</v>
      </c>
      <c r="F480" s="128" t="s">
        <v>60</v>
      </c>
      <c r="G480" s="131">
        <v>131</v>
      </c>
      <c r="H480" s="131">
        <v>204</v>
      </c>
      <c r="I480" s="131">
        <v>257</v>
      </c>
      <c r="J480" s="131">
        <v>294</v>
      </c>
      <c r="K480" s="131">
        <v>348</v>
      </c>
      <c r="L480" s="131">
        <v>191</v>
      </c>
      <c r="M480" s="131">
        <v>101</v>
      </c>
      <c r="N480" s="131">
        <v>92</v>
      </c>
      <c r="O480" s="131">
        <v>79</v>
      </c>
      <c r="P480" s="131">
        <v>56</v>
      </c>
      <c r="Q480" s="131">
        <v>41</v>
      </c>
      <c r="R480" s="131">
        <v>15</v>
      </c>
    </row>
    <row r="481" spans="1:18" x14ac:dyDescent="0.25">
      <c r="A481" s="15"/>
      <c r="B481" s="7"/>
      <c r="E481" s="14" t="s">
        <v>41</v>
      </c>
      <c r="F481" s="128" t="s">
        <v>63</v>
      </c>
      <c r="G481" s="131">
        <v>26</v>
      </c>
      <c r="H481" s="131">
        <v>30</v>
      </c>
      <c r="I481" s="131">
        <v>24</v>
      </c>
      <c r="J481" s="131">
        <v>30</v>
      </c>
      <c r="K481" s="131">
        <v>12</v>
      </c>
      <c r="L481" s="131">
        <v>7</v>
      </c>
      <c r="M481" s="131">
        <v>7</v>
      </c>
      <c r="N481" s="131">
        <v>9</v>
      </c>
      <c r="O481" s="131">
        <v>1</v>
      </c>
      <c r="P481" s="131">
        <v>2</v>
      </c>
      <c r="Q481" s="131">
        <v>2</v>
      </c>
      <c r="R481" s="131">
        <v>0</v>
      </c>
    </row>
    <row r="482" spans="1:18" x14ac:dyDescent="0.25">
      <c r="A482" s="15"/>
      <c r="B482" s="7"/>
      <c r="E482" s="14" t="s">
        <v>41</v>
      </c>
      <c r="F482" s="128" t="s">
        <v>685</v>
      </c>
      <c r="G482" s="131">
        <v>1</v>
      </c>
      <c r="H482" s="131">
        <v>1</v>
      </c>
      <c r="I482" s="131">
        <v>3</v>
      </c>
      <c r="J482" s="131">
        <v>19</v>
      </c>
      <c r="K482" s="131">
        <v>24</v>
      </c>
      <c r="L482" s="131">
        <v>23</v>
      </c>
      <c r="M482" s="131">
        <v>13</v>
      </c>
      <c r="N482" s="131">
        <v>16</v>
      </c>
      <c r="O482" s="131">
        <v>13</v>
      </c>
      <c r="P482" s="131">
        <v>6</v>
      </c>
      <c r="Q482" s="131">
        <v>3</v>
      </c>
      <c r="R482" s="131">
        <v>1</v>
      </c>
    </row>
    <row r="483" spans="1:18" x14ac:dyDescent="0.25">
      <c r="A483" s="15"/>
      <c r="B483" s="7"/>
      <c r="E483" s="14" t="s">
        <v>41</v>
      </c>
      <c r="F483" s="128" t="s">
        <v>702</v>
      </c>
      <c r="G483" s="131"/>
      <c r="H483" s="131"/>
      <c r="I483" s="131"/>
      <c r="J483" s="131"/>
      <c r="K483" s="131">
        <v>0</v>
      </c>
      <c r="L483" s="131">
        <v>0</v>
      </c>
      <c r="M483" s="131">
        <v>0</v>
      </c>
      <c r="N483" s="131">
        <v>0</v>
      </c>
      <c r="O483" s="131">
        <v>0</v>
      </c>
      <c r="P483" s="131">
        <v>1</v>
      </c>
      <c r="Q483" s="131">
        <v>1</v>
      </c>
      <c r="R483" s="131">
        <v>1</v>
      </c>
    </row>
    <row r="484" spans="1:18" x14ac:dyDescent="0.25">
      <c r="A484" s="15"/>
      <c r="B484" s="7"/>
      <c r="E484" s="14" t="s">
        <v>41</v>
      </c>
      <c r="F484" s="128" t="s">
        <v>64</v>
      </c>
      <c r="G484" s="131">
        <v>1</v>
      </c>
      <c r="H484" s="131">
        <v>2</v>
      </c>
      <c r="I484" s="131">
        <v>1</v>
      </c>
      <c r="J484" s="131">
        <v>9</v>
      </c>
      <c r="K484" s="131">
        <v>8</v>
      </c>
      <c r="L484" s="131">
        <v>5</v>
      </c>
      <c r="M484" s="131">
        <v>4</v>
      </c>
      <c r="N484" s="131">
        <v>8</v>
      </c>
      <c r="O484" s="131">
        <v>5</v>
      </c>
      <c r="P484" s="131">
        <v>2</v>
      </c>
      <c r="Q484" s="131">
        <v>2</v>
      </c>
      <c r="R484" s="131">
        <v>0</v>
      </c>
    </row>
    <row r="485" spans="1:18" x14ac:dyDescent="0.25">
      <c r="A485" s="15"/>
      <c r="B485" s="7"/>
      <c r="E485" s="14" t="s">
        <v>41</v>
      </c>
      <c r="F485" s="128" t="s">
        <v>66</v>
      </c>
      <c r="G485" s="131">
        <v>2</v>
      </c>
      <c r="H485" s="131">
        <v>4</v>
      </c>
      <c r="I485" s="131">
        <v>4</v>
      </c>
      <c r="J485" s="131">
        <v>3</v>
      </c>
      <c r="K485" s="131">
        <v>2</v>
      </c>
      <c r="L485" s="131">
        <v>3</v>
      </c>
      <c r="M485" s="131">
        <v>4</v>
      </c>
      <c r="N485" s="131">
        <v>7</v>
      </c>
      <c r="O485" s="131">
        <v>4</v>
      </c>
      <c r="P485" s="131">
        <v>2</v>
      </c>
      <c r="Q485" s="131">
        <v>2</v>
      </c>
      <c r="R485" s="131">
        <v>0</v>
      </c>
    </row>
    <row r="486" spans="1:18" x14ac:dyDescent="0.25">
      <c r="A486" s="15"/>
      <c r="E486" s="13" t="s">
        <v>42</v>
      </c>
      <c r="F486" s="13"/>
      <c r="G486" s="142">
        <v>7799</v>
      </c>
      <c r="H486" s="142">
        <v>8097</v>
      </c>
      <c r="I486" s="142">
        <v>8515</v>
      </c>
      <c r="J486" s="142">
        <v>8902</v>
      </c>
      <c r="K486" s="97">
        <v>9522</v>
      </c>
      <c r="L486" s="97">
        <v>9705</v>
      </c>
      <c r="M486" s="97">
        <v>10097</v>
      </c>
      <c r="N486" s="97">
        <v>10271</v>
      </c>
      <c r="O486" s="97">
        <v>10836</v>
      </c>
      <c r="P486" s="97">
        <v>11397</v>
      </c>
      <c r="Q486" s="97">
        <v>12071</v>
      </c>
      <c r="R486" s="97">
        <v>12311</v>
      </c>
    </row>
    <row r="487" spans="1:18" x14ac:dyDescent="0.25">
      <c r="A487" s="15"/>
      <c r="B487" s="7"/>
      <c r="E487" s="14" t="s">
        <v>42</v>
      </c>
      <c r="F487" s="128" t="s">
        <v>67</v>
      </c>
      <c r="G487" s="131">
        <v>274</v>
      </c>
      <c r="H487" s="131">
        <v>280</v>
      </c>
      <c r="I487" s="131">
        <v>307</v>
      </c>
      <c r="J487" s="131">
        <v>337</v>
      </c>
      <c r="K487" s="131">
        <v>376</v>
      </c>
      <c r="L487" s="131">
        <v>395</v>
      </c>
      <c r="M487" s="131">
        <v>434</v>
      </c>
      <c r="N487" s="131">
        <v>777</v>
      </c>
      <c r="O487" s="131">
        <v>916</v>
      </c>
      <c r="P487" s="131">
        <v>989</v>
      </c>
      <c r="Q487" s="131">
        <v>1075</v>
      </c>
      <c r="R487" s="131">
        <v>1094</v>
      </c>
    </row>
    <row r="488" spans="1:18" x14ac:dyDescent="0.25">
      <c r="A488" s="15"/>
      <c r="B488" s="7"/>
      <c r="E488" s="14" t="s">
        <v>42</v>
      </c>
      <c r="F488" s="128" t="s">
        <v>68</v>
      </c>
      <c r="G488" s="131">
        <v>7445</v>
      </c>
      <c r="H488" s="131">
        <v>7731</v>
      </c>
      <c r="I488" s="131">
        <v>8096</v>
      </c>
      <c r="J488" s="131">
        <v>8460</v>
      </c>
      <c r="K488" s="131">
        <v>9068</v>
      </c>
      <c r="L488" s="131">
        <v>9267</v>
      </c>
      <c r="M488" s="131">
        <v>9641</v>
      </c>
      <c r="N488" s="131">
        <v>9783</v>
      </c>
      <c r="O488" s="131">
        <v>9993</v>
      </c>
      <c r="P488" s="131">
        <v>10400</v>
      </c>
      <c r="Q488" s="131">
        <v>10935</v>
      </c>
      <c r="R488" s="131">
        <v>10958</v>
      </c>
    </row>
    <row r="489" spans="1:18" x14ac:dyDescent="0.25">
      <c r="A489" s="15"/>
      <c r="B489" s="7"/>
      <c r="D489" s="173"/>
      <c r="E489" s="14" t="s">
        <v>42</v>
      </c>
      <c r="F489" s="173" t="s">
        <v>70</v>
      </c>
      <c r="G489" s="131">
        <v>0</v>
      </c>
      <c r="H489" s="131">
        <v>0</v>
      </c>
      <c r="I489" s="131">
        <v>0</v>
      </c>
      <c r="J489" s="131">
        <v>0</v>
      </c>
      <c r="K489" s="131">
        <v>0</v>
      </c>
      <c r="L489" s="131">
        <v>0</v>
      </c>
      <c r="M489" s="131">
        <v>0</v>
      </c>
      <c r="N489" s="131">
        <v>0</v>
      </c>
      <c r="O489" s="131">
        <v>0</v>
      </c>
      <c r="P489" s="131">
        <v>0</v>
      </c>
      <c r="Q489" s="131">
        <v>0</v>
      </c>
      <c r="R489" s="131">
        <v>1</v>
      </c>
    </row>
    <row r="490" spans="1:18" x14ac:dyDescent="0.25">
      <c r="A490" s="15"/>
      <c r="B490" s="7"/>
      <c r="E490" s="14" t="s">
        <v>42</v>
      </c>
      <c r="F490" s="128" t="s">
        <v>60</v>
      </c>
      <c r="G490" s="131">
        <v>114</v>
      </c>
      <c r="H490" s="131">
        <v>125</v>
      </c>
      <c r="I490" s="131">
        <v>148</v>
      </c>
      <c r="J490" s="131">
        <v>143</v>
      </c>
      <c r="K490" s="131">
        <v>154</v>
      </c>
      <c r="L490" s="131">
        <v>75</v>
      </c>
      <c r="M490" s="131">
        <v>48</v>
      </c>
      <c r="N490" s="131">
        <v>72</v>
      </c>
      <c r="O490" s="131">
        <v>95</v>
      </c>
      <c r="P490" s="131">
        <v>86</v>
      </c>
      <c r="Q490" s="131">
        <v>92</v>
      </c>
      <c r="R490" s="131">
        <v>78</v>
      </c>
    </row>
    <row r="491" spans="1:18" x14ac:dyDescent="0.25">
      <c r="A491" s="15"/>
      <c r="B491" s="7"/>
      <c r="E491" s="14" t="s">
        <v>42</v>
      </c>
      <c r="F491" s="128" t="s">
        <v>63</v>
      </c>
      <c r="G491" s="131">
        <v>32</v>
      </c>
      <c r="H491" s="131">
        <v>38</v>
      </c>
      <c r="I491" s="131">
        <v>36</v>
      </c>
      <c r="J491" s="131">
        <v>40</v>
      </c>
      <c r="K491" s="131">
        <v>28</v>
      </c>
      <c r="L491" s="131">
        <v>27</v>
      </c>
      <c r="M491" s="131">
        <v>33</v>
      </c>
      <c r="N491" s="131">
        <v>27</v>
      </c>
      <c r="O491" s="131">
        <v>19</v>
      </c>
      <c r="P491" s="131">
        <v>15</v>
      </c>
      <c r="Q491" s="131">
        <v>18</v>
      </c>
      <c r="R491" s="131">
        <v>20</v>
      </c>
    </row>
    <row r="492" spans="1:18" x14ac:dyDescent="0.25">
      <c r="A492" s="15"/>
      <c r="B492" s="7"/>
      <c r="E492" s="14" t="s">
        <v>42</v>
      </c>
      <c r="F492" s="128" t="s">
        <v>685</v>
      </c>
      <c r="G492" s="131">
        <v>1</v>
      </c>
      <c r="H492" s="131"/>
      <c r="I492" s="131"/>
      <c r="J492" s="131">
        <v>23</v>
      </c>
      <c r="K492" s="131">
        <v>32</v>
      </c>
      <c r="L492" s="131">
        <v>33</v>
      </c>
      <c r="M492" s="131">
        <v>29</v>
      </c>
      <c r="N492" s="131">
        <v>25</v>
      </c>
      <c r="O492" s="131">
        <v>35</v>
      </c>
      <c r="P492" s="131">
        <v>45</v>
      </c>
      <c r="Q492" s="131">
        <v>63</v>
      </c>
      <c r="R492" s="131">
        <v>56</v>
      </c>
    </row>
    <row r="493" spans="1:18" x14ac:dyDescent="0.25">
      <c r="A493" s="15"/>
      <c r="B493" s="7"/>
      <c r="E493" s="14" t="s">
        <v>42</v>
      </c>
      <c r="F493" s="128" t="s">
        <v>61</v>
      </c>
      <c r="G493" s="131">
        <v>1</v>
      </c>
      <c r="H493" s="131"/>
      <c r="I493" s="131">
        <v>2</v>
      </c>
      <c r="J493" s="131">
        <v>2</v>
      </c>
      <c r="K493" s="131">
        <v>4</v>
      </c>
      <c r="L493" s="131">
        <v>13</v>
      </c>
      <c r="M493" s="131">
        <v>18</v>
      </c>
      <c r="N493" s="131">
        <v>25</v>
      </c>
      <c r="O493" s="131">
        <v>21</v>
      </c>
      <c r="P493" s="131">
        <v>22</v>
      </c>
      <c r="Q493" s="131">
        <v>42</v>
      </c>
      <c r="R493" s="131">
        <v>50</v>
      </c>
    </row>
    <row r="494" spans="1:18" x14ac:dyDescent="0.25">
      <c r="A494" s="15"/>
      <c r="B494" s="7"/>
      <c r="E494" s="14" t="s">
        <v>42</v>
      </c>
      <c r="F494" s="128" t="s">
        <v>62</v>
      </c>
      <c r="G494" s="131"/>
      <c r="H494" s="131"/>
      <c r="I494" s="131"/>
      <c r="J494" s="131"/>
      <c r="K494" s="131">
        <v>0</v>
      </c>
      <c r="L494" s="131">
        <v>0</v>
      </c>
      <c r="M494" s="131">
        <v>0</v>
      </c>
      <c r="N494" s="131">
        <v>0</v>
      </c>
      <c r="O494" s="131">
        <v>1</v>
      </c>
      <c r="P494" s="131">
        <v>1</v>
      </c>
      <c r="Q494" s="131">
        <v>1</v>
      </c>
      <c r="R494" s="131">
        <v>2</v>
      </c>
    </row>
    <row r="495" spans="1:18" x14ac:dyDescent="0.25">
      <c r="A495" s="15"/>
      <c r="B495" s="7"/>
      <c r="E495" s="14" t="s">
        <v>42</v>
      </c>
      <c r="F495" s="128" t="s">
        <v>702</v>
      </c>
      <c r="G495" s="131"/>
      <c r="H495" s="131"/>
      <c r="I495" s="131"/>
      <c r="J495" s="131"/>
      <c r="K495" s="131">
        <v>0</v>
      </c>
      <c r="L495" s="131">
        <v>0</v>
      </c>
      <c r="M495" s="131">
        <v>0</v>
      </c>
      <c r="N495" s="131">
        <v>0</v>
      </c>
      <c r="O495" s="131">
        <v>0</v>
      </c>
      <c r="P495" s="131">
        <v>31</v>
      </c>
      <c r="Q495" s="131">
        <v>219</v>
      </c>
      <c r="R495" s="131">
        <v>284</v>
      </c>
    </row>
    <row r="496" spans="1:18" x14ac:dyDescent="0.25">
      <c r="A496" s="15"/>
      <c r="B496" s="7"/>
      <c r="E496" s="14" t="s">
        <v>42</v>
      </c>
      <c r="F496" s="128" t="s">
        <v>64</v>
      </c>
      <c r="G496" s="131"/>
      <c r="H496" s="131"/>
      <c r="I496" s="131"/>
      <c r="J496" s="131"/>
      <c r="K496" s="131">
        <v>0</v>
      </c>
      <c r="L496" s="131">
        <v>0</v>
      </c>
      <c r="M496" s="131">
        <v>0</v>
      </c>
      <c r="N496" s="131">
        <v>0</v>
      </c>
      <c r="O496" s="131">
        <v>1</v>
      </c>
      <c r="P496" s="131">
        <v>0</v>
      </c>
      <c r="Q496" s="131">
        <v>1</v>
      </c>
      <c r="R496" s="131">
        <v>2</v>
      </c>
    </row>
    <row r="497" spans="1:18" x14ac:dyDescent="0.25">
      <c r="A497" s="15"/>
      <c r="E497" s="14" t="s">
        <v>42</v>
      </c>
      <c r="F497" s="128" t="s">
        <v>66</v>
      </c>
      <c r="G497" s="131">
        <v>2</v>
      </c>
      <c r="H497" s="131">
        <v>8</v>
      </c>
      <c r="I497" s="131">
        <v>11</v>
      </c>
      <c r="J497" s="131">
        <v>9</v>
      </c>
      <c r="K497" s="131">
        <v>5</v>
      </c>
      <c r="L497" s="131">
        <v>1</v>
      </c>
      <c r="M497" s="131">
        <v>4</v>
      </c>
      <c r="N497" s="131">
        <v>3</v>
      </c>
      <c r="O497" s="131">
        <v>2</v>
      </c>
      <c r="P497" s="131">
        <v>6</v>
      </c>
      <c r="Q497" s="131">
        <v>10</v>
      </c>
      <c r="R497" s="131">
        <v>12</v>
      </c>
    </row>
    <row r="498" spans="1:18" x14ac:dyDescent="0.25">
      <c r="A498" s="15"/>
      <c r="B498" s="7"/>
      <c r="E498" s="13" t="s">
        <v>43</v>
      </c>
      <c r="F498" s="13"/>
      <c r="G498" s="142">
        <v>4295</v>
      </c>
      <c r="H498" s="142">
        <v>3940</v>
      </c>
      <c r="I498" s="142">
        <v>4172</v>
      </c>
      <c r="J498" s="142">
        <v>4502</v>
      </c>
      <c r="K498" s="97">
        <v>4050</v>
      </c>
      <c r="L498" s="97">
        <v>3777</v>
      </c>
      <c r="M498" s="97">
        <v>3378</v>
      </c>
      <c r="N498" s="97">
        <v>3350</v>
      </c>
      <c r="O498" s="97">
        <v>2686</v>
      </c>
      <c r="P498" s="97">
        <v>764</v>
      </c>
      <c r="Q498" s="97">
        <v>746</v>
      </c>
      <c r="R498" s="97">
        <v>623</v>
      </c>
    </row>
    <row r="499" spans="1:18" x14ac:dyDescent="0.25">
      <c r="A499" s="15"/>
      <c r="B499" s="7"/>
      <c r="E499" s="14" t="s">
        <v>43</v>
      </c>
      <c r="F499" s="128" t="s">
        <v>67</v>
      </c>
      <c r="G499" s="131">
        <v>1861</v>
      </c>
      <c r="H499" s="131">
        <v>1962</v>
      </c>
      <c r="I499" s="131">
        <v>2086</v>
      </c>
      <c r="J499" s="131">
        <v>2192</v>
      </c>
      <c r="K499" s="131">
        <v>1934</v>
      </c>
      <c r="L499" s="131">
        <v>1726</v>
      </c>
      <c r="M499" s="131">
        <v>1670</v>
      </c>
      <c r="N499" s="131">
        <v>1744</v>
      </c>
      <c r="O499" s="131">
        <v>1442</v>
      </c>
      <c r="P499" s="131">
        <v>100</v>
      </c>
      <c r="Q499" s="131">
        <v>40</v>
      </c>
      <c r="R499" s="131">
        <v>24</v>
      </c>
    </row>
    <row r="500" spans="1:18" x14ac:dyDescent="0.25">
      <c r="A500" s="15"/>
      <c r="B500" s="7"/>
      <c r="E500" s="14" t="s">
        <v>43</v>
      </c>
      <c r="F500" s="128" t="s">
        <v>68</v>
      </c>
      <c r="G500" s="131">
        <v>2208</v>
      </c>
      <c r="H500" s="131">
        <v>1898</v>
      </c>
      <c r="I500" s="131">
        <v>1983</v>
      </c>
      <c r="J500" s="131">
        <v>2193</v>
      </c>
      <c r="K500" s="131">
        <v>2009</v>
      </c>
      <c r="L500" s="131">
        <v>2023</v>
      </c>
      <c r="M500" s="131">
        <v>1711</v>
      </c>
      <c r="N500" s="131">
        <v>1670</v>
      </c>
      <c r="O500" s="131">
        <v>1233</v>
      </c>
      <c r="P500" s="131">
        <v>642</v>
      </c>
      <c r="Q500" s="131">
        <v>683</v>
      </c>
      <c r="R500" s="131">
        <v>568</v>
      </c>
    </row>
    <row r="501" spans="1:18" x14ac:dyDescent="0.25">
      <c r="A501" s="15"/>
      <c r="B501" s="7"/>
      <c r="E501" s="14" t="s">
        <v>43</v>
      </c>
      <c r="F501" s="128" t="s">
        <v>684</v>
      </c>
      <c r="G501" s="131"/>
      <c r="H501" s="131">
        <v>1</v>
      </c>
      <c r="I501" s="131"/>
      <c r="J501" s="131"/>
      <c r="K501" s="131">
        <v>1</v>
      </c>
      <c r="L501" s="131">
        <v>1</v>
      </c>
      <c r="M501" s="131">
        <v>1</v>
      </c>
      <c r="N501" s="131">
        <v>1</v>
      </c>
      <c r="O501" s="131">
        <v>0</v>
      </c>
      <c r="P501" s="131">
        <v>0</v>
      </c>
      <c r="Q501" s="131">
        <v>0</v>
      </c>
      <c r="R501" s="131">
        <v>0</v>
      </c>
    </row>
    <row r="502" spans="1:18" x14ac:dyDescent="0.25">
      <c r="A502" s="15"/>
      <c r="B502" s="7"/>
      <c r="E502" s="14" t="s">
        <v>43</v>
      </c>
      <c r="F502" s="128" t="s">
        <v>70</v>
      </c>
      <c r="G502" s="131"/>
      <c r="H502" s="131"/>
      <c r="I502" s="131">
        <v>3</v>
      </c>
      <c r="J502" s="131"/>
      <c r="K502" s="131">
        <v>0</v>
      </c>
      <c r="L502" s="131">
        <v>0</v>
      </c>
      <c r="M502" s="131">
        <v>0</v>
      </c>
      <c r="N502" s="131">
        <v>0</v>
      </c>
      <c r="O502" s="131">
        <v>1</v>
      </c>
      <c r="P502" s="131">
        <v>0</v>
      </c>
      <c r="Q502" s="131">
        <v>0</v>
      </c>
      <c r="R502" s="131">
        <v>0</v>
      </c>
    </row>
    <row r="503" spans="1:18" x14ac:dyDescent="0.25">
      <c r="A503" s="15"/>
      <c r="B503" s="7"/>
      <c r="E503" s="14" t="s">
        <v>43</v>
      </c>
      <c r="F503" s="128" t="s">
        <v>60</v>
      </c>
      <c r="G503" s="131">
        <v>208</v>
      </c>
      <c r="H503" s="131">
        <v>75</v>
      </c>
      <c r="I503" s="131">
        <v>98</v>
      </c>
      <c r="J503" s="131">
        <v>138</v>
      </c>
      <c r="K503" s="131">
        <v>119</v>
      </c>
      <c r="L503" s="131">
        <v>47</v>
      </c>
      <c r="M503" s="131">
        <v>18</v>
      </c>
      <c r="N503" s="131">
        <v>11</v>
      </c>
      <c r="O503" s="131">
        <v>10</v>
      </c>
      <c r="P503" s="131">
        <v>11</v>
      </c>
      <c r="Q503" s="131">
        <v>6</v>
      </c>
      <c r="R503" s="131">
        <v>10</v>
      </c>
    </row>
    <row r="504" spans="1:18" x14ac:dyDescent="0.25">
      <c r="A504" s="15"/>
      <c r="B504" s="7"/>
      <c r="E504" s="14" t="s">
        <v>43</v>
      </c>
      <c r="F504" s="128" t="s">
        <v>63</v>
      </c>
      <c r="G504" s="131">
        <v>26</v>
      </c>
      <c r="H504" s="131">
        <v>19</v>
      </c>
      <c r="I504" s="131">
        <v>14</v>
      </c>
      <c r="J504" s="131">
        <v>6</v>
      </c>
      <c r="K504" s="131">
        <v>5</v>
      </c>
      <c r="L504" s="131">
        <v>4</v>
      </c>
      <c r="M504" s="131">
        <v>0</v>
      </c>
      <c r="N504" s="131">
        <v>3</v>
      </c>
      <c r="O504" s="131">
        <v>2</v>
      </c>
      <c r="P504" s="131">
        <v>0</v>
      </c>
      <c r="Q504" s="131">
        <v>1</v>
      </c>
      <c r="R504" s="131">
        <v>0</v>
      </c>
    </row>
    <row r="505" spans="1:18" x14ac:dyDescent="0.25">
      <c r="A505" s="15"/>
      <c r="B505" s="7"/>
      <c r="E505" s="14" t="s">
        <v>43</v>
      </c>
      <c r="F505" s="128" t="s">
        <v>685</v>
      </c>
      <c r="G505" s="131">
        <v>3</v>
      </c>
      <c r="H505" s="131">
        <v>1</v>
      </c>
      <c r="I505" s="131">
        <v>4</v>
      </c>
      <c r="J505" s="131">
        <v>2</v>
      </c>
      <c r="K505" s="131">
        <v>6</v>
      </c>
      <c r="L505" s="131">
        <v>15</v>
      </c>
      <c r="M505" s="131">
        <v>13</v>
      </c>
      <c r="N505" s="131">
        <v>7</v>
      </c>
      <c r="O505" s="131">
        <v>12</v>
      </c>
      <c r="P505" s="131">
        <v>13</v>
      </c>
      <c r="Q505" s="131">
        <v>8</v>
      </c>
      <c r="R505" s="131">
        <v>7</v>
      </c>
    </row>
    <row r="506" spans="1:18" x14ac:dyDescent="0.25">
      <c r="A506" s="15"/>
      <c r="B506" s="7"/>
      <c r="E506" s="14" t="s">
        <v>43</v>
      </c>
      <c r="F506" s="128" t="s">
        <v>61</v>
      </c>
      <c r="G506" s="131">
        <v>1</v>
      </c>
      <c r="H506" s="131">
        <v>1</v>
      </c>
      <c r="I506" s="131"/>
      <c r="J506" s="131">
        <v>2</v>
      </c>
      <c r="K506" s="131">
        <v>1</v>
      </c>
      <c r="L506" s="131">
        <v>0</v>
      </c>
      <c r="M506" s="131">
        <v>3</v>
      </c>
      <c r="N506" s="131">
        <v>6</v>
      </c>
      <c r="O506" s="131">
        <v>4</v>
      </c>
      <c r="P506" s="131">
        <v>0</v>
      </c>
      <c r="Q506" s="131">
        <v>4</v>
      </c>
      <c r="R506" s="131">
        <v>1</v>
      </c>
    </row>
    <row r="507" spans="1:18" x14ac:dyDescent="0.25">
      <c r="A507" s="15"/>
      <c r="B507" s="7"/>
      <c r="E507" s="14" t="s">
        <v>43</v>
      </c>
      <c r="F507" s="128" t="s">
        <v>702</v>
      </c>
      <c r="G507" s="131"/>
      <c r="H507" s="131"/>
      <c r="I507" s="131"/>
      <c r="J507" s="131"/>
      <c r="K507" s="131"/>
      <c r="L507" s="131">
        <v>0</v>
      </c>
      <c r="M507" s="131">
        <v>0</v>
      </c>
      <c r="N507" s="131">
        <v>0</v>
      </c>
      <c r="O507" s="131">
        <v>0</v>
      </c>
      <c r="P507" s="131">
        <v>0</v>
      </c>
      <c r="Q507" s="131">
        <v>4</v>
      </c>
      <c r="R507" s="131">
        <v>11</v>
      </c>
    </row>
    <row r="508" spans="1:18" x14ac:dyDescent="0.25">
      <c r="A508" s="15"/>
      <c r="B508" s="7"/>
      <c r="C508" s="179"/>
      <c r="D508" s="179"/>
      <c r="E508" s="14" t="s">
        <v>43</v>
      </c>
      <c r="F508" s="128" t="s">
        <v>66</v>
      </c>
      <c r="G508" s="131">
        <v>4</v>
      </c>
      <c r="H508" s="131">
        <v>3</v>
      </c>
      <c r="I508" s="131">
        <v>2</v>
      </c>
      <c r="J508" s="131">
        <v>2</v>
      </c>
      <c r="K508" s="131">
        <v>2</v>
      </c>
      <c r="L508" s="131">
        <v>0</v>
      </c>
      <c r="M508" s="131">
        <v>1</v>
      </c>
      <c r="N508" s="131">
        <v>0</v>
      </c>
      <c r="O508" s="131">
        <v>0</v>
      </c>
      <c r="P508" s="131">
        <v>0</v>
      </c>
      <c r="Q508" s="131">
        <v>0</v>
      </c>
      <c r="R508" s="131">
        <v>2</v>
      </c>
    </row>
    <row r="509" spans="1:18" x14ac:dyDescent="0.25">
      <c r="A509" s="15"/>
      <c r="B509" s="7"/>
      <c r="C509" s="8" t="s">
        <v>44</v>
      </c>
      <c r="D509" s="8"/>
      <c r="E509" s="8"/>
      <c r="F509" s="8"/>
      <c r="G509" s="141">
        <v>50888</v>
      </c>
      <c r="H509" s="141">
        <v>53422</v>
      </c>
      <c r="I509" s="141">
        <v>54687</v>
      </c>
      <c r="J509" s="141">
        <v>52644</v>
      </c>
      <c r="K509" s="95">
        <v>52475</v>
      </c>
      <c r="L509" s="95">
        <v>53875</v>
      </c>
      <c r="M509" s="95">
        <v>57427</v>
      </c>
      <c r="N509" s="95">
        <v>59505</v>
      </c>
      <c r="O509" s="95">
        <v>57620</v>
      </c>
      <c r="P509" s="95">
        <v>41382</v>
      </c>
      <c r="Q509" s="95">
        <v>25453</v>
      </c>
      <c r="R509" s="95">
        <v>23669</v>
      </c>
    </row>
    <row r="510" spans="1:18" x14ac:dyDescent="0.25">
      <c r="A510" s="15"/>
      <c r="E510" s="13" t="s">
        <v>45</v>
      </c>
      <c r="F510" s="13"/>
      <c r="G510" s="142">
        <v>651</v>
      </c>
      <c r="H510" s="142">
        <v>686</v>
      </c>
      <c r="I510" s="142">
        <v>845</v>
      </c>
      <c r="J510" s="142">
        <v>984</v>
      </c>
      <c r="K510" s="97">
        <v>1150</v>
      </c>
      <c r="L510" s="97">
        <v>1437</v>
      </c>
      <c r="M510" s="97">
        <v>1627</v>
      </c>
      <c r="N510" s="97">
        <v>2153</v>
      </c>
      <c r="O510" s="97">
        <v>1573</v>
      </c>
      <c r="P510" s="97">
        <v>1758</v>
      </c>
      <c r="Q510" s="97">
        <v>2082</v>
      </c>
      <c r="R510" s="97">
        <v>2394</v>
      </c>
    </row>
    <row r="511" spans="1:18" x14ac:dyDescent="0.25">
      <c r="A511" s="15"/>
      <c r="B511" s="7"/>
      <c r="E511" s="14" t="s">
        <v>45</v>
      </c>
      <c r="F511" s="128" t="s">
        <v>67</v>
      </c>
      <c r="G511" s="131"/>
      <c r="H511" s="131">
        <v>1</v>
      </c>
      <c r="I511" s="131">
        <v>2</v>
      </c>
      <c r="J511" s="131">
        <v>1</v>
      </c>
      <c r="K511" s="131">
        <v>1</v>
      </c>
      <c r="L511" s="131">
        <v>1</v>
      </c>
      <c r="M511" s="131">
        <v>2</v>
      </c>
      <c r="N511" s="131">
        <v>7</v>
      </c>
      <c r="O511" s="131">
        <v>6</v>
      </c>
      <c r="P511" s="131">
        <v>7</v>
      </c>
      <c r="Q511" s="131">
        <v>11</v>
      </c>
      <c r="R511" s="131">
        <v>8</v>
      </c>
    </row>
    <row r="512" spans="1:18" x14ac:dyDescent="0.25">
      <c r="A512" s="15"/>
      <c r="B512" s="7"/>
      <c r="E512" s="14" t="s">
        <v>45</v>
      </c>
      <c r="F512" s="128" t="s">
        <v>68</v>
      </c>
      <c r="G512" s="131">
        <v>482</v>
      </c>
      <c r="H512" s="131">
        <v>507</v>
      </c>
      <c r="I512" s="131">
        <v>605</v>
      </c>
      <c r="J512" s="131">
        <v>714</v>
      </c>
      <c r="K512" s="131">
        <v>929</v>
      </c>
      <c r="L512" s="131">
        <v>1241</v>
      </c>
      <c r="M512" s="131">
        <v>1442</v>
      </c>
      <c r="N512" s="131">
        <v>1926</v>
      </c>
      <c r="O512" s="131">
        <v>1477</v>
      </c>
      <c r="P512" s="131">
        <v>1650</v>
      </c>
      <c r="Q512" s="131">
        <v>1913</v>
      </c>
      <c r="R512" s="131">
        <v>2116</v>
      </c>
    </row>
    <row r="513" spans="1:20" x14ac:dyDescent="0.25">
      <c r="A513" s="15"/>
      <c r="B513" s="7"/>
      <c r="E513" s="14" t="s">
        <v>45</v>
      </c>
      <c r="F513" s="128" t="s">
        <v>60</v>
      </c>
      <c r="G513" s="131">
        <v>184</v>
      </c>
      <c r="H513" s="131">
        <v>195</v>
      </c>
      <c r="I513" s="131">
        <v>257</v>
      </c>
      <c r="J513" s="131">
        <v>285</v>
      </c>
      <c r="K513" s="131">
        <v>335</v>
      </c>
      <c r="L513" s="131">
        <v>240</v>
      </c>
      <c r="M513" s="131">
        <v>182</v>
      </c>
      <c r="N513" s="131">
        <v>210</v>
      </c>
      <c r="O513" s="131">
        <v>127</v>
      </c>
      <c r="P513" s="131">
        <v>96</v>
      </c>
      <c r="Q513" s="131">
        <v>111</v>
      </c>
      <c r="R513" s="131">
        <v>100</v>
      </c>
    </row>
    <row r="514" spans="1:20" x14ac:dyDescent="0.25">
      <c r="A514" s="15"/>
      <c r="B514" s="7"/>
      <c r="E514" s="14" t="s">
        <v>45</v>
      </c>
      <c r="F514" s="128" t="s">
        <v>63</v>
      </c>
      <c r="G514" s="131">
        <v>10</v>
      </c>
      <c r="H514" s="131">
        <v>10</v>
      </c>
      <c r="I514" s="131">
        <v>15</v>
      </c>
      <c r="J514" s="131">
        <v>17</v>
      </c>
      <c r="K514" s="131">
        <v>8</v>
      </c>
      <c r="L514" s="131">
        <v>9</v>
      </c>
      <c r="M514" s="131">
        <v>7</v>
      </c>
      <c r="N514" s="131">
        <v>8</v>
      </c>
      <c r="O514" s="131">
        <v>5</v>
      </c>
      <c r="P514" s="131">
        <v>2</v>
      </c>
      <c r="Q514" s="131">
        <v>6</v>
      </c>
      <c r="R514" s="131">
        <v>7</v>
      </c>
    </row>
    <row r="515" spans="1:20" x14ac:dyDescent="0.25">
      <c r="A515" s="15"/>
      <c r="B515" s="7"/>
      <c r="E515" s="14" t="s">
        <v>45</v>
      </c>
      <c r="F515" s="128" t="s">
        <v>685</v>
      </c>
      <c r="G515" s="131">
        <v>1</v>
      </c>
      <c r="H515" s="131">
        <v>1</v>
      </c>
      <c r="I515" s="131">
        <v>2</v>
      </c>
      <c r="J515" s="131">
        <v>14</v>
      </c>
      <c r="K515" s="131">
        <v>20</v>
      </c>
      <c r="L515" s="131">
        <v>30</v>
      </c>
      <c r="M515" s="131">
        <v>36</v>
      </c>
      <c r="N515" s="131">
        <v>40</v>
      </c>
      <c r="O515" s="131">
        <v>22</v>
      </c>
      <c r="P515" s="131">
        <v>32</v>
      </c>
      <c r="Q515" s="131">
        <v>32</v>
      </c>
      <c r="R515" s="131">
        <v>38</v>
      </c>
    </row>
    <row r="516" spans="1:20" x14ac:dyDescent="0.25">
      <c r="A516" s="15"/>
      <c r="B516" s="7"/>
      <c r="E516" s="14" t="s">
        <v>45</v>
      </c>
      <c r="F516" s="128" t="s">
        <v>61</v>
      </c>
      <c r="G516" s="131"/>
      <c r="H516" s="131"/>
      <c r="I516" s="131"/>
      <c r="J516" s="131">
        <v>1</v>
      </c>
      <c r="K516" s="131">
        <v>0</v>
      </c>
      <c r="L516" s="131">
        <v>0</v>
      </c>
      <c r="M516" s="131">
        <v>3</v>
      </c>
      <c r="N516" s="131">
        <v>8</v>
      </c>
      <c r="O516" s="131">
        <v>4</v>
      </c>
      <c r="P516" s="131">
        <v>4</v>
      </c>
      <c r="Q516" s="131">
        <v>13</v>
      </c>
      <c r="R516" s="131">
        <v>10</v>
      </c>
    </row>
    <row r="517" spans="1:20" x14ac:dyDescent="0.25">
      <c r="A517" s="15"/>
      <c r="B517" s="7"/>
      <c r="E517" s="14" t="s">
        <v>45</v>
      </c>
      <c r="F517" s="128" t="s">
        <v>62</v>
      </c>
      <c r="G517" s="131">
        <v>1</v>
      </c>
      <c r="H517" s="131"/>
      <c r="I517" s="131"/>
      <c r="J517" s="131"/>
      <c r="K517" s="131">
        <v>0</v>
      </c>
      <c r="L517" s="131">
        <v>0</v>
      </c>
      <c r="M517" s="131">
        <v>0</v>
      </c>
      <c r="N517" s="131">
        <v>0</v>
      </c>
      <c r="O517" s="131">
        <v>0</v>
      </c>
      <c r="P517" s="131">
        <v>1</v>
      </c>
      <c r="Q517" s="131">
        <v>1</v>
      </c>
      <c r="R517" s="131">
        <v>1</v>
      </c>
    </row>
    <row r="518" spans="1:20" x14ac:dyDescent="0.25">
      <c r="A518" s="15"/>
      <c r="B518" s="7"/>
      <c r="E518" s="14" t="s">
        <v>45</v>
      </c>
      <c r="F518" s="10" t="s">
        <v>702</v>
      </c>
      <c r="G518" s="152"/>
      <c r="H518" s="152"/>
      <c r="I518" s="152"/>
      <c r="J518" s="152"/>
      <c r="K518" s="131">
        <v>0</v>
      </c>
      <c r="L518" s="131">
        <v>0</v>
      </c>
      <c r="M518" s="131">
        <v>0</v>
      </c>
      <c r="N518" s="131">
        <v>0</v>
      </c>
      <c r="O518" s="131">
        <v>0</v>
      </c>
      <c r="P518" s="131">
        <v>27</v>
      </c>
      <c r="Q518" s="131">
        <v>105</v>
      </c>
      <c r="R518" s="131">
        <v>174</v>
      </c>
    </row>
    <row r="519" spans="1:20" x14ac:dyDescent="0.25">
      <c r="A519" s="15"/>
      <c r="B519" s="7"/>
      <c r="E519" s="14" t="s">
        <v>45</v>
      </c>
      <c r="F519" s="128" t="s">
        <v>66</v>
      </c>
      <c r="G519" s="131">
        <v>6</v>
      </c>
      <c r="H519" s="131">
        <v>5</v>
      </c>
      <c r="I519" s="131">
        <v>3</v>
      </c>
      <c r="J519" s="131">
        <v>6</v>
      </c>
      <c r="K519" s="131">
        <v>10</v>
      </c>
      <c r="L519" s="131">
        <v>21</v>
      </c>
      <c r="M519" s="131">
        <v>23</v>
      </c>
      <c r="N519" s="131">
        <v>21</v>
      </c>
      <c r="O519" s="131">
        <v>10</v>
      </c>
      <c r="P519" s="131">
        <v>7</v>
      </c>
      <c r="Q519" s="131">
        <v>20</v>
      </c>
      <c r="R519" s="131">
        <v>22</v>
      </c>
    </row>
    <row r="520" spans="1:20" x14ac:dyDescent="0.25">
      <c r="A520" s="15"/>
      <c r="E520" s="13" t="s">
        <v>46</v>
      </c>
      <c r="F520" s="13"/>
      <c r="G520" s="142">
        <v>17450</v>
      </c>
      <c r="H520" s="142">
        <v>16393</v>
      </c>
      <c r="I520" s="142">
        <v>15883</v>
      </c>
      <c r="J520" s="142">
        <v>14628</v>
      </c>
      <c r="K520" s="97">
        <v>15210</v>
      </c>
      <c r="L520" s="97">
        <v>15632</v>
      </c>
      <c r="M520" s="97">
        <v>15880</v>
      </c>
      <c r="N520" s="97">
        <v>15993</v>
      </c>
      <c r="O520" s="97">
        <v>16376</v>
      </c>
      <c r="P520" s="97">
        <v>16555</v>
      </c>
      <c r="Q520" s="97">
        <v>16959</v>
      </c>
      <c r="R520" s="97">
        <v>17082</v>
      </c>
    </row>
    <row r="521" spans="1:20" x14ac:dyDescent="0.25">
      <c r="A521" s="15"/>
      <c r="B521" s="7"/>
      <c r="E521" s="14" t="s">
        <v>46</v>
      </c>
      <c r="F521" s="128" t="s">
        <v>67</v>
      </c>
      <c r="G521" s="131">
        <v>454</v>
      </c>
      <c r="H521" s="131">
        <v>388</v>
      </c>
      <c r="I521" s="131">
        <v>397</v>
      </c>
      <c r="J521" s="131">
        <v>433</v>
      </c>
      <c r="K521" s="131">
        <v>458</v>
      </c>
      <c r="L521" s="131">
        <v>479</v>
      </c>
      <c r="M521" s="131">
        <v>516</v>
      </c>
      <c r="N521" s="131">
        <v>860</v>
      </c>
      <c r="O521" s="131">
        <v>1050</v>
      </c>
      <c r="P521" s="131">
        <v>1127</v>
      </c>
      <c r="Q521" s="131">
        <v>1231</v>
      </c>
      <c r="R521" s="131">
        <v>1237</v>
      </c>
    </row>
    <row r="522" spans="1:20" x14ac:dyDescent="0.25">
      <c r="A522" s="15"/>
      <c r="B522" s="7"/>
      <c r="E522" s="14" t="s">
        <v>46</v>
      </c>
      <c r="F522" s="128" t="s">
        <v>68</v>
      </c>
      <c r="G522" s="131">
        <v>13336</v>
      </c>
      <c r="H522" s="131">
        <v>12629</v>
      </c>
      <c r="I522" s="131">
        <v>12744</v>
      </c>
      <c r="J522" s="131">
        <v>12949</v>
      </c>
      <c r="K522" s="131">
        <v>13608</v>
      </c>
      <c r="L522" s="131">
        <v>14152</v>
      </c>
      <c r="M522" s="131">
        <v>14602</v>
      </c>
      <c r="N522" s="131">
        <v>14786</v>
      </c>
      <c r="O522" s="131">
        <v>14858</v>
      </c>
      <c r="P522" s="131">
        <v>14856</v>
      </c>
      <c r="Q522" s="131">
        <v>15086</v>
      </c>
      <c r="R522" s="131">
        <v>14921</v>
      </c>
    </row>
    <row r="523" spans="1:20" x14ac:dyDescent="0.25">
      <c r="A523" s="15"/>
      <c r="B523" s="7"/>
      <c r="E523" s="14" t="s">
        <v>46</v>
      </c>
      <c r="F523" s="128" t="s">
        <v>684</v>
      </c>
      <c r="G523" s="131"/>
      <c r="H523" s="131"/>
      <c r="I523" s="131"/>
      <c r="J523" s="131"/>
      <c r="K523" s="131">
        <v>0</v>
      </c>
      <c r="L523" s="131">
        <v>1</v>
      </c>
      <c r="M523" s="131">
        <v>1</v>
      </c>
      <c r="N523" s="131">
        <v>1</v>
      </c>
      <c r="O523" s="131">
        <v>1</v>
      </c>
      <c r="P523" s="131">
        <v>0</v>
      </c>
      <c r="Q523" s="131">
        <v>0</v>
      </c>
      <c r="R523" s="131">
        <v>0</v>
      </c>
      <c r="T523" s="173"/>
    </row>
    <row r="524" spans="1:20" x14ac:dyDescent="0.25">
      <c r="A524" s="15"/>
      <c r="B524" s="7"/>
      <c r="E524" s="14" t="s">
        <v>46</v>
      </c>
      <c r="F524" s="128" t="s">
        <v>60</v>
      </c>
      <c r="G524" s="131">
        <v>3230</v>
      </c>
      <c r="H524" s="131">
        <v>3168</v>
      </c>
      <c r="I524" s="131">
        <v>2512</v>
      </c>
      <c r="J524" s="131">
        <v>1148</v>
      </c>
      <c r="K524" s="131">
        <v>1212</v>
      </c>
      <c r="L524" s="131">
        <v>1027</v>
      </c>
      <c r="M524" s="131">
        <v>757</v>
      </c>
      <c r="N524" s="131">
        <v>717</v>
      </c>
      <c r="O524" s="131">
        <v>631</v>
      </c>
      <c r="P524" s="131">
        <v>574</v>
      </c>
      <c r="Q524" s="131">
        <v>568</v>
      </c>
      <c r="R524" s="131">
        <v>551</v>
      </c>
    </row>
    <row r="525" spans="1:20" x14ac:dyDescent="0.25">
      <c r="A525" s="15"/>
      <c r="B525" s="7"/>
      <c r="E525" s="14" t="s">
        <v>46</v>
      </c>
      <c r="F525" s="128" t="s">
        <v>63</v>
      </c>
      <c r="G525" s="131">
        <v>376</v>
      </c>
      <c r="H525" s="131">
        <v>307</v>
      </c>
      <c r="I525" s="131">
        <v>268</v>
      </c>
      <c r="J525" s="131">
        <v>207</v>
      </c>
      <c r="K525" s="131">
        <v>126</v>
      </c>
      <c r="L525" s="131">
        <v>90</v>
      </c>
      <c r="M525" s="131">
        <v>67</v>
      </c>
      <c r="N525" s="131">
        <v>72</v>
      </c>
      <c r="O525" s="131">
        <v>56</v>
      </c>
      <c r="P525" s="131">
        <v>56</v>
      </c>
      <c r="Q525" s="131">
        <v>45</v>
      </c>
      <c r="R525" s="131">
        <v>39</v>
      </c>
    </row>
    <row r="526" spans="1:20" x14ac:dyDescent="0.25">
      <c r="A526" s="15"/>
      <c r="B526" s="7"/>
      <c r="E526" s="14" t="s">
        <v>46</v>
      </c>
      <c r="F526" s="128" t="s">
        <v>685</v>
      </c>
      <c r="G526" s="131">
        <v>29</v>
      </c>
      <c r="H526" s="131">
        <v>18</v>
      </c>
      <c r="I526" s="131">
        <v>21</v>
      </c>
      <c r="J526" s="131">
        <v>129</v>
      </c>
      <c r="K526" s="131">
        <v>166</v>
      </c>
      <c r="L526" s="131">
        <v>170</v>
      </c>
      <c r="M526" s="131">
        <v>169</v>
      </c>
      <c r="N526" s="131">
        <v>170</v>
      </c>
      <c r="O526" s="131">
        <v>162</v>
      </c>
      <c r="P526" s="131">
        <v>176</v>
      </c>
      <c r="Q526" s="131">
        <v>183</v>
      </c>
      <c r="R526" s="131">
        <v>176</v>
      </c>
    </row>
    <row r="527" spans="1:20" x14ac:dyDescent="0.25">
      <c r="A527" s="15"/>
      <c r="B527" s="7"/>
      <c r="E527" s="14" t="s">
        <v>46</v>
      </c>
      <c r="F527" s="128" t="s">
        <v>61</v>
      </c>
      <c r="G527" s="131">
        <v>64</v>
      </c>
      <c r="H527" s="131">
        <v>20</v>
      </c>
      <c r="I527" s="131">
        <v>21</v>
      </c>
      <c r="J527" s="131">
        <v>19</v>
      </c>
      <c r="K527" s="131">
        <v>19</v>
      </c>
      <c r="L527" s="131">
        <v>44</v>
      </c>
      <c r="M527" s="131">
        <v>44</v>
      </c>
      <c r="N527" s="131">
        <v>57</v>
      </c>
      <c r="O527" s="131">
        <v>50</v>
      </c>
      <c r="P527" s="131">
        <v>45</v>
      </c>
      <c r="Q527" s="131">
        <v>64</v>
      </c>
      <c r="R527" s="131">
        <v>65</v>
      </c>
    </row>
    <row r="528" spans="1:20" x14ac:dyDescent="0.25">
      <c r="A528" s="15"/>
      <c r="B528" s="7"/>
      <c r="E528" s="14" t="s">
        <v>46</v>
      </c>
      <c r="F528" s="128" t="s">
        <v>62</v>
      </c>
      <c r="G528" s="131">
        <v>15</v>
      </c>
      <c r="H528" s="131">
        <v>8</v>
      </c>
      <c r="I528" s="131">
        <v>6</v>
      </c>
      <c r="J528" s="131">
        <v>5</v>
      </c>
      <c r="K528" s="131">
        <v>5</v>
      </c>
      <c r="L528" s="131">
        <v>7</v>
      </c>
      <c r="M528" s="131">
        <v>4</v>
      </c>
      <c r="N528" s="131">
        <v>3</v>
      </c>
      <c r="O528" s="131">
        <v>3</v>
      </c>
      <c r="P528" s="131">
        <v>5</v>
      </c>
      <c r="Q528" s="131">
        <v>7</v>
      </c>
      <c r="R528" s="131">
        <v>6</v>
      </c>
    </row>
    <row r="529" spans="1:21" x14ac:dyDescent="0.25">
      <c r="A529" s="15"/>
      <c r="B529" s="7"/>
      <c r="E529" s="14" t="s">
        <v>46</v>
      </c>
      <c r="F529" s="128" t="s">
        <v>689</v>
      </c>
      <c r="G529" s="131">
        <v>1</v>
      </c>
      <c r="H529" s="131">
        <v>1</v>
      </c>
      <c r="I529" s="131"/>
      <c r="J529" s="131"/>
      <c r="K529" s="131">
        <v>1</v>
      </c>
      <c r="L529" s="131">
        <v>0</v>
      </c>
      <c r="M529" s="131">
        <v>1</v>
      </c>
      <c r="N529" s="131">
        <v>1</v>
      </c>
      <c r="O529" s="131">
        <v>0</v>
      </c>
      <c r="P529" s="131">
        <v>0</v>
      </c>
      <c r="Q529" s="131">
        <v>0</v>
      </c>
      <c r="R529" s="131">
        <v>0</v>
      </c>
      <c r="T529" s="173"/>
    </row>
    <row r="530" spans="1:21" x14ac:dyDescent="0.25">
      <c r="A530" s="15"/>
      <c r="B530" s="7"/>
      <c r="E530" s="14" t="s">
        <v>46</v>
      </c>
      <c r="F530" s="128" t="s">
        <v>667</v>
      </c>
      <c r="G530" s="131"/>
      <c r="H530" s="131"/>
      <c r="I530" s="131"/>
      <c r="J530" s="131"/>
      <c r="K530" s="131">
        <v>0</v>
      </c>
      <c r="L530" s="131">
        <v>0</v>
      </c>
      <c r="M530" s="131">
        <v>2</v>
      </c>
      <c r="N530" s="131">
        <v>1</v>
      </c>
      <c r="O530" s="131">
        <v>0</v>
      </c>
      <c r="P530" s="131">
        <v>0</v>
      </c>
      <c r="Q530" s="131">
        <v>0</v>
      </c>
      <c r="R530" s="131">
        <v>0</v>
      </c>
      <c r="T530" s="173"/>
    </row>
    <row r="531" spans="1:21" x14ac:dyDescent="0.25">
      <c r="A531" s="15"/>
      <c r="B531" s="7"/>
      <c r="E531" s="14" t="s">
        <v>46</v>
      </c>
      <c r="F531" s="128" t="s">
        <v>702</v>
      </c>
      <c r="G531" s="131"/>
      <c r="H531" s="131"/>
      <c r="I531" s="131"/>
      <c r="J531" s="131"/>
      <c r="K531" s="131">
        <v>0</v>
      </c>
      <c r="L531" s="131">
        <v>0</v>
      </c>
      <c r="M531" s="131">
        <v>0</v>
      </c>
      <c r="N531" s="131">
        <v>0</v>
      </c>
      <c r="O531" s="131">
        <v>0</v>
      </c>
      <c r="P531" s="131">
        <v>93</v>
      </c>
      <c r="Q531" s="131">
        <v>356</v>
      </c>
      <c r="R531" s="131">
        <v>402</v>
      </c>
    </row>
    <row r="532" spans="1:21" x14ac:dyDescent="0.25">
      <c r="A532" s="15"/>
      <c r="B532" s="7"/>
      <c r="E532" s="14" t="s">
        <v>46</v>
      </c>
      <c r="F532" s="128" t="s">
        <v>64</v>
      </c>
      <c r="G532" s="131">
        <v>265</v>
      </c>
      <c r="H532" s="131">
        <v>250</v>
      </c>
      <c r="I532" s="131">
        <v>199</v>
      </c>
      <c r="J532" s="131">
        <v>75</v>
      </c>
      <c r="K532" s="131">
        <v>78</v>
      </c>
      <c r="L532" s="131">
        <v>71</v>
      </c>
      <c r="M532" s="131">
        <v>42</v>
      </c>
      <c r="N532" s="131">
        <v>44</v>
      </c>
      <c r="O532" s="131">
        <v>42</v>
      </c>
      <c r="P532" s="131">
        <v>39</v>
      </c>
      <c r="Q532" s="131">
        <v>46</v>
      </c>
      <c r="R532" s="131">
        <v>47</v>
      </c>
    </row>
    <row r="533" spans="1:21" x14ac:dyDescent="0.25">
      <c r="A533" s="15"/>
      <c r="B533" s="7"/>
      <c r="E533" s="14" t="s">
        <v>46</v>
      </c>
      <c r="F533" s="128" t="s">
        <v>66</v>
      </c>
      <c r="G533" s="131">
        <v>120</v>
      </c>
      <c r="H533" s="131">
        <v>56</v>
      </c>
      <c r="I533" s="131">
        <v>55</v>
      </c>
      <c r="J533" s="131">
        <v>51</v>
      </c>
      <c r="K533" s="131">
        <v>53</v>
      </c>
      <c r="L533" s="131">
        <v>38</v>
      </c>
      <c r="M533" s="131">
        <v>48</v>
      </c>
      <c r="N533" s="131">
        <v>56</v>
      </c>
      <c r="O533" s="131">
        <v>56</v>
      </c>
      <c r="P533" s="131">
        <v>54</v>
      </c>
      <c r="Q533" s="131">
        <v>46</v>
      </c>
      <c r="R533" s="131">
        <v>41</v>
      </c>
    </row>
    <row r="534" spans="1:21" x14ac:dyDescent="0.25">
      <c r="A534" s="15"/>
      <c r="E534" s="13" t="s">
        <v>47</v>
      </c>
      <c r="F534" s="13"/>
      <c r="G534" s="142">
        <v>30177</v>
      </c>
      <c r="H534" s="142">
        <v>32031</v>
      </c>
      <c r="I534" s="142">
        <v>32951</v>
      </c>
      <c r="J534" s="142">
        <v>33319</v>
      </c>
      <c r="K534" s="97">
        <v>33451</v>
      </c>
      <c r="L534" s="97">
        <v>34054</v>
      </c>
      <c r="M534" s="97">
        <v>37192</v>
      </c>
      <c r="N534" s="97">
        <v>38834</v>
      </c>
      <c r="O534" s="97">
        <v>37420</v>
      </c>
      <c r="P534" s="97">
        <v>20665</v>
      </c>
      <c r="Q534" s="97">
        <v>4304</v>
      </c>
      <c r="R534" s="97">
        <v>2464</v>
      </c>
    </row>
    <row r="535" spans="1:21" x14ac:dyDescent="0.25">
      <c r="A535" s="15"/>
      <c r="B535" s="7"/>
      <c r="E535" s="14" t="s">
        <v>47</v>
      </c>
      <c r="F535" s="128" t="s">
        <v>67</v>
      </c>
      <c r="G535" s="131">
        <v>984</v>
      </c>
      <c r="H535" s="131">
        <v>939</v>
      </c>
      <c r="I535" s="131">
        <v>909</v>
      </c>
      <c r="J535" s="131">
        <v>890</v>
      </c>
      <c r="K535" s="131">
        <v>852</v>
      </c>
      <c r="L535" s="131">
        <v>833</v>
      </c>
      <c r="M535" s="131">
        <v>890</v>
      </c>
      <c r="N535" s="131">
        <v>1329</v>
      </c>
      <c r="O535" s="131">
        <v>1389</v>
      </c>
      <c r="P535" s="131">
        <v>221</v>
      </c>
      <c r="Q535" s="131">
        <v>186</v>
      </c>
      <c r="R535" s="131">
        <v>93</v>
      </c>
    </row>
    <row r="536" spans="1:21" x14ac:dyDescent="0.25">
      <c r="A536" s="15"/>
      <c r="B536" s="7"/>
      <c r="E536" s="14" t="s">
        <v>47</v>
      </c>
      <c r="F536" s="128" t="s">
        <v>68</v>
      </c>
      <c r="G536" s="131">
        <v>15718</v>
      </c>
      <c r="H536" s="131">
        <v>15913</v>
      </c>
      <c r="I536" s="131">
        <v>16282</v>
      </c>
      <c r="J536" s="131">
        <v>16225</v>
      </c>
      <c r="K536" s="131">
        <v>16175</v>
      </c>
      <c r="L536" s="131">
        <v>16026</v>
      </c>
      <c r="M536" s="131">
        <v>16324</v>
      </c>
      <c r="N536" s="131">
        <v>16602</v>
      </c>
      <c r="O536" s="131">
        <v>14922</v>
      </c>
      <c r="P536" s="131">
        <v>2125</v>
      </c>
      <c r="Q536" s="131">
        <v>1230</v>
      </c>
      <c r="R536" s="131">
        <v>714</v>
      </c>
    </row>
    <row r="537" spans="1:21" x14ac:dyDescent="0.25">
      <c r="A537" s="15"/>
      <c r="B537" s="7"/>
      <c r="E537" s="14" t="s">
        <v>47</v>
      </c>
      <c r="F537" s="128" t="s">
        <v>684</v>
      </c>
      <c r="G537" s="131">
        <v>13</v>
      </c>
      <c r="H537" s="131">
        <v>11</v>
      </c>
      <c r="I537" s="131">
        <v>6</v>
      </c>
      <c r="J537" s="131">
        <v>4</v>
      </c>
      <c r="K537" s="131">
        <v>9</v>
      </c>
      <c r="L537" s="131">
        <v>11</v>
      </c>
      <c r="M537" s="131">
        <v>15</v>
      </c>
      <c r="N537" s="131">
        <v>17</v>
      </c>
      <c r="O537" s="131">
        <v>11</v>
      </c>
      <c r="P537" s="131">
        <v>8</v>
      </c>
      <c r="Q537" s="131">
        <v>3</v>
      </c>
      <c r="R537" s="131">
        <v>1</v>
      </c>
    </row>
    <row r="538" spans="1:21" x14ac:dyDescent="0.25">
      <c r="A538" s="15"/>
      <c r="B538" s="7"/>
      <c r="E538" s="14" t="s">
        <v>47</v>
      </c>
      <c r="F538" s="128" t="s">
        <v>70</v>
      </c>
      <c r="G538" s="131"/>
      <c r="H538" s="131"/>
      <c r="I538" s="131"/>
      <c r="J538" s="131"/>
      <c r="K538" s="131">
        <v>7</v>
      </c>
      <c r="L538" s="131">
        <v>10</v>
      </c>
      <c r="M538" s="131">
        <v>0</v>
      </c>
      <c r="N538" s="131">
        <v>0</v>
      </c>
      <c r="O538" s="131">
        <v>0</v>
      </c>
      <c r="P538" s="131">
        <v>0</v>
      </c>
      <c r="Q538" s="131">
        <v>0</v>
      </c>
      <c r="R538" s="131">
        <v>0</v>
      </c>
      <c r="T538" s="173"/>
      <c r="U538" s="173"/>
    </row>
    <row r="539" spans="1:21" x14ac:dyDescent="0.25">
      <c r="A539" s="15"/>
      <c r="B539" s="7"/>
      <c r="E539" s="14" t="s">
        <v>47</v>
      </c>
      <c r="F539" s="128" t="s">
        <v>60</v>
      </c>
      <c r="G539" s="131">
        <v>10063</v>
      </c>
      <c r="H539" s="131">
        <v>11431</v>
      </c>
      <c r="I539" s="131">
        <v>11848</v>
      </c>
      <c r="J539" s="131">
        <v>12192</v>
      </c>
      <c r="K539" s="131">
        <v>12294</v>
      </c>
      <c r="L539" s="131">
        <v>12700</v>
      </c>
      <c r="M539" s="131">
        <v>13077</v>
      </c>
      <c r="N539" s="131">
        <v>13105</v>
      </c>
      <c r="O539" s="131">
        <v>12483</v>
      </c>
      <c r="P539" s="131">
        <v>9625</v>
      </c>
      <c r="Q539" s="131">
        <v>760</v>
      </c>
      <c r="R539" s="131">
        <v>351</v>
      </c>
    </row>
    <row r="540" spans="1:21" x14ac:dyDescent="0.25">
      <c r="A540" s="15"/>
      <c r="B540" s="7"/>
      <c r="E540" s="14" t="s">
        <v>47</v>
      </c>
      <c r="F540" s="128" t="s">
        <v>63</v>
      </c>
      <c r="G540" s="131">
        <v>950</v>
      </c>
      <c r="H540" s="131">
        <v>1012</v>
      </c>
      <c r="I540" s="131">
        <v>927</v>
      </c>
      <c r="J540" s="131">
        <v>902</v>
      </c>
      <c r="K540" s="131">
        <v>525</v>
      </c>
      <c r="L540" s="131">
        <v>534</v>
      </c>
      <c r="M540" s="131">
        <v>530</v>
      </c>
      <c r="N540" s="131">
        <v>612</v>
      </c>
      <c r="O540" s="131">
        <v>592</v>
      </c>
      <c r="P540" s="131">
        <v>446</v>
      </c>
      <c r="Q540" s="131">
        <v>67</v>
      </c>
      <c r="R540" s="131">
        <v>33</v>
      </c>
    </row>
    <row r="541" spans="1:21" x14ac:dyDescent="0.25">
      <c r="A541" s="15"/>
      <c r="B541" s="7"/>
      <c r="E541" s="14" t="s">
        <v>47</v>
      </c>
      <c r="F541" s="128" t="s">
        <v>685</v>
      </c>
      <c r="G541" s="131">
        <v>64</v>
      </c>
      <c r="H541" s="131">
        <v>76</v>
      </c>
      <c r="I541" s="131">
        <v>77</v>
      </c>
      <c r="J541" s="131">
        <v>403</v>
      </c>
      <c r="K541" s="131">
        <v>559</v>
      </c>
      <c r="L541" s="131">
        <v>598</v>
      </c>
      <c r="M541" s="131">
        <v>622</v>
      </c>
      <c r="N541" s="131">
        <v>636</v>
      </c>
      <c r="O541" s="131">
        <v>668</v>
      </c>
      <c r="P541" s="131">
        <v>564</v>
      </c>
      <c r="Q541" s="131">
        <v>61</v>
      </c>
      <c r="R541" s="131">
        <v>25</v>
      </c>
    </row>
    <row r="542" spans="1:21" x14ac:dyDescent="0.25">
      <c r="A542" s="15"/>
      <c r="B542" s="7"/>
      <c r="E542" s="14" t="s">
        <v>47</v>
      </c>
      <c r="F542" s="128" t="s">
        <v>61</v>
      </c>
      <c r="G542" s="131">
        <v>1367</v>
      </c>
      <c r="H542" s="131">
        <v>1600</v>
      </c>
      <c r="I542" s="131">
        <v>1641</v>
      </c>
      <c r="J542" s="131">
        <v>1657</v>
      </c>
      <c r="K542" s="131">
        <v>1721</v>
      </c>
      <c r="L542" s="131">
        <v>1774</v>
      </c>
      <c r="M542" s="131">
        <v>1972</v>
      </c>
      <c r="N542" s="131">
        <v>2074</v>
      </c>
      <c r="O542" s="131">
        <v>2051</v>
      </c>
      <c r="P542" s="131">
        <v>1511</v>
      </c>
      <c r="Q542" s="131">
        <v>147</v>
      </c>
      <c r="R542" s="131">
        <v>94</v>
      </c>
    </row>
    <row r="543" spans="1:21" x14ac:dyDescent="0.25">
      <c r="A543" s="15"/>
      <c r="B543" s="7"/>
      <c r="E543" s="14" t="s">
        <v>47</v>
      </c>
      <c r="F543" s="128" t="s">
        <v>62</v>
      </c>
      <c r="G543" s="131">
        <v>193</v>
      </c>
      <c r="H543" s="131">
        <v>240</v>
      </c>
      <c r="I543" s="131">
        <v>256</v>
      </c>
      <c r="J543" s="131">
        <v>221</v>
      </c>
      <c r="K543" s="131">
        <v>216</v>
      </c>
      <c r="L543" s="131">
        <v>228</v>
      </c>
      <c r="M543" s="131">
        <v>299</v>
      </c>
      <c r="N543" s="131">
        <v>336</v>
      </c>
      <c r="O543" s="131">
        <v>336</v>
      </c>
      <c r="P543" s="131">
        <v>200</v>
      </c>
      <c r="Q543" s="131">
        <v>50</v>
      </c>
      <c r="R543" s="131">
        <v>34</v>
      </c>
    </row>
    <row r="544" spans="1:21" x14ac:dyDescent="0.25">
      <c r="A544" s="15"/>
      <c r="B544" s="7"/>
      <c r="E544" s="14" t="s">
        <v>47</v>
      </c>
      <c r="F544" s="128" t="s">
        <v>689</v>
      </c>
      <c r="G544" s="131"/>
      <c r="H544" s="131">
        <v>5</v>
      </c>
      <c r="I544" s="131">
        <v>2</v>
      </c>
      <c r="J544" s="131">
        <v>5</v>
      </c>
      <c r="K544" s="131">
        <v>2</v>
      </c>
      <c r="L544" s="131">
        <v>3</v>
      </c>
      <c r="M544" s="131">
        <v>1</v>
      </c>
      <c r="N544" s="131">
        <v>4</v>
      </c>
      <c r="O544" s="131">
        <v>0</v>
      </c>
      <c r="P544" s="131">
        <v>0</v>
      </c>
      <c r="Q544" s="131">
        <v>0</v>
      </c>
      <c r="R544" s="131">
        <v>0</v>
      </c>
      <c r="T544" s="173"/>
    </row>
    <row r="545" spans="1:20" x14ac:dyDescent="0.25">
      <c r="A545" s="15"/>
      <c r="B545" s="7"/>
      <c r="E545" s="14" t="s">
        <v>47</v>
      </c>
      <c r="F545" s="128" t="s">
        <v>69</v>
      </c>
      <c r="G545" s="131"/>
      <c r="H545" s="131"/>
      <c r="I545" s="131"/>
      <c r="J545" s="131"/>
      <c r="K545" s="131">
        <v>2</v>
      </c>
      <c r="L545" s="131">
        <v>2</v>
      </c>
      <c r="M545" s="131">
        <v>0</v>
      </c>
      <c r="N545" s="131">
        <v>0</v>
      </c>
      <c r="O545" s="131">
        <v>0</v>
      </c>
      <c r="P545" s="131">
        <v>0</v>
      </c>
      <c r="Q545" s="131">
        <v>0</v>
      </c>
      <c r="R545" s="131">
        <v>0</v>
      </c>
      <c r="T545" s="173"/>
    </row>
    <row r="546" spans="1:20" x14ac:dyDescent="0.25">
      <c r="A546" s="15"/>
      <c r="B546" s="7"/>
      <c r="E546" s="14" t="s">
        <v>47</v>
      </c>
      <c r="F546" s="128" t="s">
        <v>667</v>
      </c>
      <c r="G546" s="131"/>
      <c r="H546" s="131"/>
      <c r="I546" s="131"/>
      <c r="J546" s="131"/>
      <c r="K546" s="131">
        <v>0</v>
      </c>
      <c r="L546" s="131">
        <v>630</v>
      </c>
      <c r="M546" s="131">
        <v>3268</v>
      </c>
      <c r="N546" s="131">
        <v>4282</v>
      </c>
      <c r="O546" s="131">
        <v>4736</v>
      </c>
      <c r="P546" s="131">
        <v>4455</v>
      </c>
      <c r="Q546" s="131">
        <v>110</v>
      </c>
      <c r="R546" s="131">
        <v>0</v>
      </c>
    </row>
    <row r="547" spans="1:20" x14ac:dyDescent="0.25">
      <c r="A547" s="15"/>
      <c r="B547" s="7"/>
      <c r="E547" s="14" t="s">
        <v>47</v>
      </c>
      <c r="F547" s="128" t="s">
        <v>702</v>
      </c>
      <c r="G547" s="131"/>
      <c r="H547" s="131"/>
      <c r="I547" s="131"/>
      <c r="J547" s="131"/>
      <c r="K547" s="131">
        <v>0</v>
      </c>
      <c r="L547" s="131">
        <v>0</v>
      </c>
      <c r="M547" s="131">
        <v>0</v>
      </c>
      <c r="N547" s="131">
        <v>0</v>
      </c>
      <c r="O547" s="131">
        <v>0</v>
      </c>
      <c r="P547" s="131">
        <v>647</v>
      </c>
      <c r="Q547" s="131">
        <v>1566</v>
      </c>
      <c r="R547" s="131">
        <v>1095</v>
      </c>
    </row>
    <row r="548" spans="1:20" x14ac:dyDescent="0.25">
      <c r="A548" s="15"/>
      <c r="B548" s="7"/>
      <c r="E548" s="14" t="s">
        <v>47</v>
      </c>
      <c r="F548" s="128" t="s">
        <v>64</v>
      </c>
      <c r="G548" s="131">
        <v>946</v>
      </c>
      <c r="H548" s="131">
        <v>1016</v>
      </c>
      <c r="I548" s="131">
        <v>1046</v>
      </c>
      <c r="J548" s="131">
        <v>1138</v>
      </c>
      <c r="K548" s="131">
        <v>1084</v>
      </c>
      <c r="L548" s="131">
        <v>1074</v>
      </c>
      <c r="M548" s="131">
        <v>1024</v>
      </c>
      <c r="N548" s="131">
        <v>1115</v>
      </c>
      <c r="O548" s="131">
        <v>1108</v>
      </c>
      <c r="P548" s="131">
        <v>856</v>
      </c>
      <c r="Q548" s="131">
        <v>78</v>
      </c>
      <c r="R548" s="131">
        <v>19</v>
      </c>
    </row>
    <row r="549" spans="1:20" x14ac:dyDescent="0.25">
      <c r="A549" s="15"/>
      <c r="B549" s="7"/>
      <c r="E549" s="14" t="s">
        <v>47</v>
      </c>
      <c r="F549" s="128" t="s">
        <v>65</v>
      </c>
      <c r="G549" s="131">
        <v>5</v>
      </c>
      <c r="H549" s="131">
        <v>9</v>
      </c>
      <c r="I549" s="131">
        <v>4</v>
      </c>
      <c r="J549" s="131">
        <v>4</v>
      </c>
      <c r="K549" s="131">
        <v>2</v>
      </c>
      <c r="L549" s="131">
        <v>3</v>
      </c>
      <c r="M549" s="131">
        <v>8</v>
      </c>
      <c r="N549" s="131">
        <v>4</v>
      </c>
      <c r="O549" s="131">
        <v>4</v>
      </c>
      <c r="P549" s="131">
        <v>5</v>
      </c>
      <c r="Q549" s="131">
        <v>3</v>
      </c>
      <c r="R549" s="131">
        <v>0</v>
      </c>
    </row>
    <row r="550" spans="1:20" x14ac:dyDescent="0.25">
      <c r="A550" s="15"/>
      <c r="B550" s="7"/>
      <c r="E550" s="14" t="s">
        <v>47</v>
      </c>
      <c r="F550" s="128" t="s">
        <v>66</v>
      </c>
      <c r="G550" s="131">
        <v>1322</v>
      </c>
      <c r="H550" s="131">
        <v>1518</v>
      </c>
      <c r="I550" s="131">
        <v>1624</v>
      </c>
      <c r="J550" s="131">
        <v>1738</v>
      </c>
      <c r="K550" s="131">
        <v>1682</v>
      </c>
      <c r="L550" s="131">
        <v>1496</v>
      </c>
      <c r="M550" s="131">
        <v>1426</v>
      </c>
      <c r="N550" s="131">
        <v>1664</v>
      </c>
      <c r="O550" s="131">
        <v>1673</v>
      </c>
      <c r="P550" s="131">
        <v>1273</v>
      </c>
      <c r="Q550" s="131">
        <v>96</v>
      </c>
      <c r="R550" s="131">
        <v>32</v>
      </c>
    </row>
    <row r="551" spans="1:20" x14ac:dyDescent="0.25">
      <c r="A551" s="15"/>
      <c r="E551" s="13" t="s">
        <v>48</v>
      </c>
      <c r="F551" s="13"/>
      <c r="G551" s="142">
        <v>3969</v>
      </c>
      <c r="H551" s="142">
        <v>3632</v>
      </c>
      <c r="I551" s="142">
        <v>4425</v>
      </c>
      <c r="J551" s="142">
        <v>2748</v>
      </c>
      <c r="K551" s="97">
        <v>1930</v>
      </c>
      <c r="L551" s="97">
        <v>1657</v>
      </c>
      <c r="M551" s="97">
        <v>1502</v>
      </c>
      <c r="N551" s="97">
        <v>1361</v>
      </c>
      <c r="O551" s="97">
        <v>1048</v>
      </c>
      <c r="P551" s="97">
        <v>931</v>
      </c>
      <c r="Q551" s="97">
        <v>577</v>
      </c>
      <c r="R551" s="97">
        <v>179</v>
      </c>
    </row>
    <row r="552" spans="1:20" x14ac:dyDescent="0.25">
      <c r="A552" s="15"/>
      <c r="B552" s="7"/>
      <c r="E552" s="14" t="s">
        <v>48</v>
      </c>
      <c r="F552" s="128" t="s">
        <v>68</v>
      </c>
      <c r="G552" s="131">
        <v>66</v>
      </c>
      <c r="H552" s="131">
        <v>47</v>
      </c>
      <c r="I552" s="131">
        <v>48</v>
      </c>
      <c r="J552" s="131">
        <v>37</v>
      </c>
      <c r="K552" s="131">
        <v>18</v>
      </c>
      <c r="L552" s="131">
        <v>22</v>
      </c>
      <c r="M552" s="131">
        <v>16</v>
      </c>
      <c r="N552" s="131">
        <v>21</v>
      </c>
      <c r="O552" s="131">
        <v>14</v>
      </c>
      <c r="P552" s="131">
        <v>10</v>
      </c>
      <c r="Q552" s="131">
        <v>2</v>
      </c>
      <c r="R552" s="131">
        <v>1</v>
      </c>
    </row>
    <row r="553" spans="1:20" x14ac:dyDescent="0.25">
      <c r="A553" s="15"/>
      <c r="B553" s="7"/>
      <c r="E553" s="14" t="s">
        <v>48</v>
      </c>
      <c r="F553" s="128" t="s">
        <v>684</v>
      </c>
      <c r="G553" s="131"/>
      <c r="H553" s="131"/>
      <c r="I553" s="131">
        <v>1</v>
      </c>
      <c r="J553" s="131">
        <v>2</v>
      </c>
      <c r="K553" s="131">
        <v>0</v>
      </c>
      <c r="L553" s="131">
        <v>0</v>
      </c>
      <c r="M553" s="131">
        <v>1</v>
      </c>
      <c r="N553" s="131">
        <v>0</v>
      </c>
      <c r="O553" s="131">
        <v>0</v>
      </c>
      <c r="P553" s="131">
        <v>0</v>
      </c>
      <c r="Q553" s="131">
        <v>0</v>
      </c>
      <c r="R553" s="131">
        <v>0</v>
      </c>
    </row>
    <row r="554" spans="1:20" x14ac:dyDescent="0.25">
      <c r="A554" s="15"/>
      <c r="B554" s="7"/>
      <c r="E554" s="14" t="s">
        <v>48</v>
      </c>
      <c r="F554" s="128" t="s">
        <v>60</v>
      </c>
      <c r="G554" s="131">
        <v>1160</v>
      </c>
      <c r="H554" s="131">
        <v>1003</v>
      </c>
      <c r="I554" s="131">
        <v>1109</v>
      </c>
      <c r="J554" s="131">
        <v>893</v>
      </c>
      <c r="K554" s="131">
        <v>459</v>
      </c>
      <c r="L554" s="131">
        <v>571</v>
      </c>
      <c r="M554" s="131">
        <v>472</v>
      </c>
      <c r="N554" s="131">
        <v>411</v>
      </c>
      <c r="O554" s="131">
        <v>287</v>
      </c>
      <c r="P554" s="131">
        <v>237</v>
      </c>
      <c r="Q554" s="131">
        <v>154</v>
      </c>
      <c r="R554" s="131">
        <v>80</v>
      </c>
    </row>
    <row r="555" spans="1:20" x14ac:dyDescent="0.25">
      <c r="A555" s="15"/>
      <c r="B555" s="7"/>
      <c r="E555" s="14" t="s">
        <v>48</v>
      </c>
      <c r="F555" s="128" t="s">
        <v>63</v>
      </c>
      <c r="G555" s="131">
        <v>33</v>
      </c>
      <c r="H555" s="131">
        <v>19</v>
      </c>
      <c r="I555" s="131">
        <v>20</v>
      </c>
      <c r="J555" s="131">
        <v>21</v>
      </c>
      <c r="K555" s="131">
        <v>19</v>
      </c>
      <c r="L555" s="131">
        <v>9</v>
      </c>
      <c r="M555" s="131">
        <v>6</v>
      </c>
      <c r="N555" s="131">
        <v>5</v>
      </c>
      <c r="O555" s="131">
        <v>2</v>
      </c>
      <c r="P555" s="131">
        <v>2</v>
      </c>
      <c r="Q555" s="131">
        <v>3</v>
      </c>
      <c r="R555" s="131">
        <v>1</v>
      </c>
    </row>
    <row r="556" spans="1:20" x14ac:dyDescent="0.25">
      <c r="A556" s="15"/>
      <c r="B556" s="7"/>
      <c r="E556" s="14" t="s">
        <v>48</v>
      </c>
      <c r="F556" s="128" t="s">
        <v>685</v>
      </c>
      <c r="G556" s="131"/>
      <c r="H556" s="131"/>
      <c r="I556" s="131"/>
      <c r="J556" s="131"/>
      <c r="K556" s="131">
        <v>1</v>
      </c>
      <c r="L556" s="131">
        <v>0</v>
      </c>
      <c r="M556" s="131">
        <v>0</v>
      </c>
      <c r="N556" s="131">
        <v>1</v>
      </c>
      <c r="O556" s="131">
        <v>0</v>
      </c>
      <c r="P556" s="131">
        <v>1</v>
      </c>
      <c r="Q556" s="131">
        <v>0</v>
      </c>
      <c r="R556" s="131">
        <v>0</v>
      </c>
    </row>
    <row r="557" spans="1:20" x14ac:dyDescent="0.25">
      <c r="A557" s="15"/>
      <c r="B557" s="7"/>
      <c r="E557" s="14" t="s">
        <v>48</v>
      </c>
      <c r="F557" s="128" t="s">
        <v>61</v>
      </c>
      <c r="G557" s="131">
        <v>50</v>
      </c>
      <c r="H557" s="131">
        <v>38</v>
      </c>
      <c r="I557" s="131">
        <v>63</v>
      </c>
      <c r="J557" s="131">
        <v>36</v>
      </c>
      <c r="K557" s="131">
        <v>22</v>
      </c>
      <c r="L557" s="131">
        <v>21</v>
      </c>
      <c r="M557" s="131">
        <v>16</v>
      </c>
      <c r="N557" s="131">
        <v>10</v>
      </c>
      <c r="O557" s="131">
        <v>12</v>
      </c>
      <c r="P557" s="131">
        <v>8</v>
      </c>
      <c r="Q557" s="131">
        <v>2</v>
      </c>
      <c r="R557" s="131">
        <v>0</v>
      </c>
    </row>
    <row r="558" spans="1:20" x14ac:dyDescent="0.25">
      <c r="A558" s="15"/>
      <c r="B558" s="7"/>
      <c r="E558" s="14" t="s">
        <v>48</v>
      </c>
      <c r="F558" s="128" t="s">
        <v>62</v>
      </c>
      <c r="G558" s="131">
        <v>543</v>
      </c>
      <c r="H558" s="131">
        <v>480</v>
      </c>
      <c r="I558" s="131">
        <v>557</v>
      </c>
      <c r="J558" s="131">
        <v>562</v>
      </c>
      <c r="K558" s="131">
        <v>470</v>
      </c>
      <c r="L558" s="131">
        <v>394</v>
      </c>
      <c r="M558" s="131">
        <v>311</v>
      </c>
      <c r="N558" s="131">
        <v>285</v>
      </c>
      <c r="O558" s="131">
        <v>226</v>
      </c>
      <c r="P558" s="131">
        <v>192</v>
      </c>
      <c r="Q558" s="131">
        <v>67</v>
      </c>
      <c r="R558" s="131">
        <v>16</v>
      </c>
    </row>
    <row r="559" spans="1:20" x14ac:dyDescent="0.25">
      <c r="A559" s="15"/>
      <c r="B559" s="7"/>
      <c r="E559" s="14" t="s">
        <v>48</v>
      </c>
      <c r="F559" s="128" t="s">
        <v>689</v>
      </c>
      <c r="G559" s="131"/>
      <c r="H559" s="131"/>
      <c r="I559" s="131"/>
      <c r="J559" s="131"/>
      <c r="K559" s="131">
        <v>1</v>
      </c>
      <c r="L559" s="131">
        <v>1</v>
      </c>
      <c r="M559" s="131">
        <v>0</v>
      </c>
      <c r="N559" s="131">
        <v>0</v>
      </c>
      <c r="O559" s="131">
        <v>0</v>
      </c>
      <c r="P559" s="131">
        <v>1</v>
      </c>
      <c r="Q559" s="131">
        <v>0</v>
      </c>
      <c r="R559" s="131">
        <v>0</v>
      </c>
      <c r="T559" s="173"/>
    </row>
    <row r="560" spans="1:20" x14ac:dyDescent="0.25">
      <c r="A560" s="15"/>
      <c r="B560" s="7"/>
      <c r="E560" s="14" t="s">
        <v>48</v>
      </c>
      <c r="F560" s="128" t="s">
        <v>702</v>
      </c>
      <c r="G560" s="131"/>
      <c r="H560" s="131"/>
      <c r="I560" s="131"/>
      <c r="J560" s="131"/>
      <c r="K560" s="131"/>
      <c r="L560" s="131">
        <v>0</v>
      </c>
      <c r="M560" s="131">
        <v>0</v>
      </c>
      <c r="N560" s="131">
        <v>0</v>
      </c>
      <c r="O560" s="131">
        <v>0</v>
      </c>
      <c r="P560" s="131">
        <v>0</v>
      </c>
      <c r="Q560" s="131">
        <v>4</v>
      </c>
      <c r="R560" s="131">
        <v>2</v>
      </c>
    </row>
    <row r="561" spans="1:18" x14ac:dyDescent="0.25">
      <c r="A561" s="15"/>
      <c r="B561" s="7"/>
      <c r="E561" s="14" t="s">
        <v>48</v>
      </c>
      <c r="F561" s="128" t="s">
        <v>64</v>
      </c>
      <c r="G561" s="131">
        <v>1048</v>
      </c>
      <c r="H561" s="131">
        <v>1025</v>
      </c>
      <c r="I561" s="131">
        <v>1292</v>
      </c>
      <c r="J561" s="131">
        <v>534</v>
      </c>
      <c r="K561" s="131">
        <v>394</v>
      </c>
      <c r="L561" s="131">
        <v>272</v>
      </c>
      <c r="M561" s="131">
        <v>283</v>
      </c>
      <c r="N561" s="131">
        <v>265</v>
      </c>
      <c r="O561" s="131">
        <v>236</v>
      </c>
      <c r="P561" s="131">
        <v>215</v>
      </c>
      <c r="Q561" s="131">
        <v>145</v>
      </c>
      <c r="R561" s="131">
        <v>36</v>
      </c>
    </row>
    <row r="562" spans="1:18" x14ac:dyDescent="0.25">
      <c r="A562" s="15"/>
      <c r="B562" s="7"/>
      <c r="E562" s="14" t="s">
        <v>48</v>
      </c>
      <c r="F562" s="128" t="s">
        <v>65</v>
      </c>
      <c r="G562" s="131">
        <v>197</v>
      </c>
      <c r="H562" s="131">
        <v>198</v>
      </c>
      <c r="I562" s="131">
        <v>217</v>
      </c>
      <c r="J562" s="131">
        <v>232</v>
      </c>
      <c r="K562" s="131">
        <v>183</v>
      </c>
      <c r="L562" s="131">
        <v>46</v>
      </c>
      <c r="M562" s="131">
        <v>122</v>
      </c>
      <c r="N562" s="131">
        <v>106</v>
      </c>
      <c r="O562" s="131">
        <v>89</v>
      </c>
      <c r="P562" s="131">
        <v>80</v>
      </c>
      <c r="Q562" s="131">
        <v>60</v>
      </c>
      <c r="R562" s="131">
        <v>12</v>
      </c>
    </row>
    <row r="563" spans="1:18" x14ac:dyDescent="0.25">
      <c r="A563" s="15"/>
      <c r="B563" s="7"/>
      <c r="E563" s="14" t="s">
        <v>48</v>
      </c>
      <c r="F563" s="128" t="s">
        <v>66</v>
      </c>
      <c r="G563" s="131">
        <v>973</v>
      </c>
      <c r="H563" s="131">
        <v>913</v>
      </c>
      <c r="I563" s="131">
        <v>1255</v>
      </c>
      <c r="J563" s="131">
        <v>503</v>
      </c>
      <c r="K563" s="131">
        <v>394</v>
      </c>
      <c r="L563" s="131">
        <v>343</v>
      </c>
      <c r="M563" s="131">
        <v>288</v>
      </c>
      <c r="N563" s="131">
        <v>271</v>
      </c>
      <c r="O563" s="131">
        <v>195</v>
      </c>
      <c r="P563" s="131">
        <v>197</v>
      </c>
      <c r="Q563" s="131">
        <v>142</v>
      </c>
      <c r="R563" s="131">
        <v>33</v>
      </c>
    </row>
    <row r="564" spans="1:18" x14ac:dyDescent="0.25">
      <c r="A564" s="15"/>
      <c r="E564" s="13" t="s">
        <v>49</v>
      </c>
      <c r="F564" s="13"/>
      <c r="G564" s="142">
        <v>1446</v>
      </c>
      <c r="H564" s="142">
        <v>1393</v>
      </c>
      <c r="I564" s="142">
        <v>1360</v>
      </c>
      <c r="J564" s="142">
        <v>1368</v>
      </c>
      <c r="K564" s="97">
        <v>1342</v>
      </c>
      <c r="L564" s="97">
        <v>1499</v>
      </c>
      <c r="M564" s="97">
        <v>1748</v>
      </c>
      <c r="N564" s="97">
        <v>1764</v>
      </c>
      <c r="O564" s="97">
        <v>1681</v>
      </c>
      <c r="P564" s="97">
        <v>1840</v>
      </c>
      <c r="Q564" s="97">
        <v>1842</v>
      </c>
      <c r="R564" s="97">
        <v>1837</v>
      </c>
    </row>
    <row r="565" spans="1:18" x14ac:dyDescent="0.25">
      <c r="A565" s="15"/>
      <c r="B565" s="7"/>
      <c r="E565" s="14" t="s">
        <v>49</v>
      </c>
      <c r="F565" s="128" t="s">
        <v>68</v>
      </c>
      <c r="G565" s="131">
        <v>140</v>
      </c>
      <c r="H565" s="131">
        <v>144</v>
      </c>
      <c r="I565" s="131">
        <v>139</v>
      </c>
      <c r="J565" s="131">
        <v>112</v>
      </c>
      <c r="K565" s="131">
        <v>49</v>
      </c>
      <c r="L565" s="131">
        <v>39</v>
      </c>
      <c r="M565" s="131">
        <v>57</v>
      </c>
      <c r="N565" s="131">
        <v>43</v>
      </c>
      <c r="O565" s="131">
        <v>39</v>
      </c>
      <c r="P565" s="131">
        <v>61</v>
      </c>
      <c r="Q565" s="131">
        <v>70</v>
      </c>
      <c r="R565" s="131">
        <v>85</v>
      </c>
    </row>
    <row r="566" spans="1:18" x14ac:dyDescent="0.25">
      <c r="A566" s="15"/>
      <c r="B566" s="7"/>
      <c r="E566" s="14" t="s">
        <v>49</v>
      </c>
      <c r="F566" s="128" t="s">
        <v>60</v>
      </c>
      <c r="G566" s="131">
        <v>187</v>
      </c>
      <c r="H566" s="131">
        <v>201</v>
      </c>
      <c r="I566" s="131">
        <v>201</v>
      </c>
      <c r="J566" s="131">
        <v>166</v>
      </c>
      <c r="K566" s="131">
        <v>102</v>
      </c>
      <c r="L566" s="131">
        <v>149</v>
      </c>
      <c r="M566" s="131">
        <v>275</v>
      </c>
      <c r="N566" s="131">
        <v>288</v>
      </c>
      <c r="O566" s="131">
        <v>289</v>
      </c>
      <c r="P566" s="131">
        <v>387</v>
      </c>
      <c r="Q566" s="131">
        <v>380</v>
      </c>
      <c r="R566" s="131">
        <v>371</v>
      </c>
    </row>
    <row r="567" spans="1:18" x14ac:dyDescent="0.25">
      <c r="A567" s="15"/>
      <c r="B567" s="7"/>
      <c r="E567" s="14" t="s">
        <v>49</v>
      </c>
      <c r="F567" s="128" t="s">
        <v>63</v>
      </c>
      <c r="G567" s="131">
        <v>1182</v>
      </c>
      <c r="H567" s="131">
        <v>1119</v>
      </c>
      <c r="I567" s="131">
        <v>1090</v>
      </c>
      <c r="J567" s="131">
        <v>1243</v>
      </c>
      <c r="K567" s="131">
        <v>1272</v>
      </c>
      <c r="L567" s="131">
        <v>1427</v>
      </c>
      <c r="M567" s="131">
        <v>1619</v>
      </c>
      <c r="N567" s="131">
        <v>1644</v>
      </c>
      <c r="O567" s="131">
        <v>1538</v>
      </c>
      <c r="P567" s="131">
        <v>1623</v>
      </c>
      <c r="Q567" s="131">
        <v>1663</v>
      </c>
      <c r="R567" s="131">
        <v>1587</v>
      </c>
    </row>
    <row r="568" spans="1:18" x14ac:dyDescent="0.25">
      <c r="A568" s="15"/>
      <c r="B568" s="7"/>
      <c r="E568" s="14" t="s">
        <v>49</v>
      </c>
      <c r="F568" s="128" t="s">
        <v>685</v>
      </c>
      <c r="G568" s="131">
        <v>7</v>
      </c>
      <c r="H568" s="131">
        <v>3</v>
      </c>
      <c r="I568" s="131">
        <v>6</v>
      </c>
      <c r="J568" s="131">
        <v>22</v>
      </c>
      <c r="K568" s="131">
        <v>27</v>
      </c>
      <c r="L568" s="131">
        <v>16</v>
      </c>
      <c r="M568" s="131">
        <v>24</v>
      </c>
      <c r="N568" s="131">
        <v>27</v>
      </c>
      <c r="O568" s="131">
        <v>24</v>
      </c>
      <c r="P568" s="131">
        <v>20</v>
      </c>
      <c r="Q568" s="131">
        <v>27</v>
      </c>
      <c r="R568" s="131">
        <v>18</v>
      </c>
    </row>
    <row r="569" spans="1:18" x14ac:dyDescent="0.25">
      <c r="A569" s="15"/>
      <c r="B569" s="7"/>
      <c r="E569" s="14" t="s">
        <v>49</v>
      </c>
      <c r="F569" s="128" t="s">
        <v>61</v>
      </c>
      <c r="G569" s="131"/>
      <c r="H569" s="131"/>
      <c r="I569" s="131"/>
      <c r="J569" s="131"/>
      <c r="K569" s="131">
        <v>0</v>
      </c>
      <c r="L569" s="131">
        <v>4</v>
      </c>
      <c r="M569" s="131">
        <v>6</v>
      </c>
      <c r="N569" s="131">
        <v>12</v>
      </c>
      <c r="O569" s="131">
        <v>16</v>
      </c>
      <c r="P569" s="131">
        <v>15</v>
      </c>
      <c r="Q569" s="131">
        <v>18</v>
      </c>
      <c r="R569" s="131">
        <v>15</v>
      </c>
    </row>
    <row r="570" spans="1:18" x14ac:dyDescent="0.25">
      <c r="A570" s="15"/>
      <c r="B570" s="7"/>
      <c r="E570" s="14" t="s">
        <v>49</v>
      </c>
      <c r="F570" s="128" t="s">
        <v>62</v>
      </c>
      <c r="G570" s="131"/>
      <c r="H570" s="131"/>
      <c r="I570" s="131"/>
      <c r="J570" s="131"/>
      <c r="K570" s="131">
        <v>1</v>
      </c>
      <c r="L570" s="131">
        <v>0</v>
      </c>
      <c r="M570" s="131">
        <v>0</v>
      </c>
      <c r="N570" s="131">
        <v>0</v>
      </c>
      <c r="O570" s="131">
        <v>0</v>
      </c>
      <c r="P570" s="131">
        <v>0</v>
      </c>
      <c r="Q570" s="131">
        <v>0</v>
      </c>
      <c r="R570" s="131">
        <v>0</v>
      </c>
    </row>
    <row r="571" spans="1:18" x14ac:dyDescent="0.25">
      <c r="A571" s="15"/>
      <c r="B571" s="7"/>
      <c r="E571" s="14" t="s">
        <v>49</v>
      </c>
      <c r="F571" s="128" t="s">
        <v>64</v>
      </c>
      <c r="G571" s="131">
        <v>2</v>
      </c>
      <c r="H571" s="131">
        <v>2</v>
      </c>
      <c r="I571" s="131">
        <v>2</v>
      </c>
      <c r="J571" s="131">
        <v>1</v>
      </c>
      <c r="K571" s="131">
        <v>1</v>
      </c>
      <c r="L571" s="131">
        <v>0</v>
      </c>
      <c r="M571" s="131">
        <v>0</v>
      </c>
      <c r="N571" s="131">
        <v>0</v>
      </c>
      <c r="O571" s="131">
        <v>0</v>
      </c>
      <c r="P571" s="131">
        <v>4</v>
      </c>
      <c r="Q571" s="131">
        <v>0</v>
      </c>
      <c r="R571" s="131">
        <v>0</v>
      </c>
    </row>
    <row r="572" spans="1:18" x14ac:dyDescent="0.25">
      <c r="A572" s="15"/>
      <c r="B572" s="7"/>
      <c r="E572" s="14" t="s">
        <v>49</v>
      </c>
      <c r="F572" s="128" t="s">
        <v>66</v>
      </c>
      <c r="G572" s="131">
        <v>5</v>
      </c>
      <c r="H572" s="131">
        <v>13</v>
      </c>
      <c r="I572" s="131">
        <v>12</v>
      </c>
      <c r="J572" s="131">
        <v>13</v>
      </c>
      <c r="K572" s="131">
        <v>2</v>
      </c>
      <c r="L572" s="131">
        <v>9</v>
      </c>
      <c r="M572" s="131">
        <v>11</v>
      </c>
      <c r="N572" s="131">
        <v>9</v>
      </c>
      <c r="O572" s="131">
        <v>13</v>
      </c>
      <c r="P572" s="131">
        <v>15</v>
      </c>
      <c r="Q572" s="131">
        <v>6</v>
      </c>
      <c r="R572" s="131">
        <v>12</v>
      </c>
    </row>
    <row r="573" spans="1:18" x14ac:dyDescent="0.25">
      <c r="A573" s="15"/>
      <c r="B573" s="7"/>
      <c r="C573" s="8" t="s">
        <v>50</v>
      </c>
      <c r="D573" s="8"/>
      <c r="E573" s="8"/>
      <c r="F573" s="8"/>
      <c r="G573" s="141">
        <v>59092</v>
      </c>
      <c r="H573" s="141">
        <v>60929</v>
      </c>
      <c r="I573" s="141">
        <v>56337</v>
      </c>
      <c r="J573" s="141">
        <v>53731</v>
      </c>
      <c r="K573" s="95">
        <v>54458</v>
      </c>
      <c r="L573" s="95">
        <v>54281</v>
      </c>
      <c r="M573" s="95">
        <v>57193</v>
      </c>
      <c r="N573" s="95">
        <v>62394</v>
      </c>
      <c r="O573" s="95">
        <v>64483</v>
      </c>
      <c r="P573" s="95">
        <v>38749</v>
      </c>
      <c r="Q573" s="95">
        <v>12891</v>
      </c>
      <c r="R573" s="95">
        <v>7950</v>
      </c>
    </row>
    <row r="574" spans="1:18" x14ac:dyDescent="0.25">
      <c r="A574" s="15"/>
      <c r="D574" s="11" t="s">
        <v>30</v>
      </c>
      <c r="E574" s="11"/>
      <c r="F574" s="11"/>
      <c r="G574" s="144">
        <v>2757</v>
      </c>
      <c r="H574" s="144">
        <v>2570</v>
      </c>
      <c r="I574" s="144">
        <v>2586</v>
      </c>
      <c r="J574" s="144">
        <v>2531</v>
      </c>
      <c r="K574" s="96">
        <v>2590</v>
      </c>
      <c r="L574" s="96">
        <v>2890</v>
      </c>
      <c r="M574" s="96">
        <v>2698</v>
      </c>
      <c r="N574" s="96">
        <v>2597</v>
      </c>
      <c r="O574" s="96">
        <v>2271</v>
      </c>
      <c r="P574" s="96">
        <v>2142</v>
      </c>
      <c r="Q574" s="96">
        <v>1976</v>
      </c>
      <c r="R574" s="96">
        <v>1666</v>
      </c>
    </row>
    <row r="575" spans="1:18" x14ac:dyDescent="0.25">
      <c r="A575" s="15"/>
      <c r="E575" s="13" t="s">
        <v>51</v>
      </c>
      <c r="F575" s="13"/>
      <c r="G575" s="142">
        <v>911</v>
      </c>
      <c r="H575" s="142">
        <v>753</v>
      </c>
      <c r="I575" s="142">
        <v>843</v>
      </c>
      <c r="J575" s="142">
        <v>710</v>
      </c>
      <c r="K575" s="97">
        <v>702</v>
      </c>
      <c r="L575" s="97">
        <v>865</v>
      </c>
      <c r="M575" s="97">
        <v>649</v>
      </c>
      <c r="N575" s="97">
        <v>568</v>
      </c>
      <c r="O575" s="97">
        <v>546</v>
      </c>
      <c r="P575" s="97">
        <v>503</v>
      </c>
      <c r="Q575" s="97">
        <v>313</v>
      </c>
      <c r="R575" s="97">
        <v>84</v>
      </c>
    </row>
    <row r="576" spans="1:18" x14ac:dyDescent="0.25">
      <c r="A576" s="15"/>
      <c r="B576" s="7"/>
      <c r="E576" s="14" t="s">
        <v>51</v>
      </c>
      <c r="F576" s="128" t="s">
        <v>67</v>
      </c>
      <c r="G576" s="131">
        <v>406</v>
      </c>
      <c r="H576" s="131">
        <v>343</v>
      </c>
      <c r="I576" s="131">
        <v>327</v>
      </c>
      <c r="J576" s="131">
        <v>280</v>
      </c>
      <c r="K576" s="131">
        <v>276</v>
      </c>
      <c r="L576" s="131">
        <v>325</v>
      </c>
      <c r="M576" s="131">
        <v>273</v>
      </c>
      <c r="N576" s="131">
        <v>223</v>
      </c>
      <c r="O576" s="131">
        <v>204</v>
      </c>
      <c r="P576" s="131">
        <v>247</v>
      </c>
      <c r="Q576" s="131">
        <v>44</v>
      </c>
      <c r="R576" s="131">
        <v>39</v>
      </c>
    </row>
    <row r="577" spans="1:18" x14ac:dyDescent="0.25">
      <c r="A577" s="15"/>
      <c r="B577" s="7"/>
      <c r="E577" s="14" t="s">
        <v>51</v>
      </c>
      <c r="F577" s="128" t="s">
        <v>68</v>
      </c>
      <c r="G577" s="131">
        <v>246</v>
      </c>
      <c r="H577" s="131">
        <v>180</v>
      </c>
      <c r="I577" s="131">
        <v>257</v>
      </c>
      <c r="J577" s="131">
        <v>182</v>
      </c>
      <c r="K577" s="131">
        <v>181</v>
      </c>
      <c r="L577" s="131">
        <v>218</v>
      </c>
      <c r="M577" s="131">
        <v>161</v>
      </c>
      <c r="N577" s="131">
        <v>173</v>
      </c>
      <c r="O577" s="131">
        <v>151</v>
      </c>
      <c r="P577" s="131">
        <v>64</v>
      </c>
      <c r="Q577" s="131">
        <v>60</v>
      </c>
      <c r="R577" s="131">
        <v>33</v>
      </c>
    </row>
    <row r="578" spans="1:18" x14ac:dyDescent="0.25">
      <c r="A578" s="15"/>
      <c r="B578" s="7"/>
      <c r="E578" s="14" t="s">
        <v>51</v>
      </c>
      <c r="F578" s="128" t="s">
        <v>70</v>
      </c>
      <c r="G578" s="131">
        <v>2</v>
      </c>
      <c r="H578" s="131">
        <v>3</v>
      </c>
      <c r="I578" s="131">
        <v>3</v>
      </c>
      <c r="J578" s="131">
        <v>2</v>
      </c>
      <c r="K578" s="131">
        <v>3</v>
      </c>
      <c r="L578" s="131">
        <v>1</v>
      </c>
      <c r="M578" s="131">
        <v>0</v>
      </c>
      <c r="N578" s="131">
        <v>1</v>
      </c>
      <c r="O578" s="131">
        <v>2</v>
      </c>
      <c r="P578" s="131">
        <v>2</v>
      </c>
      <c r="Q578" s="131">
        <v>0</v>
      </c>
      <c r="R578" s="131">
        <v>4</v>
      </c>
    </row>
    <row r="579" spans="1:18" x14ac:dyDescent="0.25">
      <c r="A579" s="15"/>
      <c r="B579" s="7"/>
      <c r="E579" s="14" t="s">
        <v>51</v>
      </c>
      <c r="F579" s="128" t="s">
        <v>60</v>
      </c>
      <c r="G579" s="131">
        <v>162</v>
      </c>
      <c r="H579" s="131">
        <v>143</v>
      </c>
      <c r="I579" s="131">
        <v>169</v>
      </c>
      <c r="J579" s="131">
        <v>150</v>
      </c>
      <c r="K579" s="131">
        <v>150</v>
      </c>
      <c r="L579" s="131">
        <v>197</v>
      </c>
      <c r="M579" s="131">
        <v>140</v>
      </c>
      <c r="N579" s="131">
        <v>102</v>
      </c>
      <c r="O579" s="131">
        <v>114</v>
      </c>
      <c r="P579" s="131">
        <v>109</v>
      </c>
      <c r="Q579" s="131">
        <v>108</v>
      </c>
      <c r="R579" s="131">
        <v>0</v>
      </c>
    </row>
    <row r="580" spans="1:18" x14ac:dyDescent="0.25">
      <c r="A580" s="15"/>
      <c r="B580" s="7"/>
      <c r="E580" s="14" t="s">
        <v>51</v>
      </c>
      <c r="F580" s="128" t="s">
        <v>63</v>
      </c>
      <c r="G580" s="131">
        <v>61</v>
      </c>
      <c r="H580" s="131">
        <v>64</v>
      </c>
      <c r="I580" s="131">
        <v>77</v>
      </c>
      <c r="J580" s="131">
        <v>66</v>
      </c>
      <c r="K580" s="131">
        <v>56</v>
      </c>
      <c r="L580" s="131">
        <v>76</v>
      </c>
      <c r="M580" s="131">
        <v>49</v>
      </c>
      <c r="N580" s="131">
        <v>48</v>
      </c>
      <c r="O580" s="131">
        <v>44</v>
      </c>
      <c r="P580" s="131">
        <v>47</v>
      </c>
      <c r="Q580" s="131">
        <v>60</v>
      </c>
      <c r="R580" s="131">
        <v>1</v>
      </c>
    </row>
    <row r="581" spans="1:18" x14ac:dyDescent="0.25">
      <c r="A581" s="15"/>
      <c r="B581" s="7"/>
      <c r="E581" s="14" t="s">
        <v>51</v>
      </c>
      <c r="F581" s="128" t="s">
        <v>685</v>
      </c>
      <c r="G581" s="131">
        <v>4</v>
      </c>
      <c r="H581" s="131">
        <v>2</v>
      </c>
      <c r="I581" s="131"/>
      <c r="J581" s="131">
        <v>14</v>
      </c>
      <c r="K581" s="131">
        <v>18</v>
      </c>
      <c r="L581" s="131">
        <v>27</v>
      </c>
      <c r="M581" s="131">
        <v>22</v>
      </c>
      <c r="N581" s="131">
        <v>23</v>
      </c>
      <c r="O581" s="131">
        <v>20</v>
      </c>
      <c r="P581" s="131">
        <v>19</v>
      </c>
      <c r="Q581" s="131">
        <v>25</v>
      </c>
      <c r="R581" s="131">
        <v>1</v>
      </c>
    </row>
    <row r="582" spans="1:18" x14ac:dyDescent="0.25">
      <c r="A582" s="15"/>
      <c r="B582" s="7"/>
      <c r="E582" s="14" t="s">
        <v>51</v>
      </c>
      <c r="F582" s="128" t="s">
        <v>61</v>
      </c>
      <c r="G582" s="131"/>
      <c r="H582" s="131">
        <v>1</v>
      </c>
      <c r="I582" s="131">
        <v>3</v>
      </c>
      <c r="J582" s="131"/>
      <c r="K582" s="131">
        <v>2</v>
      </c>
      <c r="L582" s="131">
        <v>0</v>
      </c>
      <c r="M582" s="131">
        <v>1</v>
      </c>
      <c r="N582" s="131">
        <v>5</v>
      </c>
      <c r="O582" s="131">
        <v>2</v>
      </c>
      <c r="P582" s="131">
        <v>0</v>
      </c>
      <c r="Q582" s="131">
        <v>2</v>
      </c>
      <c r="R582" s="131">
        <v>0</v>
      </c>
    </row>
    <row r="583" spans="1:18" x14ac:dyDescent="0.25">
      <c r="A583" s="15"/>
      <c r="B583" s="7"/>
      <c r="E583" s="14" t="s">
        <v>51</v>
      </c>
      <c r="F583" s="128" t="s">
        <v>62</v>
      </c>
      <c r="G583" s="131">
        <v>1</v>
      </c>
      <c r="H583" s="131"/>
      <c r="I583" s="131">
        <v>1</v>
      </c>
      <c r="J583" s="131"/>
      <c r="K583" s="131">
        <v>0</v>
      </c>
      <c r="L583" s="131">
        <v>1</v>
      </c>
      <c r="M583" s="131">
        <v>0</v>
      </c>
      <c r="N583" s="131">
        <v>0</v>
      </c>
      <c r="O583" s="131">
        <v>0</v>
      </c>
      <c r="P583" s="131">
        <v>1</v>
      </c>
      <c r="Q583" s="131">
        <v>0</v>
      </c>
      <c r="R583" s="131">
        <v>0</v>
      </c>
    </row>
    <row r="584" spans="1:18" x14ac:dyDescent="0.25">
      <c r="A584" s="15"/>
      <c r="B584" s="7"/>
      <c r="E584" s="14" t="s">
        <v>51</v>
      </c>
      <c r="F584" s="128" t="s">
        <v>686</v>
      </c>
      <c r="G584" s="131"/>
      <c r="H584" s="131"/>
      <c r="I584" s="131"/>
      <c r="J584" s="131"/>
      <c r="K584" s="131"/>
      <c r="L584" s="131">
        <v>0</v>
      </c>
      <c r="M584" s="131">
        <v>0</v>
      </c>
      <c r="N584" s="131">
        <v>0</v>
      </c>
      <c r="O584" s="131">
        <v>0</v>
      </c>
      <c r="P584" s="131">
        <v>0</v>
      </c>
      <c r="Q584" s="131">
        <v>0</v>
      </c>
      <c r="R584" s="131">
        <v>0</v>
      </c>
    </row>
    <row r="585" spans="1:18" x14ac:dyDescent="0.25">
      <c r="A585" s="15"/>
      <c r="B585" s="7"/>
      <c r="E585" s="14" t="s">
        <v>51</v>
      </c>
      <c r="F585" s="128" t="s">
        <v>702</v>
      </c>
      <c r="G585" s="131"/>
      <c r="H585" s="131"/>
      <c r="I585" s="131"/>
      <c r="J585" s="131"/>
      <c r="K585" s="131">
        <v>0</v>
      </c>
      <c r="L585" s="131">
        <v>0</v>
      </c>
      <c r="M585" s="131">
        <v>0</v>
      </c>
      <c r="N585" s="131">
        <v>0</v>
      </c>
      <c r="O585" s="131">
        <v>0</v>
      </c>
      <c r="P585" s="131">
        <v>1</v>
      </c>
      <c r="Q585" s="131">
        <v>1</v>
      </c>
      <c r="R585" s="131">
        <v>5</v>
      </c>
    </row>
    <row r="586" spans="1:18" x14ac:dyDescent="0.25">
      <c r="A586" s="15"/>
      <c r="B586" s="7"/>
      <c r="E586" s="14" t="s">
        <v>51</v>
      </c>
      <c r="F586" s="128" t="s">
        <v>66</v>
      </c>
      <c r="G586" s="131">
        <v>35</v>
      </c>
      <c r="H586" s="131">
        <v>21</v>
      </c>
      <c r="I586" s="131">
        <v>19</v>
      </c>
      <c r="J586" s="131">
        <v>24</v>
      </c>
      <c r="K586" s="131">
        <v>23</v>
      </c>
      <c r="L586" s="131">
        <v>29</v>
      </c>
      <c r="M586" s="131">
        <v>8</v>
      </c>
      <c r="N586" s="131">
        <v>6</v>
      </c>
      <c r="O586" s="131">
        <v>19</v>
      </c>
      <c r="P586" s="131">
        <v>18</v>
      </c>
      <c r="Q586" s="131">
        <v>14</v>
      </c>
      <c r="R586" s="131">
        <v>2</v>
      </c>
    </row>
    <row r="587" spans="1:18" x14ac:dyDescent="0.25">
      <c r="A587" s="15"/>
      <c r="E587" s="13" t="s">
        <v>52</v>
      </c>
      <c r="F587" s="13"/>
      <c r="G587" s="142">
        <v>382</v>
      </c>
      <c r="H587" s="142">
        <v>367</v>
      </c>
      <c r="I587" s="142">
        <v>326</v>
      </c>
      <c r="J587" s="142">
        <v>340</v>
      </c>
      <c r="K587" s="97">
        <v>338</v>
      </c>
      <c r="L587" s="97">
        <v>360</v>
      </c>
      <c r="M587" s="97">
        <v>367</v>
      </c>
      <c r="N587" s="97">
        <v>318</v>
      </c>
      <c r="O587" s="97">
        <v>239</v>
      </c>
      <c r="P587" s="97">
        <v>144</v>
      </c>
      <c r="Q587" s="97">
        <v>160</v>
      </c>
      <c r="R587" s="97">
        <v>146</v>
      </c>
    </row>
    <row r="588" spans="1:18" x14ac:dyDescent="0.25">
      <c r="A588" s="15"/>
      <c r="B588" s="7"/>
      <c r="E588" s="14" t="s">
        <v>52</v>
      </c>
      <c r="F588" s="128" t="s">
        <v>67</v>
      </c>
      <c r="G588" s="131">
        <v>6</v>
      </c>
      <c r="H588" s="131">
        <v>1</v>
      </c>
      <c r="I588" s="131">
        <v>5</v>
      </c>
      <c r="J588" s="131">
        <v>4</v>
      </c>
      <c r="K588" s="131">
        <v>6</v>
      </c>
      <c r="L588" s="131">
        <v>7</v>
      </c>
      <c r="M588" s="131">
        <v>2</v>
      </c>
      <c r="N588" s="131">
        <v>2</v>
      </c>
      <c r="O588" s="131">
        <v>2</v>
      </c>
      <c r="P588" s="131">
        <v>0</v>
      </c>
      <c r="Q588" s="131">
        <v>0</v>
      </c>
      <c r="R588" s="131">
        <v>0</v>
      </c>
    </row>
    <row r="589" spans="1:18" x14ac:dyDescent="0.25">
      <c r="A589" s="15"/>
      <c r="B589" s="7"/>
      <c r="E589" s="14" t="s">
        <v>52</v>
      </c>
      <c r="F589" s="128" t="s">
        <v>68</v>
      </c>
      <c r="G589" s="131">
        <v>89</v>
      </c>
      <c r="H589" s="131">
        <v>72</v>
      </c>
      <c r="I589" s="131">
        <v>72</v>
      </c>
      <c r="J589" s="131">
        <v>58</v>
      </c>
      <c r="K589" s="131">
        <v>64</v>
      </c>
      <c r="L589" s="131">
        <v>87</v>
      </c>
      <c r="M589" s="131">
        <v>81</v>
      </c>
      <c r="N589" s="131">
        <v>63</v>
      </c>
      <c r="O589" s="131">
        <v>39</v>
      </c>
      <c r="P589" s="131">
        <v>23</v>
      </c>
      <c r="Q589" s="131">
        <v>21</v>
      </c>
      <c r="R589" s="131">
        <v>18</v>
      </c>
    </row>
    <row r="590" spans="1:18" x14ac:dyDescent="0.25">
      <c r="A590" s="15"/>
      <c r="B590" s="7"/>
      <c r="E590" s="14" t="s">
        <v>52</v>
      </c>
      <c r="F590" s="128" t="s">
        <v>687</v>
      </c>
      <c r="G590" s="131"/>
      <c r="H590" s="131"/>
      <c r="I590" s="131"/>
      <c r="J590" s="131"/>
      <c r="K590" s="131">
        <v>1</v>
      </c>
      <c r="L590" s="131">
        <v>0</v>
      </c>
      <c r="M590" s="131">
        <v>0</v>
      </c>
      <c r="N590" s="131">
        <v>0</v>
      </c>
      <c r="O590" s="131">
        <v>0</v>
      </c>
      <c r="P590" s="131">
        <v>0</v>
      </c>
      <c r="Q590" s="131">
        <v>0</v>
      </c>
      <c r="R590" s="131">
        <v>0</v>
      </c>
    </row>
    <row r="591" spans="1:18" x14ac:dyDescent="0.25">
      <c r="A591" s="15"/>
      <c r="B591" s="7"/>
      <c r="E591" s="14" t="s">
        <v>52</v>
      </c>
      <c r="F591" s="128" t="s">
        <v>70</v>
      </c>
      <c r="G591" s="131">
        <v>1</v>
      </c>
      <c r="H591" s="131"/>
      <c r="I591" s="131"/>
      <c r="J591" s="131">
        <v>2</v>
      </c>
      <c r="K591" s="131">
        <v>3</v>
      </c>
      <c r="L591" s="131">
        <v>3</v>
      </c>
      <c r="M591" s="131">
        <v>0</v>
      </c>
      <c r="N591" s="131">
        <v>0</v>
      </c>
      <c r="O591" s="131">
        <v>1</v>
      </c>
      <c r="P591" s="131">
        <v>0</v>
      </c>
      <c r="Q591" s="131">
        <v>0</v>
      </c>
      <c r="R591" s="131">
        <v>1</v>
      </c>
    </row>
    <row r="592" spans="1:18" x14ac:dyDescent="0.25">
      <c r="A592" s="15"/>
      <c r="B592" s="7"/>
      <c r="E592" s="14" t="s">
        <v>52</v>
      </c>
      <c r="F592" s="128" t="s">
        <v>60</v>
      </c>
      <c r="G592" s="131">
        <v>117</v>
      </c>
      <c r="H592" s="131">
        <v>128</v>
      </c>
      <c r="I592" s="131">
        <v>101</v>
      </c>
      <c r="J592" s="131">
        <v>116</v>
      </c>
      <c r="K592" s="131">
        <v>132</v>
      </c>
      <c r="L592" s="131">
        <v>157</v>
      </c>
      <c r="M592" s="131">
        <v>180</v>
      </c>
      <c r="N592" s="131">
        <v>161</v>
      </c>
      <c r="O592" s="131">
        <v>114</v>
      </c>
      <c r="P592" s="131">
        <v>79</v>
      </c>
      <c r="Q592" s="131">
        <v>83</v>
      </c>
      <c r="R592" s="131">
        <v>66</v>
      </c>
    </row>
    <row r="593" spans="1:20" x14ac:dyDescent="0.25">
      <c r="A593" s="15"/>
      <c r="B593" s="7"/>
      <c r="E593" s="14" t="s">
        <v>52</v>
      </c>
      <c r="F593" s="128" t="s">
        <v>63</v>
      </c>
      <c r="G593" s="131">
        <v>145</v>
      </c>
      <c r="H593" s="131">
        <v>135</v>
      </c>
      <c r="I593" s="131">
        <v>120</v>
      </c>
      <c r="J593" s="131">
        <v>122</v>
      </c>
      <c r="K593" s="131">
        <v>72</v>
      </c>
      <c r="L593" s="131">
        <v>60</v>
      </c>
      <c r="M593" s="131">
        <v>43</v>
      </c>
      <c r="N593" s="131">
        <v>41</v>
      </c>
      <c r="O593" s="131">
        <v>47</v>
      </c>
      <c r="P593" s="131">
        <v>21</v>
      </c>
      <c r="Q593" s="131">
        <v>34</v>
      </c>
      <c r="R593" s="131">
        <v>32</v>
      </c>
    </row>
    <row r="594" spans="1:20" x14ac:dyDescent="0.25">
      <c r="A594" s="15"/>
      <c r="B594" s="7"/>
      <c r="E594" s="14" t="s">
        <v>52</v>
      </c>
      <c r="F594" s="128" t="s">
        <v>685</v>
      </c>
      <c r="G594" s="131">
        <v>11</v>
      </c>
      <c r="H594" s="131">
        <v>9</v>
      </c>
      <c r="I594" s="131">
        <v>11</v>
      </c>
      <c r="J594" s="131">
        <v>25</v>
      </c>
      <c r="K594" s="131">
        <v>43</v>
      </c>
      <c r="L594" s="131">
        <v>23</v>
      </c>
      <c r="M594" s="131">
        <v>35</v>
      </c>
      <c r="N594" s="131">
        <v>31</v>
      </c>
      <c r="O594" s="131">
        <v>24</v>
      </c>
      <c r="P594" s="131">
        <v>11</v>
      </c>
      <c r="Q594" s="131">
        <v>11</v>
      </c>
      <c r="R594" s="131">
        <v>16</v>
      </c>
    </row>
    <row r="595" spans="1:20" x14ac:dyDescent="0.25">
      <c r="A595" s="15"/>
      <c r="B595" s="7"/>
      <c r="E595" s="14" t="s">
        <v>52</v>
      </c>
      <c r="F595" s="128" t="s">
        <v>61</v>
      </c>
      <c r="G595" s="131">
        <v>1</v>
      </c>
      <c r="H595" s="131">
        <v>2</v>
      </c>
      <c r="I595" s="131"/>
      <c r="J595" s="131">
        <v>1</v>
      </c>
      <c r="K595" s="131">
        <v>6</v>
      </c>
      <c r="L595" s="131">
        <v>1</v>
      </c>
      <c r="M595" s="131">
        <v>5</v>
      </c>
      <c r="N595" s="131">
        <v>1</v>
      </c>
      <c r="O595" s="131">
        <v>1</v>
      </c>
      <c r="P595" s="131">
        <v>1</v>
      </c>
      <c r="Q595" s="131">
        <v>0</v>
      </c>
      <c r="R595" s="131">
        <v>0</v>
      </c>
    </row>
    <row r="596" spans="1:20" x14ac:dyDescent="0.25">
      <c r="A596" s="15"/>
      <c r="B596" s="7"/>
      <c r="E596" s="14" t="s">
        <v>52</v>
      </c>
      <c r="F596" s="128" t="s">
        <v>62</v>
      </c>
      <c r="G596" s="131"/>
      <c r="H596" s="131">
        <v>1</v>
      </c>
      <c r="I596" s="131"/>
      <c r="J596" s="131"/>
      <c r="K596" s="131">
        <v>1</v>
      </c>
      <c r="L596" s="131">
        <v>0</v>
      </c>
      <c r="M596" s="131">
        <v>2</v>
      </c>
      <c r="N596" s="131">
        <v>1</v>
      </c>
      <c r="O596" s="131">
        <v>1</v>
      </c>
      <c r="P596" s="131">
        <v>0</v>
      </c>
      <c r="Q596" s="131">
        <v>0</v>
      </c>
      <c r="R596" s="131">
        <v>0</v>
      </c>
      <c r="T596" s="173"/>
    </row>
    <row r="597" spans="1:20" x14ac:dyDescent="0.25">
      <c r="A597" s="15"/>
      <c r="B597" s="7"/>
      <c r="E597" s="14" t="s">
        <v>52</v>
      </c>
      <c r="F597" s="128" t="s">
        <v>689</v>
      </c>
      <c r="G597" s="131">
        <v>1</v>
      </c>
      <c r="H597" s="131"/>
      <c r="I597" s="131"/>
      <c r="J597" s="131"/>
      <c r="K597" s="131">
        <v>0</v>
      </c>
      <c r="L597" s="131">
        <v>0</v>
      </c>
      <c r="M597" s="131">
        <v>0</v>
      </c>
      <c r="N597" s="131">
        <v>0</v>
      </c>
      <c r="O597" s="131">
        <v>0</v>
      </c>
      <c r="P597" s="131">
        <v>3</v>
      </c>
      <c r="Q597" s="131">
        <v>0</v>
      </c>
      <c r="R597" s="131">
        <v>0</v>
      </c>
      <c r="T597" s="173"/>
    </row>
    <row r="598" spans="1:20" x14ac:dyDescent="0.25">
      <c r="A598" s="15"/>
      <c r="B598" s="7"/>
      <c r="E598" s="14" t="s">
        <v>52</v>
      </c>
      <c r="F598" s="128" t="s">
        <v>702</v>
      </c>
      <c r="G598" s="131"/>
      <c r="H598" s="131"/>
      <c r="I598" s="131"/>
      <c r="J598" s="131"/>
      <c r="K598" s="131"/>
      <c r="L598" s="131">
        <v>0</v>
      </c>
      <c r="M598" s="131">
        <v>0</v>
      </c>
      <c r="N598" s="131">
        <v>0</v>
      </c>
      <c r="O598" s="131">
        <v>0</v>
      </c>
      <c r="P598" s="131">
        <v>0</v>
      </c>
      <c r="Q598" s="131">
        <v>7</v>
      </c>
      <c r="R598" s="131">
        <v>3</v>
      </c>
    </row>
    <row r="599" spans="1:20" x14ac:dyDescent="0.25">
      <c r="A599" s="15"/>
      <c r="B599" s="7"/>
      <c r="E599" s="14" t="s">
        <v>52</v>
      </c>
      <c r="F599" s="128" t="s">
        <v>66</v>
      </c>
      <c r="G599" s="131">
        <v>16</v>
      </c>
      <c r="H599" s="131">
        <v>23</v>
      </c>
      <c r="I599" s="131">
        <v>19</v>
      </c>
      <c r="J599" s="131">
        <v>21</v>
      </c>
      <c r="K599" s="131">
        <v>17</v>
      </c>
      <c r="L599" s="131">
        <v>23</v>
      </c>
      <c r="M599" s="131">
        <v>21</v>
      </c>
      <c r="N599" s="131">
        <v>19</v>
      </c>
      <c r="O599" s="131">
        <v>15</v>
      </c>
      <c r="P599" s="131">
        <v>8</v>
      </c>
      <c r="Q599" s="131">
        <v>5</v>
      </c>
      <c r="R599" s="131">
        <v>10</v>
      </c>
    </row>
    <row r="600" spans="1:20" x14ac:dyDescent="0.25">
      <c r="A600" s="15"/>
      <c r="E600" s="13" t="s">
        <v>53</v>
      </c>
      <c r="F600" s="13"/>
      <c r="G600" s="142">
        <v>1755</v>
      </c>
      <c r="H600" s="142">
        <v>1714</v>
      </c>
      <c r="I600" s="142">
        <v>1689</v>
      </c>
      <c r="J600" s="142">
        <v>1762</v>
      </c>
      <c r="K600" s="97">
        <v>1835</v>
      </c>
      <c r="L600" s="97">
        <v>2007</v>
      </c>
      <c r="M600" s="97">
        <v>1968</v>
      </c>
      <c r="N600" s="97">
        <v>1929</v>
      </c>
      <c r="O600" s="97">
        <v>1698</v>
      </c>
      <c r="P600" s="97">
        <v>1672</v>
      </c>
      <c r="Q600" s="97">
        <v>1695</v>
      </c>
      <c r="R600" s="97">
        <v>1523</v>
      </c>
    </row>
    <row r="601" spans="1:20" x14ac:dyDescent="0.25">
      <c r="A601" s="15"/>
      <c r="B601" s="7"/>
      <c r="E601" s="14" t="s">
        <v>53</v>
      </c>
      <c r="F601" s="128" t="s">
        <v>67</v>
      </c>
      <c r="G601" s="131"/>
      <c r="H601" s="131"/>
      <c r="I601" s="131"/>
      <c r="J601" s="131"/>
      <c r="K601" s="131">
        <v>0</v>
      </c>
      <c r="L601" s="131">
        <v>1</v>
      </c>
      <c r="M601" s="131">
        <v>1</v>
      </c>
      <c r="N601" s="131">
        <v>0</v>
      </c>
      <c r="O601" s="131">
        <v>1</v>
      </c>
      <c r="P601" s="131">
        <v>2</v>
      </c>
      <c r="Q601" s="131">
        <v>0</v>
      </c>
      <c r="R601" s="131">
        <v>0</v>
      </c>
    </row>
    <row r="602" spans="1:20" x14ac:dyDescent="0.25">
      <c r="A602" s="15"/>
      <c r="B602" s="7"/>
      <c r="E602" s="14" t="s">
        <v>53</v>
      </c>
      <c r="F602" s="128" t="s">
        <v>68</v>
      </c>
      <c r="G602" s="131">
        <v>335</v>
      </c>
      <c r="H602" s="131">
        <v>315</v>
      </c>
      <c r="I602" s="131">
        <v>317</v>
      </c>
      <c r="J602" s="131">
        <v>298</v>
      </c>
      <c r="K602" s="131">
        <v>310</v>
      </c>
      <c r="L602" s="131">
        <v>415</v>
      </c>
      <c r="M602" s="131">
        <v>350</v>
      </c>
      <c r="N602" s="131">
        <v>319</v>
      </c>
      <c r="O602" s="131">
        <v>316</v>
      </c>
      <c r="P602" s="131">
        <v>327</v>
      </c>
      <c r="Q602" s="131">
        <v>351</v>
      </c>
      <c r="R602" s="131">
        <v>322</v>
      </c>
    </row>
    <row r="603" spans="1:20" x14ac:dyDescent="0.25">
      <c r="A603" s="15"/>
      <c r="B603" s="7"/>
      <c r="E603" s="14" t="s">
        <v>53</v>
      </c>
      <c r="F603" s="128" t="s">
        <v>60</v>
      </c>
      <c r="G603" s="131">
        <v>736</v>
      </c>
      <c r="H603" s="131">
        <v>802</v>
      </c>
      <c r="I603" s="131">
        <v>754</v>
      </c>
      <c r="J603" s="131">
        <v>801</v>
      </c>
      <c r="K603" s="131">
        <v>762</v>
      </c>
      <c r="L603" s="131">
        <v>808</v>
      </c>
      <c r="M603" s="131">
        <v>866</v>
      </c>
      <c r="N603" s="131">
        <v>817</v>
      </c>
      <c r="O603" s="131">
        <v>696</v>
      </c>
      <c r="P603" s="131">
        <v>651</v>
      </c>
      <c r="Q603" s="131">
        <v>680</v>
      </c>
      <c r="R603" s="131">
        <v>606</v>
      </c>
    </row>
    <row r="604" spans="1:20" x14ac:dyDescent="0.25">
      <c r="A604" s="15"/>
      <c r="B604" s="7"/>
      <c r="E604" s="14" t="s">
        <v>53</v>
      </c>
      <c r="F604" s="128" t="s">
        <v>63</v>
      </c>
      <c r="G604" s="131">
        <v>684</v>
      </c>
      <c r="H604" s="131">
        <v>591</v>
      </c>
      <c r="I604" s="131">
        <v>597</v>
      </c>
      <c r="J604" s="131">
        <v>677</v>
      </c>
      <c r="K604" s="131">
        <v>615</v>
      </c>
      <c r="L604" s="131">
        <v>667</v>
      </c>
      <c r="M604" s="131">
        <v>676</v>
      </c>
      <c r="N604" s="131">
        <v>715</v>
      </c>
      <c r="O604" s="131">
        <v>626</v>
      </c>
      <c r="P604" s="131">
        <v>595</v>
      </c>
      <c r="Q604" s="131">
        <v>583</v>
      </c>
      <c r="R604" s="131">
        <v>468</v>
      </c>
    </row>
    <row r="605" spans="1:20" x14ac:dyDescent="0.25">
      <c r="A605" s="15"/>
      <c r="B605" s="7"/>
      <c r="E605" s="14" t="s">
        <v>53</v>
      </c>
      <c r="F605" s="128" t="s">
        <v>685</v>
      </c>
      <c r="G605" s="131">
        <v>23</v>
      </c>
      <c r="H605" s="131">
        <v>30</v>
      </c>
      <c r="I605" s="131">
        <v>31</v>
      </c>
      <c r="J605" s="131">
        <v>111</v>
      </c>
      <c r="K605" s="131">
        <v>186</v>
      </c>
      <c r="L605" s="131">
        <v>189</v>
      </c>
      <c r="M605" s="131">
        <v>193</v>
      </c>
      <c r="N605" s="131">
        <v>179</v>
      </c>
      <c r="O605" s="131">
        <v>152</v>
      </c>
      <c r="P605" s="131">
        <v>176</v>
      </c>
      <c r="Q605" s="131">
        <v>175</v>
      </c>
      <c r="R605" s="131">
        <v>157</v>
      </c>
    </row>
    <row r="606" spans="1:20" x14ac:dyDescent="0.25">
      <c r="A606" s="15"/>
      <c r="B606" s="7"/>
      <c r="E606" s="14" t="s">
        <v>53</v>
      </c>
      <c r="F606" s="128" t="s">
        <v>61</v>
      </c>
      <c r="G606" s="131"/>
      <c r="H606" s="131"/>
      <c r="I606" s="131">
        <v>1</v>
      </c>
      <c r="J606" s="131"/>
      <c r="K606" s="131">
        <v>8</v>
      </c>
      <c r="L606" s="131">
        <v>6</v>
      </c>
      <c r="M606" s="131">
        <v>1</v>
      </c>
      <c r="N606" s="131">
        <v>0</v>
      </c>
      <c r="O606" s="131">
        <v>5</v>
      </c>
      <c r="P606" s="131">
        <v>4</v>
      </c>
      <c r="Q606" s="131">
        <v>0</v>
      </c>
      <c r="R606" s="131">
        <v>1</v>
      </c>
    </row>
    <row r="607" spans="1:20" x14ac:dyDescent="0.25">
      <c r="A607" s="15"/>
      <c r="B607" s="7"/>
      <c r="E607" s="14" t="s">
        <v>53</v>
      </c>
      <c r="F607" s="128" t="s">
        <v>62</v>
      </c>
      <c r="G607" s="131">
        <v>1</v>
      </c>
      <c r="H607" s="131">
        <v>1</v>
      </c>
      <c r="I607" s="131"/>
      <c r="J607" s="131"/>
      <c r="K607" s="131">
        <v>1</v>
      </c>
      <c r="L607" s="131">
        <v>3</v>
      </c>
      <c r="M607" s="131">
        <v>0</v>
      </c>
      <c r="N607" s="131">
        <v>0</v>
      </c>
      <c r="O607" s="131">
        <v>5</v>
      </c>
      <c r="P607" s="131">
        <v>0</v>
      </c>
      <c r="Q607" s="131">
        <v>3</v>
      </c>
      <c r="R607" s="131">
        <v>0</v>
      </c>
    </row>
    <row r="608" spans="1:20" x14ac:dyDescent="0.25">
      <c r="A608" s="15"/>
      <c r="B608" s="7"/>
      <c r="E608" s="14" t="s">
        <v>53</v>
      </c>
      <c r="F608" s="128" t="s">
        <v>689</v>
      </c>
      <c r="G608" s="131">
        <v>2</v>
      </c>
      <c r="H608" s="131"/>
      <c r="I608" s="131"/>
      <c r="J608" s="131">
        <v>1</v>
      </c>
      <c r="K608" s="131">
        <v>0</v>
      </c>
      <c r="L608" s="131">
        <v>0</v>
      </c>
      <c r="M608" s="131">
        <v>0</v>
      </c>
      <c r="N608" s="131">
        <v>0</v>
      </c>
      <c r="O608" s="131">
        <v>0</v>
      </c>
      <c r="P608" s="131">
        <v>0</v>
      </c>
      <c r="Q608" s="131">
        <v>0</v>
      </c>
      <c r="R608" s="131">
        <v>0</v>
      </c>
      <c r="T608" s="173"/>
    </row>
    <row r="609" spans="1:20" x14ac:dyDescent="0.25">
      <c r="A609" s="15"/>
      <c r="B609" s="7"/>
      <c r="E609" s="14" t="s">
        <v>53</v>
      </c>
      <c r="F609" s="128" t="s">
        <v>702</v>
      </c>
      <c r="G609" s="131"/>
      <c r="H609" s="131"/>
      <c r="I609" s="131"/>
      <c r="J609" s="131"/>
      <c r="K609" s="131"/>
      <c r="L609" s="131">
        <v>0</v>
      </c>
      <c r="M609" s="131">
        <v>0</v>
      </c>
      <c r="N609" s="131">
        <v>0</v>
      </c>
      <c r="O609" s="131">
        <v>0</v>
      </c>
      <c r="P609" s="131">
        <v>0</v>
      </c>
      <c r="Q609" s="131">
        <v>5</v>
      </c>
      <c r="R609" s="131">
        <v>4</v>
      </c>
    </row>
    <row r="610" spans="1:20" x14ac:dyDescent="0.25">
      <c r="A610" s="15"/>
      <c r="B610" s="7"/>
      <c r="E610" s="14" t="s">
        <v>53</v>
      </c>
      <c r="F610" s="128" t="s">
        <v>64</v>
      </c>
      <c r="G610" s="131">
        <v>3</v>
      </c>
      <c r="H610" s="131">
        <v>8</v>
      </c>
      <c r="I610" s="131">
        <v>1</v>
      </c>
      <c r="J610" s="131">
        <v>5</v>
      </c>
      <c r="K610" s="131">
        <v>19</v>
      </c>
      <c r="L610" s="131">
        <v>20</v>
      </c>
      <c r="M610" s="131">
        <v>3</v>
      </c>
      <c r="N610" s="131">
        <v>0</v>
      </c>
      <c r="O610" s="131">
        <v>0</v>
      </c>
      <c r="P610" s="131">
        <v>1</v>
      </c>
      <c r="Q610" s="131">
        <v>1</v>
      </c>
      <c r="R610" s="131">
        <v>2</v>
      </c>
    </row>
    <row r="611" spans="1:20" x14ac:dyDescent="0.25">
      <c r="A611" s="15"/>
      <c r="B611" s="7"/>
      <c r="E611" s="14" t="s">
        <v>53</v>
      </c>
      <c r="F611" s="128" t="s">
        <v>66</v>
      </c>
      <c r="G611" s="131">
        <v>74</v>
      </c>
      <c r="H611" s="131">
        <v>105</v>
      </c>
      <c r="I611" s="131">
        <v>106</v>
      </c>
      <c r="J611" s="131">
        <v>105</v>
      </c>
      <c r="K611" s="131">
        <v>75</v>
      </c>
      <c r="L611" s="131">
        <v>92</v>
      </c>
      <c r="M611" s="131">
        <v>90</v>
      </c>
      <c r="N611" s="131">
        <v>77</v>
      </c>
      <c r="O611" s="131">
        <v>65</v>
      </c>
      <c r="P611" s="131">
        <v>61</v>
      </c>
      <c r="Q611" s="131">
        <v>68</v>
      </c>
      <c r="R611" s="131">
        <v>64</v>
      </c>
    </row>
    <row r="612" spans="1:20" x14ac:dyDescent="0.25">
      <c r="A612" s="15"/>
      <c r="D612" s="11" t="s">
        <v>34</v>
      </c>
      <c r="E612" s="11"/>
      <c r="F612" s="11"/>
      <c r="G612" s="144">
        <v>57879</v>
      </c>
      <c r="H612" s="144">
        <v>59870</v>
      </c>
      <c r="I612" s="144">
        <v>55168</v>
      </c>
      <c r="J612" s="144">
        <v>52662</v>
      </c>
      <c r="K612" s="96">
        <v>53345</v>
      </c>
      <c r="L612" s="96">
        <v>53043</v>
      </c>
      <c r="M612" s="96">
        <v>56162</v>
      </c>
      <c r="N612" s="96">
        <v>61442</v>
      </c>
      <c r="O612" s="96">
        <v>63590</v>
      </c>
      <c r="P612" s="96">
        <v>37736</v>
      </c>
      <c r="Q612" s="96">
        <v>11691</v>
      </c>
      <c r="R612" s="96">
        <v>6957</v>
      </c>
    </row>
    <row r="613" spans="1:20" x14ac:dyDescent="0.25">
      <c r="A613" s="15"/>
      <c r="E613" s="13" t="s">
        <v>54</v>
      </c>
      <c r="F613" s="13"/>
      <c r="G613" s="142">
        <v>22384</v>
      </c>
      <c r="H613" s="142">
        <v>17266</v>
      </c>
      <c r="I613" s="142">
        <v>11765</v>
      </c>
      <c r="J613" s="142">
        <v>9418</v>
      </c>
      <c r="K613" s="97">
        <v>10332</v>
      </c>
      <c r="L613" s="97">
        <v>12052</v>
      </c>
      <c r="M613" s="97">
        <v>13139</v>
      </c>
      <c r="N613" s="97">
        <v>15381</v>
      </c>
      <c r="O613" s="97">
        <v>17216</v>
      </c>
      <c r="P613" s="97">
        <v>10246</v>
      </c>
      <c r="Q613" s="97">
        <v>754</v>
      </c>
      <c r="R613" s="97">
        <v>408</v>
      </c>
    </row>
    <row r="614" spans="1:20" x14ac:dyDescent="0.25">
      <c r="A614" s="15"/>
      <c r="B614" s="7"/>
      <c r="E614" s="14" t="s">
        <v>54</v>
      </c>
      <c r="F614" s="128" t="s">
        <v>68</v>
      </c>
      <c r="G614" s="131">
        <v>3090</v>
      </c>
      <c r="H614" s="131">
        <v>2675</v>
      </c>
      <c r="I614" s="131">
        <v>2003</v>
      </c>
      <c r="J614" s="131">
        <v>1662</v>
      </c>
      <c r="K614" s="131">
        <v>1733</v>
      </c>
      <c r="L614" s="131">
        <v>2048</v>
      </c>
      <c r="M614" s="131">
        <v>2188</v>
      </c>
      <c r="N614" s="131">
        <v>2496</v>
      </c>
      <c r="O614" s="131">
        <v>2380</v>
      </c>
      <c r="P614" s="131">
        <v>409</v>
      </c>
      <c r="Q614" s="131">
        <v>98</v>
      </c>
      <c r="R614" s="131">
        <v>68</v>
      </c>
    </row>
    <row r="615" spans="1:20" x14ac:dyDescent="0.25">
      <c r="A615" s="15"/>
      <c r="B615" s="7"/>
      <c r="E615" s="14" t="s">
        <v>54</v>
      </c>
      <c r="F615" s="128" t="s">
        <v>60</v>
      </c>
      <c r="G615" s="131">
        <v>16207</v>
      </c>
      <c r="H615" s="131">
        <v>12240</v>
      </c>
      <c r="I615" s="131">
        <v>8149</v>
      </c>
      <c r="J615" s="131">
        <v>6411</v>
      </c>
      <c r="K615" s="131">
        <v>7063</v>
      </c>
      <c r="L615" s="131">
        <v>8436</v>
      </c>
      <c r="M615" s="131">
        <v>9164</v>
      </c>
      <c r="N615" s="131">
        <v>10763</v>
      </c>
      <c r="O615" s="131">
        <v>12468</v>
      </c>
      <c r="P615" s="131">
        <v>7936</v>
      </c>
      <c r="Q615" s="131">
        <v>460</v>
      </c>
      <c r="R615" s="131">
        <v>209</v>
      </c>
    </row>
    <row r="616" spans="1:20" x14ac:dyDescent="0.25">
      <c r="A616" s="15"/>
      <c r="B616" s="7"/>
      <c r="E616" s="14" t="s">
        <v>54</v>
      </c>
      <c r="F616" s="128" t="s">
        <v>63</v>
      </c>
      <c r="G616" s="131">
        <v>1164</v>
      </c>
      <c r="H616" s="131">
        <v>948</v>
      </c>
      <c r="I616" s="131">
        <v>709</v>
      </c>
      <c r="J616" s="131">
        <v>582</v>
      </c>
      <c r="K616" s="131">
        <v>477</v>
      </c>
      <c r="L616" s="131">
        <v>466</v>
      </c>
      <c r="M616" s="131">
        <v>792</v>
      </c>
      <c r="N616" s="131">
        <v>1033</v>
      </c>
      <c r="O616" s="131">
        <v>1047</v>
      </c>
      <c r="P616" s="131">
        <v>676</v>
      </c>
      <c r="Q616" s="131">
        <v>98</v>
      </c>
      <c r="R616" s="131">
        <v>80</v>
      </c>
    </row>
    <row r="617" spans="1:20" x14ac:dyDescent="0.25">
      <c r="A617" s="15"/>
      <c r="B617" s="7"/>
      <c r="E617" s="14" t="s">
        <v>54</v>
      </c>
      <c r="F617" s="128" t="s">
        <v>685</v>
      </c>
      <c r="G617" s="131">
        <v>109</v>
      </c>
      <c r="H617" s="131">
        <v>94</v>
      </c>
      <c r="I617" s="131">
        <v>64</v>
      </c>
      <c r="J617" s="131">
        <v>210</v>
      </c>
      <c r="K617" s="131">
        <v>373</v>
      </c>
      <c r="L617" s="131">
        <v>462</v>
      </c>
      <c r="M617" s="131">
        <v>506</v>
      </c>
      <c r="N617" s="131">
        <v>544</v>
      </c>
      <c r="O617" s="131">
        <v>536</v>
      </c>
      <c r="P617" s="131">
        <v>324</v>
      </c>
      <c r="Q617" s="131">
        <v>38</v>
      </c>
      <c r="R617" s="131">
        <v>29</v>
      </c>
    </row>
    <row r="618" spans="1:20" x14ac:dyDescent="0.25">
      <c r="A618" s="15"/>
      <c r="B618" s="7"/>
      <c r="E618" s="14" t="s">
        <v>54</v>
      </c>
      <c r="F618" s="128" t="s">
        <v>61</v>
      </c>
      <c r="G618" s="131">
        <v>12</v>
      </c>
      <c r="H618" s="131">
        <v>2</v>
      </c>
      <c r="I618" s="131"/>
      <c r="J618" s="131">
        <v>1</v>
      </c>
      <c r="K618" s="131">
        <v>3</v>
      </c>
      <c r="L618" s="131">
        <v>6</v>
      </c>
      <c r="M618" s="131">
        <v>10</v>
      </c>
      <c r="N618" s="131">
        <v>5</v>
      </c>
      <c r="O618" s="131">
        <v>13</v>
      </c>
      <c r="P618" s="131">
        <v>13</v>
      </c>
      <c r="Q618" s="131">
        <v>5</v>
      </c>
      <c r="R618" s="131">
        <v>1</v>
      </c>
    </row>
    <row r="619" spans="1:20" x14ac:dyDescent="0.25">
      <c r="A619" s="15"/>
      <c r="B619" s="7"/>
      <c r="E619" s="14" t="s">
        <v>54</v>
      </c>
      <c r="F619" s="128" t="s">
        <v>62</v>
      </c>
      <c r="G619" s="131">
        <v>13</v>
      </c>
      <c r="H619" s="131">
        <v>3</v>
      </c>
      <c r="I619" s="131">
        <v>7</v>
      </c>
      <c r="J619" s="131">
        <v>9</v>
      </c>
      <c r="K619" s="131">
        <v>3</v>
      </c>
      <c r="L619" s="131">
        <v>7</v>
      </c>
      <c r="M619" s="131">
        <v>3</v>
      </c>
      <c r="N619" s="131">
        <v>0</v>
      </c>
      <c r="O619" s="131">
        <v>4</v>
      </c>
      <c r="P619" s="131">
        <v>2</v>
      </c>
      <c r="Q619" s="131">
        <v>0</v>
      </c>
      <c r="R619" s="131">
        <v>1</v>
      </c>
    </row>
    <row r="620" spans="1:20" x14ac:dyDescent="0.25">
      <c r="A620" s="15"/>
      <c r="B620" s="7"/>
      <c r="E620" s="14" t="s">
        <v>54</v>
      </c>
      <c r="F620" s="128" t="s">
        <v>689</v>
      </c>
      <c r="G620" s="131">
        <v>1</v>
      </c>
      <c r="H620" s="131"/>
      <c r="I620" s="131"/>
      <c r="J620" s="131"/>
      <c r="K620" s="131">
        <v>0</v>
      </c>
      <c r="L620" s="131">
        <v>0</v>
      </c>
      <c r="M620" s="131">
        <v>0</v>
      </c>
      <c r="N620" s="131">
        <v>0</v>
      </c>
      <c r="O620" s="131">
        <v>0</v>
      </c>
      <c r="P620" s="131">
        <v>0</v>
      </c>
      <c r="Q620" s="131">
        <v>0</v>
      </c>
      <c r="R620" s="131">
        <v>0</v>
      </c>
    </row>
    <row r="621" spans="1:20" x14ac:dyDescent="0.25">
      <c r="A621" s="15"/>
      <c r="B621" s="7"/>
      <c r="E621" s="14" t="s">
        <v>54</v>
      </c>
      <c r="F621" s="128" t="s">
        <v>702</v>
      </c>
      <c r="G621" s="131"/>
      <c r="H621" s="131"/>
      <c r="I621" s="131"/>
      <c r="J621" s="131"/>
      <c r="K621" s="131"/>
      <c r="L621" s="131">
        <v>0</v>
      </c>
      <c r="M621" s="131">
        <v>0</v>
      </c>
      <c r="N621" s="131">
        <v>0</v>
      </c>
      <c r="O621" s="131">
        <v>0</v>
      </c>
      <c r="P621" s="131">
        <v>2</v>
      </c>
      <c r="Q621" s="131">
        <v>3</v>
      </c>
      <c r="R621" s="131">
        <v>3</v>
      </c>
    </row>
    <row r="622" spans="1:20" x14ac:dyDescent="0.25">
      <c r="A622" s="15"/>
      <c r="B622" s="7"/>
      <c r="E622" s="14" t="s">
        <v>54</v>
      </c>
      <c r="F622" s="128" t="s">
        <v>64</v>
      </c>
      <c r="G622" s="131">
        <v>1171</v>
      </c>
      <c r="H622" s="131">
        <v>889</v>
      </c>
      <c r="I622" s="131">
        <v>595</v>
      </c>
      <c r="J622" s="131">
        <v>460</v>
      </c>
      <c r="K622" s="131">
        <v>503</v>
      </c>
      <c r="L622" s="131">
        <v>557</v>
      </c>
      <c r="M622" s="131">
        <v>518</v>
      </c>
      <c r="N622" s="131">
        <v>676</v>
      </c>
      <c r="O622" s="131">
        <v>821</v>
      </c>
      <c r="P622" s="131">
        <v>469</v>
      </c>
      <c r="Q622" s="131">
        <v>32</v>
      </c>
      <c r="R622" s="131">
        <v>3</v>
      </c>
    </row>
    <row r="623" spans="1:20" x14ac:dyDescent="0.25">
      <c r="A623" s="15"/>
      <c r="B623" s="7"/>
      <c r="E623" s="14" t="s">
        <v>54</v>
      </c>
      <c r="F623" s="128" t="s">
        <v>65</v>
      </c>
      <c r="G623" s="131">
        <v>1</v>
      </c>
      <c r="H623" s="131">
        <v>2</v>
      </c>
      <c r="I623" s="131">
        <v>3</v>
      </c>
      <c r="J623" s="131"/>
      <c r="K623" s="131">
        <v>0</v>
      </c>
      <c r="L623" s="131">
        <v>0</v>
      </c>
      <c r="M623" s="131">
        <v>0</v>
      </c>
      <c r="N623" s="131">
        <v>1</v>
      </c>
      <c r="O623" s="131">
        <v>0</v>
      </c>
      <c r="P623" s="131">
        <v>0</v>
      </c>
      <c r="Q623" s="131">
        <v>0</v>
      </c>
      <c r="R623" s="131">
        <v>0</v>
      </c>
      <c r="T623" s="173"/>
    </row>
    <row r="624" spans="1:20" x14ac:dyDescent="0.25">
      <c r="A624" s="15"/>
      <c r="B624" s="7"/>
      <c r="E624" s="14" t="s">
        <v>54</v>
      </c>
      <c r="F624" s="128" t="s">
        <v>66</v>
      </c>
      <c r="G624" s="131">
        <v>1886</v>
      </c>
      <c r="H624" s="131">
        <v>1501</v>
      </c>
      <c r="I624" s="131">
        <v>927</v>
      </c>
      <c r="J624" s="131">
        <v>779</v>
      </c>
      <c r="K624" s="131">
        <v>838</v>
      </c>
      <c r="L624" s="131">
        <v>852</v>
      </c>
      <c r="M624" s="131">
        <v>819</v>
      </c>
      <c r="N624" s="131">
        <v>1058</v>
      </c>
      <c r="O624" s="131">
        <v>1390</v>
      </c>
      <c r="P624" s="131">
        <v>821</v>
      </c>
      <c r="Q624" s="131">
        <v>36</v>
      </c>
      <c r="R624" s="131">
        <v>20</v>
      </c>
    </row>
    <row r="625" spans="1:20" x14ac:dyDescent="0.25">
      <c r="A625" s="15"/>
      <c r="E625" s="13" t="s">
        <v>55</v>
      </c>
      <c r="F625" s="13"/>
      <c r="G625" s="142">
        <v>16708</v>
      </c>
      <c r="H625" s="142">
        <v>17948</v>
      </c>
      <c r="I625" s="142">
        <v>16322</v>
      </c>
      <c r="J625" s="142">
        <v>14147</v>
      </c>
      <c r="K625" s="97">
        <v>15003</v>
      </c>
      <c r="L625" s="97">
        <v>17625</v>
      </c>
      <c r="M625" s="97">
        <v>19419</v>
      </c>
      <c r="N625" s="97">
        <v>21180</v>
      </c>
      <c r="O625" s="97">
        <v>21241</v>
      </c>
      <c r="P625" s="97">
        <v>14302</v>
      </c>
      <c r="Q625" s="97">
        <v>1079</v>
      </c>
      <c r="R625" s="97">
        <v>129</v>
      </c>
    </row>
    <row r="626" spans="1:20" x14ac:dyDescent="0.25">
      <c r="A626" s="15"/>
      <c r="B626" s="7"/>
      <c r="E626" s="14" t="s">
        <v>55</v>
      </c>
      <c r="F626" s="128" t="s">
        <v>67</v>
      </c>
      <c r="G626" s="131">
        <v>4</v>
      </c>
      <c r="H626" s="131">
        <v>4</v>
      </c>
      <c r="I626" s="131">
        <v>3</v>
      </c>
      <c r="J626" s="131">
        <v>2</v>
      </c>
      <c r="K626" s="131">
        <v>0</v>
      </c>
      <c r="L626" s="131">
        <v>1</v>
      </c>
      <c r="M626" s="131">
        <v>1</v>
      </c>
      <c r="N626" s="131">
        <v>2</v>
      </c>
      <c r="O626" s="131">
        <v>1</v>
      </c>
      <c r="P626" s="131">
        <v>1</v>
      </c>
      <c r="Q626" s="131">
        <v>1</v>
      </c>
      <c r="R626" s="131">
        <v>0</v>
      </c>
    </row>
    <row r="627" spans="1:20" x14ac:dyDescent="0.25">
      <c r="A627" s="15"/>
      <c r="B627" s="7"/>
      <c r="E627" s="14" t="s">
        <v>55</v>
      </c>
      <c r="F627" s="128" t="s">
        <v>68</v>
      </c>
      <c r="G627" s="131">
        <v>2594</v>
      </c>
      <c r="H627" s="131">
        <v>2810</v>
      </c>
      <c r="I627" s="131">
        <v>2692</v>
      </c>
      <c r="J627" s="131">
        <v>2476</v>
      </c>
      <c r="K627" s="131">
        <v>2435</v>
      </c>
      <c r="L627" s="131">
        <v>2758</v>
      </c>
      <c r="M627" s="131">
        <v>2917</v>
      </c>
      <c r="N627" s="131">
        <v>3101</v>
      </c>
      <c r="O627" s="131">
        <v>2747</v>
      </c>
      <c r="P627" s="131">
        <v>484</v>
      </c>
      <c r="Q627" s="131">
        <v>96</v>
      </c>
      <c r="R627" s="131">
        <v>22</v>
      </c>
    </row>
    <row r="628" spans="1:20" x14ac:dyDescent="0.25">
      <c r="A628" s="15"/>
      <c r="B628" s="7"/>
      <c r="E628" s="14" t="s">
        <v>55</v>
      </c>
      <c r="F628" s="128" t="s">
        <v>684</v>
      </c>
      <c r="G628" s="131"/>
      <c r="H628" s="131"/>
      <c r="I628" s="131"/>
      <c r="J628" s="131"/>
      <c r="K628" s="131">
        <v>1</v>
      </c>
      <c r="L628" s="131">
        <v>1</v>
      </c>
      <c r="M628" s="131">
        <v>0</v>
      </c>
      <c r="N628" s="131">
        <v>2</v>
      </c>
      <c r="O628" s="131">
        <v>0</v>
      </c>
      <c r="P628" s="131">
        <v>0</v>
      </c>
      <c r="Q628" s="131">
        <v>0</v>
      </c>
      <c r="R628" s="131">
        <v>0</v>
      </c>
      <c r="T628" s="173"/>
    </row>
    <row r="629" spans="1:20" x14ac:dyDescent="0.25">
      <c r="A629" s="15"/>
      <c r="B629" s="7"/>
      <c r="E629" s="14" t="s">
        <v>55</v>
      </c>
      <c r="F629" s="128" t="s">
        <v>60</v>
      </c>
      <c r="G629" s="131">
        <v>12031</v>
      </c>
      <c r="H629" s="131">
        <v>12916</v>
      </c>
      <c r="I629" s="131">
        <v>11552</v>
      </c>
      <c r="J629" s="131">
        <v>9865</v>
      </c>
      <c r="K629" s="131">
        <v>10505</v>
      </c>
      <c r="L629" s="131">
        <v>12596</v>
      </c>
      <c r="M629" s="131">
        <v>14061</v>
      </c>
      <c r="N629" s="131">
        <v>15316</v>
      </c>
      <c r="O629" s="131">
        <v>15499</v>
      </c>
      <c r="P629" s="131">
        <v>10922</v>
      </c>
      <c r="Q629" s="131">
        <v>727</v>
      </c>
      <c r="R629" s="131">
        <v>61</v>
      </c>
    </row>
    <row r="630" spans="1:20" x14ac:dyDescent="0.25">
      <c r="A630" s="15"/>
      <c r="B630" s="7"/>
      <c r="E630" s="14" t="s">
        <v>55</v>
      </c>
      <c r="F630" s="128" t="s">
        <v>63</v>
      </c>
      <c r="G630" s="131">
        <v>742</v>
      </c>
      <c r="H630" s="131">
        <v>874</v>
      </c>
      <c r="I630" s="131">
        <v>902</v>
      </c>
      <c r="J630" s="131">
        <v>830</v>
      </c>
      <c r="K630" s="131">
        <v>669</v>
      </c>
      <c r="L630" s="131">
        <v>776</v>
      </c>
      <c r="M630" s="131">
        <v>897</v>
      </c>
      <c r="N630" s="131">
        <v>1001</v>
      </c>
      <c r="O630" s="131">
        <v>1034</v>
      </c>
      <c r="P630" s="131">
        <v>814</v>
      </c>
      <c r="Q630" s="131">
        <v>84</v>
      </c>
      <c r="R630" s="131">
        <v>15</v>
      </c>
    </row>
    <row r="631" spans="1:20" x14ac:dyDescent="0.25">
      <c r="A631" s="15"/>
      <c r="B631" s="7"/>
      <c r="E631" s="14" t="s">
        <v>55</v>
      </c>
      <c r="F631" s="128" t="s">
        <v>685</v>
      </c>
      <c r="G631" s="131">
        <v>47</v>
      </c>
      <c r="H631" s="131">
        <v>72</v>
      </c>
      <c r="I631" s="131">
        <v>81</v>
      </c>
      <c r="J631" s="131">
        <v>320</v>
      </c>
      <c r="K631" s="131">
        <v>440</v>
      </c>
      <c r="L631" s="131">
        <v>541</v>
      </c>
      <c r="M631" s="131">
        <v>596</v>
      </c>
      <c r="N631" s="131">
        <v>641</v>
      </c>
      <c r="O631" s="131">
        <v>623</v>
      </c>
      <c r="P631" s="131">
        <v>499</v>
      </c>
      <c r="Q631" s="131">
        <v>28</v>
      </c>
      <c r="R631" s="131">
        <v>7</v>
      </c>
    </row>
    <row r="632" spans="1:20" x14ac:dyDescent="0.25">
      <c r="A632" s="15"/>
      <c r="B632" s="7"/>
      <c r="E632" s="14" t="s">
        <v>55</v>
      </c>
      <c r="F632" s="128" t="s">
        <v>61</v>
      </c>
      <c r="G632" s="131">
        <v>27</v>
      </c>
      <c r="H632" s="131">
        <v>18</v>
      </c>
      <c r="I632" s="131">
        <v>28</v>
      </c>
      <c r="J632" s="131">
        <v>29</v>
      </c>
      <c r="K632" s="131">
        <v>21</v>
      </c>
      <c r="L632" s="131">
        <v>68</v>
      </c>
      <c r="M632" s="131">
        <v>65</v>
      </c>
      <c r="N632" s="131">
        <v>78</v>
      </c>
      <c r="O632" s="131">
        <v>49</v>
      </c>
      <c r="P632" s="131">
        <v>20</v>
      </c>
      <c r="Q632" s="131">
        <v>3</v>
      </c>
      <c r="R632" s="131">
        <v>2</v>
      </c>
    </row>
    <row r="633" spans="1:20" x14ac:dyDescent="0.25">
      <c r="A633" s="15"/>
      <c r="B633" s="7"/>
      <c r="E633" s="14" t="s">
        <v>55</v>
      </c>
      <c r="F633" s="128" t="s">
        <v>62</v>
      </c>
      <c r="G633" s="131">
        <v>9</v>
      </c>
      <c r="H633" s="131">
        <v>9</v>
      </c>
      <c r="I633" s="131">
        <v>7</v>
      </c>
      <c r="J633" s="131">
        <v>10</v>
      </c>
      <c r="K633" s="131">
        <v>5</v>
      </c>
      <c r="L633" s="131">
        <v>10</v>
      </c>
      <c r="M633" s="131">
        <v>6</v>
      </c>
      <c r="N633" s="131">
        <v>15</v>
      </c>
      <c r="O633" s="131">
        <v>9</v>
      </c>
      <c r="P633" s="131">
        <v>2</v>
      </c>
      <c r="Q633" s="131">
        <v>2</v>
      </c>
      <c r="R633" s="131">
        <v>0</v>
      </c>
    </row>
    <row r="634" spans="1:20" x14ac:dyDescent="0.25">
      <c r="A634" s="15"/>
      <c r="B634" s="7"/>
      <c r="E634" s="14" t="s">
        <v>55</v>
      </c>
      <c r="F634" s="128" t="s">
        <v>689</v>
      </c>
      <c r="G634" s="131">
        <v>1</v>
      </c>
      <c r="H634" s="131"/>
      <c r="I634" s="131"/>
      <c r="J634" s="131"/>
      <c r="K634" s="131">
        <v>0</v>
      </c>
      <c r="L634" s="131">
        <v>1</v>
      </c>
      <c r="M634" s="131">
        <v>0</v>
      </c>
      <c r="N634" s="131">
        <v>0</v>
      </c>
      <c r="O634" s="131">
        <v>0</v>
      </c>
      <c r="P634" s="131">
        <v>0</v>
      </c>
      <c r="Q634" s="131">
        <v>0</v>
      </c>
      <c r="R634" s="131">
        <v>0</v>
      </c>
    </row>
    <row r="635" spans="1:20" x14ac:dyDescent="0.25">
      <c r="A635" s="15"/>
      <c r="B635" s="7"/>
      <c r="E635" s="14" t="s">
        <v>55</v>
      </c>
      <c r="F635" s="128" t="s">
        <v>702</v>
      </c>
      <c r="G635" s="131"/>
      <c r="H635" s="131"/>
      <c r="I635" s="131"/>
      <c r="J635" s="131"/>
      <c r="K635" s="131">
        <v>0</v>
      </c>
      <c r="L635" s="131">
        <v>0</v>
      </c>
      <c r="M635" s="131">
        <v>0</v>
      </c>
      <c r="N635" s="131">
        <v>0</v>
      </c>
      <c r="O635" s="131">
        <v>0</v>
      </c>
      <c r="P635" s="131">
        <v>10</v>
      </c>
      <c r="Q635" s="131">
        <v>34</v>
      </c>
      <c r="R635" s="131">
        <v>10</v>
      </c>
    </row>
    <row r="636" spans="1:20" x14ac:dyDescent="0.25">
      <c r="A636" s="15"/>
      <c r="B636" s="7"/>
      <c r="E636" s="14" t="s">
        <v>55</v>
      </c>
      <c r="F636" s="128" t="s">
        <v>64</v>
      </c>
      <c r="G636" s="131">
        <v>953</v>
      </c>
      <c r="H636" s="131">
        <v>990</v>
      </c>
      <c r="I636" s="131">
        <v>851</v>
      </c>
      <c r="J636" s="131">
        <v>758</v>
      </c>
      <c r="K636" s="131">
        <v>816</v>
      </c>
      <c r="L636" s="131">
        <v>1004</v>
      </c>
      <c r="M636" s="131">
        <v>1061</v>
      </c>
      <c r="N636" s="131">
        <v>1198</v>
      </c>
      <c r="O636" s="131">
        <v>1287</v>
      </c>
      <c r="P636" s="131">
        <v>883</v>
      </c>
      <c r="Q636" s="131">
        <v>52</v>
      </c>
      <c r="R636" s="131">
        <v>5</v>
      </c>
    </row>
    <row r="637" spans="1:20" x14ac:dyDescent="0.25">
      <c r="A637" s="15"/>
      <c r="B637" s="7"/>
      <c r="E637" s="14" t="s">
        <v>55</v>
      </c>
      <c r="F637" s="128" t="s">
        <v>66</v>
      </c>
      <c r="G637" s="131">
        <v>1473</v>
      </c>
      <c r="H637" s="131">
        <v>1697</v>
      </c>
      <c r="I637" s="131">
        <v>1462</v>
      </c>
      <c r="J637" s="131">
        <v>1314</v>
      </c>
      <c r="K637" s="131">
        <v>1391</v>
      </c>
      <c r="L637" s="131">
        <v>1559</v>
      </c>
      <c r="M637" s="131">
        <v>1601</v>
      </c>
      <c r="N637" s="131">
        <v>1853</v>
      </c>
      <c r="O637" s="131">
        <v>2078</v>
      </c>
      <c r="P637" s="131">
        <v>1435</v>
      </c>
      <c r="Q637" s="131">
        <v>78</v>
      </c>
      <c r="R637" s="131">
        <v>9</v>
      </c>
    </row>
    <row r="638" spans="1:20" x14ac:dyDescent="0.25">
      <c r="A638" s="15"/>
      <c r="E638" s="13" t="s">
        <v>56</v>
      </c>
      <c r="F638" s="13"/>
      <c r="G638" s="142">
        <v>11740</v>
      </c>
      <c r="H638" s="142">
        <v>14786</v>
      </c>
      <c r="I638" s="142">
        <v>17306</v>
      </c>
      <c r="J638" s="142">
        <v>18919</v>
      </c>
      <c r="K638" s="97">
        <v>18555</v>
      </c>
      <c r="L638" s="97">
        <v>15305</v>
      </c>
      <c r="M638" s="97">
        <v>14562</v>
      </c>
      <c r="N638" s="97">
        <v>15371</v>
      </c>
      <c r="O638" s="97">
        <v>15104</v>
      </c>
      <c r="P638" s="97">
        <v>3917</v>
      </c>
      <c r="Q638" s="97">
        <v>943</v>
      </c>
      <c r="R638" s="97">
        <v>448</v>
      </c>
    </row>
    <row r="639" spans="1:20" x14ac:dyDescent="0.25">
      <c r="A639" s="15"/>
      <c r="B639" s="7"/>
      <c r="E639" s="14" t="s">
        <v>56</v>
      </c>
      <c r="F639" s="128" t="s">
        <v>67</v>
      </c>
      <c r="G639" s="131">
        <v>502</v>
      </c>
      <c r="H639" s="131">
        <v>572</v>
      </c>
      <c r="I639" s="131">
        <v>639</v>
      </c>
      <c r="J639" s="131">
        <v>668</v>
      </c>
      <c r="K639" s="131">
        <v>679</v>
      </c>
      <c r="L639" s="131">
        <v>509</v>
      </c>
      <c r="M639" s="131">
        <v>532</v>
      </c>
      <c r="N639" s="131">
        <v>806</v>
      </c>
      <c r="O639" s="131">
        <v>881</v>
      </c>
      <c r="P639" s="131">
        <v>142</v>
      </c>
      <c r="Q639" s="131">
        <v>77</v>
      </c>
      <c r="R639" s="131">
        <v>20</v>
      </c>
    </row>
    <row r="640" spans="1:20" x14ac:dyDescent="0.25">
      <c r="A640" s="15"/>
      <c r="B640" s="7"/>
      <c r="E640" s="14" t="s">
        <v>56</v>
      </c>
      <c r="F640" s="128" t="s">
        <v>68</v>
      </c>
      <c r="G640" s="131">
        <v>8032</v>
      </c>
      <c r="H640" s="131">
        <v>9933</v>
      </c>
      <c r="I640" s="131">
        <v>11629</v>
      </c>
      <c r="J640" s="131">
        <v>12880</v>
      </c>
      <c r="K640" s="131">
        <v>12900</v>
      </c>
      <c r="L640" s="131">
        <v>11473</v>
      </c>
      <c r="M640" s="131">
        <v>10843</v>
      </c>
      <c r="N640" s="131">
        <v>11409</v>
      </c>
      <c r="O640" s="131">
        <v>10747</v>
      </c>
      <c r="P640" s="131">
        <v>1258</v>
      </c>
      <c r="Q640" s="131">
        <v>517</v>
      </c>
      <c r="R640" s="131">
        <v>217</v>
      </c>
    </row>
    <row r="641" spans="1:20" x14ac:dyDescent="0.25">
      <c r="A641" s="15"/>
      <c r="B641" s="7"/>
      <c r="E641" s="14" t="s">
        <v>56</v>
      </c>
      <c r="F641" s="128" t="s">
        <v>684</v>
      </c>
      <c r="G641" s="131">
        <v>6</v>
      </c>
      <c r="H641" s="131">
        <v>8</v>
      </c>
      <c r="I641" s="131">
        <v>9</v>
      </c>
      <c r="J641" s="131">
        <v>7</v>
      </c>
      <c r="K641" s="131">
        <v>8</v>
      </c>
      <c r="L641" s="131">
        <v>8</v>
      </c>
      <c r="M641" s="131">
        <v>9</v>
      </c>
      <c r="N641" s="131">
        <v>11</v>
      </c>
      <c r="O641" s="131">
        <v>7</v>
      </c>
      <c r="P641" s="131">
        <v>1</v>
      </c>
      <c r="Q641" s="131">
        <v>0</v>
      </c>
      <c r="R641" s="131">
        <v>0</v>
      </c>
    </row>
    <row r="642" spans="1:20" x14ac:dyDescent="0.25">
      <c r="A642" s="15"/>
      <c r="B642" s="7"/>
      <c r="E642" s="14" t="s">
        <v>56</v>
      </c>
      <c r="F642" s="128" t="s">
        <v>70</v>
      </c>
      <c r="G642" s="131"/>
      <c r="H642" s="131"/>
      <c r="I642" s="131"/>
      <c r="J642" s="131"/>
      <c r="K642" s="131">
        <v>5</v>
      </c>
      <c r="L642" s="131">
        <v>3</v>
      </c>
      <c r="M642" s="131">
        <v>0</v>
      </c>
      <c r="N642" s="131">
        <v>0</v>
      </c>
      <c r="O642" s="131">
        <v>0</v>
      </c>
      <c r="P642" s="131">
        <v>0</v>
      </c>
      <c r="Q642" s="131">
        <v>0</v>
      </c>
      <c r="R642" s="131">
        <v>0</v>
      </c>
    </row>
    <row r="643" spans="1:20" x14ac:dyDescent="0.25">
      <c r="A643" s="15"/>
      <c r="B643" s="7"/>
      <c r="E643" s="14" t="s">
        <v>56</v>
      </c>
      <c r="F643" s="128" t="s">
        <v>60</v>
      </c>
      <c r="G643" s="131">
        <v>902</v>
      </c>
      <c r="H643" s="131">
        <v>963</v>
      </c>
      <c r="I643" s="131">
        <v>749</v>
      </c>
      <c r="J643" s="131">
        <v>530</v>
      </c>
      <c r="K643" s="131">
        <v>382</v>
      </c>
      <c r="L643" s="131">
        <v>270</v>
      </c>
      <c r="M643" s="131">
        <v>330</v>
      </c>
      <c r="N643" s="131">
        <v>291</v>
      </c>
      <c r="O643" s="131">
        <v>308</v>
      </c>
      <c r="P643" s="131">
        <v>135</v>
      </c>
      <c r="Q643" s="131">
        <v>10</v>
      </c>
      <c r="R643" s="131">
        <v>10</v>
      </c>
    </row>
    <row r="644" spans="1:20" x14ac:dyDescent="0.25">
      <c r="A644" s="15"/>
      <c r="B644" s="7"/>
      <c r="E644" s="14" t="s">
        <v>56</v>
      </c>
      <c r="F644" s="128" t="s">
        <v>63</v>
      </c>
      <c r="G644" s="131">
        <v>496</v>
      </c>
      <c r="H644" s="131">
        <v>423</v>
      </c>
      <c r="I644" s="131">
        <v>343</v>
      </c>
      <c r="J644" s="131">
        <v>298</v>
      </c>
      <c r="K644" s="131">
        <v>158</v>
      </c>
      <c r="L644" s="131">
        <v>53</v>
      </c>
      <c r="M644" s="131">
        <v>54</v>
      </c>
      <c r="N644" s="131">
        <v>73</v>
      </c>
      <c r="O644" s="131">
        <v>67</v>
      </c>
      <c r="P644" s="131">
        <v>33</v>
      </c>
      <c r="Q644" s="131">
        <v>5</v>
      </c>
      <c r="R644" s="131">
        <v>4</v>
      </c>
    </row>
    <row r="645" spans="1:20" x14ac:dyDescent="0.25">
      <c r="A645" s="15"/>
      <c r="B645" s="7"/>
      <c r="E645" s="14" t="s">
        <v>56</v>
      </c>
      <c r="F645" s="128" t="s">
        <v>685</v>
      </c>
      <c r="G645" s="131">
        <v>11</v>
      </c>
      <c r="H645" s="131">
        <v>16</v>
      </c>
      <c r="I645" s="131">
        <v>10</v>
      </c>
      <c r="J645" s="131">
        <v>51</v>
      </c>
      <c r="K645" s="131">
        <v>74</v>
      </c>
      <c r="L645" s="131">
        <v>38</v>
      </c>
      <c r="M645" s="131">
        <v>35</v>
      </c>
      <c r="N645" s="131">
        <v>45</v>
      </c>
      <c r="O645" s="131">
        <v>47</v>
      </c>
      <c r="P645" s="131">
        <v>20</v>
      </c>
      <c r="Q645" s="131">
        <v>3</v>
      </c>
      <c r="R645" s="131">
        <v>2</v>
      </c>
    </row>
    <row r="646" spans="1:20" x14ac:dyDescent="0.25">
      <c r="A646" s="15"/>
      <c r="B646" s="7"/>
      <c r="E646" s="14" t="s">
        <v>56</v>
      </c>
      <c r="F646" s="128" t="s">
        <v>61</v>
      </c>
      <c r="G646" s="131">
        <v>1783</v>
      </c>
      <c r="H646" s="131">
        <v>2846</v>
      </c>
      <c r="I646" s="131">
        <v>3970</v>
      </c>
      <c r="J646" s="131">
        <v>4595</v>
      </c>
      <c r="K646" s="131">
        <v>4418</v>
      </c>
      <c r="L646" s="131">
        <v>3017</v>
      </c>
      <c r="M646" s="131">
        <v>2970</v>
      </c>
      <c r="N646" s="131">
        <v>3151</v>
      </c>
      <c r="O646" s="131">
        <v>3281</v>
      </c>
      <c r="P646" s="131">
        <v>2221</v>
      </c>
      <c r="Q646" s="131">
        <v>95</v>
      </c>
      <c r="R646" s="131">
        <v>33</v>
      </c>
    </row>
    <row r="647" spans="1:20" x14ac:dyDescent="0.25">
      <c r="A647" s="15"/>
      <c r="B647" s="7"/>
      <c r="E647" s="14" t="s">
        <v>56</v>
      </c>
      <c r="F647" s="128" t="s">
        <v>62</v>
      </c>
      <c r="G647" s="131">
        <v>237</v>
      </c>
      <c r="H647" s="131">
        <v>350</v>
      </c>
      <c r="I647" s="131">
        <v>411</v>
      </c>
      <c r="J647" s="131">
        <v>403</v>
      </c>
      <c r="K647" s="131">
        <v>372</v>
      </c>
      <c r="L647" s="131">
        <v>258</v>
      </c>
      <c r="M647" s="131">
        <v>268</v>
      </c>
      <c r="N647" s="131">
        <v>308</v>
      </c>
      <c r="O647" s="131">
        <v>346</v>
      </c>
      <c r="P647" s="131">
        <v>162</v>
      </c>
      <c r="Q647" s="131">
        <v>24</v>
      </c>
      <c r="R647" s="131">
        <v>8</v>
      </c>
    </row>
    <row r="648" spans="1:20" x14ac:dyDescent="0.25">
      <c r="A648" s="15"/>
      <c r="B648" s="7"/>
      <c r="E648" s="14" t="s">
        <v>56</v>
      </c>
      <c r="F648" s="128" t="s">
        <v>689</v>
      </c>
      <c r="G648" s="131">
        <v>4</v>
      </c>
      <c r="H648" s="131">
        <v>3</v>
      </c>
      <c r="I648" s="131">
        <v>1</v>
      </c>
      <c r="J648" s="131">
        <v>5</v>
      </c>
      <c r="K648" s="131">
        <v>2</v>
      </c>
      <c r="L648" s="131">
        <v>1</v>
      </c>
      <c r="M648" s="131">
        <v>2</v>
      </c>
      <c r="N648" s="131">
        <v>2</v>
      </c>
      <c r="O648" s="131">
        <v>1</v>
      </c>
      <c r="P648" s="131">
        <v>0</v>
      </c>
      <c r="Q648" s="131">
        <v>0</v>
      </c>
      <c r="R648" s="131">
        <v>0</v>
      </c>
      <c r="T648" s="173"/>
    </row>
    <row r="649" spans="1:20" x14ac:dyDescent="0.25">
      <c r="A649" s="15"/>
      <c r="B649" s="7"/>
      <c r="E649" s="14" t="s">
        <v>56</v>
      </c>
      <c r="F649" s="128" t="s">
        <v>69</v>
      </c>
      <c r="G649" s="131"/>
      <c r="H649" s="131"/>
      <c r="I649" s="131"/>
      <c r="J649" s="131"/>
      <c r="K649" s="131">
        <v>4</v>
      </c>
      <c r="L649" s="131">
        <v>11</v>
      </c>
      <c r="M649" s="131">
        <v>1</v>
      </c>
      <c r="N649" s="131">
        <v>0</v>
      </c>
      <c r="O649" s="131">
        <v>0</v>
      </c>
      <c r="P649" s="131">
        <v>0</v>
      </c>
      <c r="Q649" s="131">
        <v>0</v>
      </c>
      <c r="R649" s="131">
        <v>0</v>
      </c>
      <c r="T649" s="173"/>
    </row>
    <row r="650" spans="1:20" x14ac:dyDescent="0.25">
      <c r="A650" s="15"/>
      <c r="B650" s="7"/>
      <c r="E650" s="14" t="s">
        <v>56</v>
      </c>
      <c r="F650" s="128" t="s">
        <v>702</v>
      </c>
      <c r="G650" s="131"/>
      <c r="H650" s="131"/>
      <c r="I650" s="131"/>
      <c r="J650" s="131"/>
      <c r="K650" s="131">
        <v>0</v>
      </c>
      <c r="L650" s="131">
        <v>0</v>
      </c>
      <c r="M650" s="131">
        <v>0</v>
      </c>
      <c r="N650" s="131">
        <v>0</v>
      </c>
      <c r="O650" s="131">
        <v>0</v>
      </c>
      <c r="P650" s="131">
        <v>109</v>
      </c>
      <c r="Q650" s="131">
        <v>220</v>
      </c>
      <c r="R650" s="131">
        <v>157</v>
      </c>
    </row>
    <row r="651" spans="1:20" x14ac:dyDescent="0.25">
      <c r="A651" s="15"/>
      <c r="B651" s="7"/>
      <c r="E651" s="14" t="s">
        <v>56</v>
      </c>
      <c r="F651" s="128" t="s">
        <v>64</v>
      </c>
      <c r="G651" s="131">
        <v>19</v>
      </c>
      <c r="H651" s="131">
        <v>24</v>
      </c>
      <c r="I651" s="131">
        <v>11</v>
      </c>
      <c r="J651" s="131">
        <v>15</v>
      </c>
      <c r="K651" s="131">
        <v>6</v>
      </c>
      <c r="L651" s="131">
        <v>8</v>
      </c>
      <c r="M651" s="131">
        <v>8</v>
      </c>
      <c r="N651" s="131">
        <v>2</v>
      </c>
      <c r="O651" s="131">
        <v>1</v>
      </c>
      <c r="P651" s="131">
        <v>2</v>
      </c>
      <c r="Q651" s="131">
        <v>0</v>
      </c>
      <c r="R651" s="131">
        <v>0</v>
      </c>
    </row>
    <row r="652" spans="1:20" x14ac:dyDescent="0.25">
      <c r="A652" s="15"/>
      <c r="B652" s="7"/>
      <c r="E652" s="14" t="s">
        <v>56</v>
      </c>
      <c r="F652" s="128" t="s">
        <v>65</v>
      </c>
      <c r="G652" s="131"/>
      <c r="H652" s="131"/>
      <c r="I652" s="131">
        <v>1</v>
      </c>
      <c r="J652" s="131"/>
      <c r="K652" s="131">
        <v>0</v>
      </c>
      <c r="L652" s="131">
        <v>4</v>
      </c>
      <c r="M652" s="131">
        <v>3</v>
      </c>
      <c r="N652" s="131">
        <v>1</v>
      </c>
      <c r="O652" s="131">
        <v>0</v>
      </c>
      <c r="P652" s="131">
        <v>1</v>
      </c>
      <c r="Q652" s="131">
        <v>0</v>
      </c>
      <c r="R652" s="131">
        <v>0</v>
      </c>
    </row>
    <row r="653" spans="1:20" x14ac:dyDescent="0.25">
      <c r="A653" s="15"/>
      <c r="B653" s="7"/>
      <c r="E653" s="14" t="s">
        <v>56</v>
      </c>
      <c r="F653" s="128" t="s">
        <v>66</v>
      </c>
      <c r="G653" s="131">
        <v>108</v>
      </c>
      <c r="H653" s="131">
        <v>135</v>
      </c>
      <c r="I653" s="131">
        <v>90</v>
      </c>
      <c r="J653" s="131">
        <v>78</v>
      </c>
      <c r="K653" s="131">
        <v>51</v>
      </c>
      <c r="L653" s="131">
        <v>29</v>
      </c>
      <c r="M653" s="131">
        <v>17</v>
      </c>
      <c r="N653" s="131">
        <v>15</v>
      </c>
      <c r="O653" s="131">
        <v>22</v>
      </c>
      <c r="P653" s="131">
        <v>11</v>
      </c>
      <c r="Q653" s="131">
        <v>1</v>
      </c>
      <c r="R653" s="131">
        <v>0</v>
      </c>
    </row>
    <row r="654" spans="1:20" x14ac:dyDescent="0.25">
      <c r="A654" s="15"/>
      <c r="E654" s="13" t="s">
        <v>57</v>
      </c>
      <c r="F654" s="13"/>
      <c r="G654" s="142">
        <v>39858</v>
      </c>
      <c r="H654" s="142">
        <v>45053</v>
      </c>
      <c r="I654" s="142">
        <v>39548</v>
      </c>
      <c r="J654" s="142">
        <v>41974</v>
      </c>
      <c r="K654" s="97">
        <v>41641</v>
      </c>
      <c r="L654" s="97">
        <v>19519</v>
      </c>
      <c r="M654" s="97">
        <v>20828</v>
      </c>
      <c r="N654" s="97">
        <v>20413</v>
      </c>
      <c r="O654" s="97">
        <v>19803</v>
      </c>
      <c r="P654" s="97">
        <v>11922</v>
      </c>
      <c r="Q654" s="97">
        <v>8167</v>
      </c>
      <c r="R654" s="97">
        <v>5265</v>
      </c>
    </row>
    <row r="655" spans="1:20" x14ac:dyDescent="0.25">
      <c r="A655" s="15"/>
      <c r="B655" s="7"/>
      <c r="E655" s="14" t="s">
        <v>57</v>
      </c>
      <c r="F655" s="128" t="s">
        <v>67</v>
      </c>
      <c r="G655" s="131">
        <v>726</v>
      </c>
      <c r="H655" s="131">
        <v>880</v>
      </c>
      <c r="I655" s="131">
        <v>920</v>
      </c>
      <c r="J655" s="131">
        <v>1030</v>
      </c>
      <c r="K655" s="131">
        <v>954</v>
      </c>
      <c r="L655" s="131">
        <v>564</v>
      </c>
      <c r="M655" s="131">
        <v>542</v>
      </c>
      <c r="N655" s="131">
        <v>788</v>
      </c>
      <c r="O655" s="131">
        <v>779</v>
      </c>
      <c r="P655" s="131">
        <v>199</v>
      </c>
      <c r="Q655" s="131">
        <v>160</v>
      </c>
      <c r="R655" s="131">
        <v>102</v>
      </c>
    </row>
    <row r="656" spans="1:20" x14ac:dyDescent="0.25">
      <c r="A656" s="15"/>
      <c r="B656" s="7"/>
      <c r="E656" s="14" t="s">
        <v>57</v>
      </c>
      <c r="F656" s="128" t="s">
        <v>68</v>
      </c>
      <c r="G656" s="131">
        <v>14134</v>
      </c>
      <c r="H656" s="131">
        <v>16748</v>
      </c>
      <c r="I656" s="131">
        <v>17361</v>
      </c>
      <c r="J656" s="131">
        <v>19098</v>
      </c>
      <c r="K656" s="131">
        <v>18776</v>
      </c>
      <c r="L656" s="131">
        <v>10885</v>
      </c>
      <c r="M656" s="131">
        <v>10430</v>
      </c>
      <c r="N656" s="131">
        <v>10128</v>
      </c>
      <c r="O656" s="131">
        <v>8473</v>
      </c>
      <c r="P656" s="131">
        <v>1900</v>
      </c>
      <c r="Q656" s="131">
        <v>1229</v>
      </c>
      <c r="R656" s="131">
        <v>726</v>
      </c>
    </row>
    <row r="657" spans="1:18" x14ac:dyDescent="0.25">
      <c r="A657" s="15"/>
      <c r="B657" s="7"/>
      <c r="E657" s="14" t="s">
        <v>57</v>
      </c>
      <c r="F657" s="128" t="s">
        <v>684</v>
      </c>
      <c r="G657" s="131">
        <v>13</v>
      </c>
      <c r="H657" s="131">
        <v>23</v>
      </c>
      <c r="I657" s="131">
        <v>15</v>
      </c>
      <c r="J657" s="131">
        <v>18</v>
      </c>
      <c r="K657" s="131">
        <v>21</v>
      </c>
      <c r="L657" s="131">
        <v>13</v>
      </c>
      <c r="M657" s="131">
        <v>20</v>
      </c>
      <c r="N657" s="131">
        <v>16</v>
      </c>
      <c r="O657" s="131">
        <v>8</v>
      </c>
      <c r="P657" s="131">
        <v>8</v>
      </c>
      <c r="Q657" s="131">
        <v>4</v>
      </c>
      <c r="R657" s="131">
        <v>5</v>
      </c>
    </row>
    <row r="658" spans="1:18" x14ac:dyDescent="0.25">
      <c r="A658" s="15"/>
      <c r="B658" s="7"/>
      <c r="E658" s="14" t="s">
        <v>57</v>
      </c>
      <c r="F658" s="128" t="s">
        <v>687</v>
      </c>
      <c r="G658" s="131"/>
      <c r="H658" s="131"/>
      <c r="I658" s="131"/>
      <c r="J658" s="131"/>
      <c r="K658" s="131">
        <v>1</v>
      </c>
      <c r="L658" s="131">
        <v>0</v>
      </c>
      <c r="M658" s="131">
        <v>0</v>
      </c>
      <c r="N658" s="131">
        <v>0</v>
      </c>
      <c r="O658" s="131">
        <v>0</v>
      </c>
      <c r="P658" s="131">
        <v>0</v>
      </c>
      <c r="Q658" s="131">
        <v>0</v>
      </c>
      <c r="R658" s="131">
        <v>0</v>
      </c>
    </row>
    <row r="659" spans="1:18" x14ac:dyDescent="0.25">
      <c r="A659" s="15"/>
      <c r="B659" s="7"/>
      <c r="E659" s="14" t="s">
        <v>57</v>
      </c>
      <c r="F659" s="128" t="s">
        <v>70</v>
      </c>
      <c r="G659" s="131"/>
      <c r="H659" s="131"/>
      <c r="I659" s="131"/>
      <c r="J659" s="131"/>
      <c r="K659" s="131">
        <v>7</v>
      </c>
      <c r="L659" s="131">
        <v>7</v>
      </c>
      <c r="M659" s="131">
        <v>0</v>
      </c>
      <c r="N659" s="131">
        <v>0</v>
      </c>
      <c r="O659" s="131">
        <v>1</v>
      </c>
      <c r="P659" s="131">
        <v>1</v>
      </c>
      <c r="Q659" s="131">
        <v>0</v>
      </c>
      <c r="R659" s="131">
        <v>0</v>
      </c>
    </row>
    <row r="660" spans="1:18" x14ac:dyDescent="0.25">
      <c r="A660" s="15"/>
      <c r="B660" s="7"/>
      <c r="E660" s="14" t="s">
        <v>57</v>
      </c>
      <c r="F660" s="128" t="s">
        <v>60</v>
      </c>
      <c r="G660" s="131">
        <v>17558</v>
      </c>
      <c r="H660" s="131">
        <v>18287</v>
      </c>
      <c r="I660" s="131">
        <v>12275</v>
      </c>
      <c r="J660" s="131">
        <v>12224</v>
      </c>
      <c r="K660" s="131">
        <v>12757</v>
      </c>
      <c r="L660" s="131">
        <v>3794</v>
      </c>
      <c r="M660" s="131">
        <v>4166</v>
      </c>
      <c r="N660" s="131">
        <v>3423</v>
      </c>
      <c r="O660" s="131">
        <v>3541</v>
      </c>
      <c r="P660" s="131">
        <v>1744</v>
      </c>
      <c r="Q660" s="131">
        <v>263</v>
      </c>
      <c r="R660" s="131">
        <v>159</v>
      </c>
    </row>
    <row r="661" spans="1:18" x14ac:dyDescent="0.25">
      <c r="A661" s="15"/>
      <c r="B661" s="7"/>
      <c r="E661" s="14" t="s">
        <v>57</v>
      </c>
      <c r="F661" s="128" t="s">
        <v>63</v>
      </c>
      <c r="G661" s="131">
        <v>1522</v>
      </c>
      <c r="H661" s="131">
        <v>1687</v>
      </c>
      <c r="I661" s="131">
        <v>1424</v>
      </c>
      <c r="J661" s="131">
        <v>1362</v>
      </c>
      <c r="K661" s="131">
        <v>1101</v>
      </c>
      <c r="L661" s="131">
        <v>438</v>
      </c>
      <c r="M661" s="131">
        <v>445</v>
      </c>
      <c r="N661" s="131">
        <v>425</v>
      </c>
      <c r="O661" s="131">
        <v>400</v>
      </c>
      <c r="P661" s="131">
        <v>248</v>
      </c>
      <c r="Q661" s="131">
        <v>89</v>
      </c>
      <c r="R661" s="131">
        <v>67</v>
      </c>
    </row>
    <row r="662" spans="1:18" x14ac:dyDescent="0.25">
      <c r="A662" s="15"/>
      <c r="B662" s="7"/>
      <c r="E662" s="14" t="s">
        <v>57</v>
      </c>
      <c r="F662" s="128" t="s">
        <v>685</v>
      </c>
      <c r="G662" s="131">
        <v>117</v>
      </c>
      <c r="H662" s="131">
        <v>116</v>
      </c>
      <c r="I662" s="131">
        <v>92</v>
      </c>
      <c r="J662" s="131">
        <v>337</v>
      </c>
      <c r="K662" s="131">
        <v>678</v>
      </c>
      <c r="L662" s="131">
        <v>255</v>
      </c>
      <c r="M662" s="131">
        <v>277</v>
      </c>
      <c r="N662" s="131">
        <v>246</v>
      </c>
      <c r="O662" s="131">
        <v>249</v>
      </c>
      <c r="P662" s="131">
        <v>131</v>
      </c>
      <c r="Q662" s="131">
        <v>27</v>
      </c>
      <c r="R662" s="131">
        <v>20</v>
      </c>
    </row>
    <row r="663" spans="1:18" x14ac:dyDescent="0.25">
      <c r="A663" s="15"/>
      <c r="B663" s="7"/>
      <c r="E663" s="14" t="s">
        <v>57</v>
      </c>
      <c r="F663" s="128" t="s">
        <v>61</v>
      </c>
      <c r="G663" s="131">
        <v>2729</v>
      </c>
      <c r="H663" s="131">
        <v>4080</v>
      </c>
      <c r="I663" s="131">
        <v>5144</v>
      </c>
      <c r="J663" s="131">
        <v>5576</v>
      </c>
      <c r="K663" s="131">
        <v>4856</v>
      </c>
      <c r="L663" s="131">
        <v>2419</v>
      </c>
      <c r="M663" s="131">
        <v>2613</v>
      </c>
      <c r="N663" s="131">
        <v>2628</v>
      </c>
      <c r="O663" s="131">
        <v>2311</v>
      </c>
      <c r="P663" s="131">
        <v>1544</v>
      </c>
      <c r="Q663" s="131">
        <v>729</v>
      </c>
      <c r="R663" s="131">
        <v>435</v>
      </c>
    </row>
    <row r="664" spans="1:18" x14ac:dyDescent="0.25">
      <c r="A664" s="15"/>
      <c r="B664" s="7"/>
      <c r="E664" s="14" t="s">
        <v>57</v>
      </c>
      <c r="F664" s="128" t="s">
        <v>62</v>
      </c>
      <c r="G664" s="131">
        <v>494</v>
      </c>
      <c r="H664" s="131">
        <v>582</v>
      </c>
      <c r="I664" s="131">
        <v>646</v>
      </c>
      <c r="J664" s="131">
        <v>662</v>
      </c>
      <c r="K664" s="131">
        <v>668</v>
      </c>
      <c r="L664" s="131">
        <v>519</v>
      </c>
      <c r="M664" s="131">
        <v>540</v>
      </c>
      <c r="N664" s="131">
        <v>560</v>
      </c>
      <c r="O664" s="131">
        <v>381</v>
      </c>
      <c r="P664" s="131">
        <v>327</v>
      </c>
      <c r="Q664" s="131">
        <v>220</v>
      </c>
      <c r="R664" s="131">
        <v>95</v>
      </c>
    </row>
    <row r="665" spans="1:18" x14ac:dyDescent="0.25">
      <c r="A665" s="15"/>
      <c r="B665" s="7"/>
      <c r="E665" s="14" t="s">
        <v>57</v>
      </c>
      <c r="F665" s="128" t="s">
        <v>689</v>
      </c>
      <c r="G665" s="131">
        <v>4</v>
      </c>
      <c r="H665" s="131">
        <v>7</v>
      </c>
      <c r="I665" s="131">
        <v>3</v>
      </c>
      <c r="J665" s="131">
        <v>7</v>
      </c>
      <c r="K665" s="131">
        <v>4</v>
      </c>
      <c r="L665" s="131">
        <v>1</v>
      </c>
      <c r="M665" s="131">
        <v>3</v>
      </c>
      <c r="N665" s="131">
        <v>2</v>
      </c>
      <c r="O665" s="131">
        <v>1</v>
      </c>
      <c r="P665" s="131">
        <v>1</v>
      </c>
      <c r="Q665" s="131">
        <v>0</v>
      </c>
      <c r="R665" s="131">
        <v>0</v>
      </c>
    </row>
    <row r="666" spans="1:18" x14ac:dyDescent="0.25">
      <c r="A666" s="15"/>
      <c r="B666" s="7"/>
      <c r="E666" s="14" t="s">
        <v>57</v>
      </c>
      <c r="F666" s="128" t="s">
        <v>69</v>
      </c>
      <c r="G666" s="131"/>
      <c r="H666" s="131"/>
      <c r="I666" s="131"/>
      <c r="J666" s="131"/>
      <c r="K666" s="131">
        <v>5</v>
      </c>
      <c r="L666" s="131">
        <v>11</v>
      </c>
      <c r="M666" s="131">
        <v>0</v>
      </c>
      <c r="N666" s="131">
        <v>0</v>
      </c>
      <c r="O666" s="131">
        <v>0</v>
      </c>
      <c r="P666" s="131">
        <v>5</v>
      </c>
      <c r="Q666" s="131">
        <v>2</v>
      </c>
      <c r="R666" s="131">
        <v>1</v>
      </c>
    </row>
    <row r="667" spans="1:18" x14ac:dyDescent="0.25">
      <c r="A667" s="15"/>
      <c r="B667" s="7"/>
      <c r="E667" s="14" t="s">
        <v>57</v>
      </c>
      <c r="F667" s="128" t="s">
        <v>667</v>
      </c>
      <c r="G667" s="131"/>
      <c r="H667" s="131"/>
      <c r="I667" s="131"/>
      <c r="J667" s="131"/>
      <c r="K667" s="131">
        <v>0</v>
      </c>
      <c r="L667" s="131">
        <v>168</v>
      </c>
      <c r="M667" s="131">
        <v>1385</v>
      </c>
      <c r="N667" s="131">
        <v>2060</v>
      </c>
      <c r="O667" s="131">
        <v>3338</v>
      </c>
      <c r="P667" s="131">
        <v>4115</v>
      </c>
      <c r="Q667" s="131">
        <v>542</v>
      </c>
      <c r="R667" s="131">
        <v>7</v>
      </c>
    </row>
    <row r="668" spans="1:18" x14ac:dyDescent="0.25">
      <c r="A668" s="15"/>
      <c r="B668" s="7"/>
      <c r="E668" s="14" t="s">
        <v>57</v>
      </c>
      <c r="F668" s="128" t="s">
        <v>702</v>
      </c>
      <c r="G668" s="131"/>
      <c r="H668" s="131"/>
      <c r="I668" s="131"/>
      <c r="J668" s="131"/>
      <c r="K668" s="131">
        <v>0</v>
      </c>
      <c r="L668" s="131">
        <v>0</v>
      </c>
      <c r="M668" s="131">
        <v>0</v>
      </c>
      <c r="N668" s="131">
        <v>0</v>
      </c>
      <c r="O668" s="131">
        <v>0</v>
      </c>
      <c r="P668" s="131">
        <v>1918</v>
      </c>
      <c r="Q668" s="131">
        <v>4979</v>
      </c>
      <c r="R668" s="131">
        <v>3668</v>
      </c>
    </row>
    <row r="669" spans="1:18" x14ac:dyDescent="0.25">
      <c r="A669" s="15"/>
      <c r="B669" s="7"/>
      <c r="E669" s="14" t="s">
        <v>57</v>
      </c>
      <c r="F669" s="128" t="s">
        <v>64</v>
      </c>
      <c r="G669" s="131">
        <v>1262</v>
      </c>
      <c r="H669" s="131">
        <v>1306</v>
      </c>
      <c r="I669" s="131">
        <v>876</v>
      </c>
      <c r="J669" s="131">
        <v>915</v>
      </c>
      <c r="K669" s="131">
        <v>955</v>
      </c>
      <c r="L669" s="131">
        <v>281</v>
      </c>
      <c r="M669" s="131">
        <v>325</v>
      </c>
      <c r="N669" s="131">
        <v>263</v>
      </c>
      <c r="O669" s="131">
        <v>273</v>
      </c>
      <c r="P669" s="131">
        <v>124</v>
      </c>
      <c r="Q669" s="131">
        <v>21</v>
      </c>
      <c r="R669" s="131">
        <v>6</v>
      </c>
    </row>
    <row r="670" spans="1:18" x14ac:dyDescent="0.25">
      <c r="A670" s="15"/>
      <c r="B670" s="7"/>
      <c r="E670" s="14" t="s">
        <v>57</v>
      </c>
      <c r="F670" s="128" t="s">
        <v>65</v>
      </c>
      <c r="G670" s="131">
        <v>5</v>
      </c>
      <c r="H670" s="131">
        <v>7</v>
      </c>
      <c r="I670" s="131">
        <v>8</v>
      </c>
      <c r="J670" s="131">
        <v>11</v>
      </c>
      <c r="K670" s="131">
        <v>10</v>
      </c>
      <c r="L670" s="131">
        <v>5</v>
      </c>
      <c r="M670" s="131">
        <v>12</v>
      </c>
      <c r="N670" s="131">
        <v>5</v>
      </c>
      <c r="O670" s="131">
        <v>8</v>
      </c>
      <c r="P670" s="131">
        <v>6</v>
      </c>
      <c r="Q670" s="131">
        <v>3</v>
      </c>
      <c r="R670" s="131">
        <v>3</v>
      </c>
    </row>
    <row r="671" spans="1:18" x14ac:dyDescent="0.25">
      <c r="A671" s="15"/>
      <c r="B671" s="7"/>
      <c r="E671" s="14" t="s">
        <v>57</v>
      </c>
      <c r="F671" s="128" t="s">
        <v>66</v>
      </c>
      <c r="G671" s="131">
        <v>1805</v>
      </c>
      <c r="H671" s="131">
        <v>2027</v>
      </c>
      <c r="I671" s="131">
        <v>1362</v>
      </c>
      <c r="J671" s="131">
        <v>1470</v>
      </c>
      <c r="K671" s="131">
        <v>1431</v>
      </c>
      <c r="L671" s="131">
        <v>452</v>
      </c>
      <c r="M671" s="131">
        <v>449</v>
      </c>
      <c r="N671" s="131">
        <v>425</v>
      </c>
      <c r="O671" s="131">
        <v>451</v>
      </c>
      <c r="P671" s="131">
        <v>216</v>
      </c>
      <c r="Q671" s="131">
        <v>37</v>
      </c>
      <c r="R671" s="131">
        <v>11</v>
      </c>
    </row>
    <row r="672" spans="1:18" x14ac:dyDescent="0.25">
      <c r="A672" s="15"/>
      <c r="E672" s="13" t="s">
        <v>58</v>
      </c>
      <c r="F672" s="13"/>
      <c r="G672" s="142">
        <v>1081</v>
      </c>
      <c r="H672" s="142">
        <v>987</v>
      </c>
      <c r="I672" s="142">
        <v>847</v>
      </c>
      <c r="J672" s="142">
        <v>832</v>
      </c>
      <c r="K672" s="97">
        <v>794</v>
      </c>
      <c r="L672" s="97">
        <v>885</v>
      </c>
      <c r="M672" s="97">
        <v>874</v>
      </c>
      <c r="N672" s="97">
        <v>849</v>
      </c>
      <c r="O672" s="97">
        <v>670</v>
      </c>
      <c r="P672" s="97">
        <v>646</v>
      </c>
      <c r="Q672" s="97">
        <v>640</v>
      </c>
      <c r="R672" s="97">
        <v>603</v>
      </c>
    </row>
    <row r="673" spans="1:21" x14ac:dyDescent="0.25">
      <c r="A673" s="15"/>
      <c r="B673" s="7"/>
      <c r="E673" s="14" t="s">
        <v>58</v>
      </c>
      <c r="F673" s="128" t="s">
        <v>68</v>
      </c>
      <c r="G673" s="131">
        <v>165</v>
      </c>
      <c r="H673" s="131">
        <v>161</v>
      </c>
      <c r="I673" s="131">
        <v>141</v>
      </c>
      <c r="J673" s="131">
        <v>117</v>
      </c>
      <c r="K673" s="131">
        <v>67</v>
      </c>
      <c r="L673" s="131">
        <v>89</v>
      </c>
      <c r="M673" s="131">
        <v>98</v>
      </c>
      <c r="N673" s="131">
        <v>75</v>
      </c>
      <c r="O673" s="131">
        <v>54</v>
      </c>
      <c r="P673" s="131">
        <v>53</v>
      </c>
      <c r="Q673" s="131">
        <v>55</v>
      </c>
      <c r="R673" s="131">
        <v>64</v>
      </c>
    </row>
    <row r="674" spans="1:21" x14ac:dyDescent="0.25">
      <c r="A674" s="15"/>
      <c r="B674" s="7"/>
      <c r="E674" s="14" t="s">
        <v>58</v>
      </c>
      <c r="F674" s="128" t="s">
        <v>60</v>
      </c>
      <c r="G674" s="131">
        <v>295</v>
      </c>
      <c r="H674" s="131">
        <v>315</v>
      </c>
      <c r="I674" s="131">
        <v>294</v>
      </c>
      <c r="J674" s="131">
        <v>281</v>
      </c>
      <c r="K674" s="131">
        <v>254</v>
      </c>
      <c r="L674" s="131">
        <v>224</v>
      </c>
      <c r="M674" s="131">
        <v>247</v>
      </c>
      <c r="N674" s="131">
        <v>242</v>
      </c>
      <c r="O674" s="131">
        <v>196</v>
      </c>
      <c r="P674" s="131">
        <v>180</v>
      </c>
      <c r="Q674" s="131">
        <v>166</v>
      </c>
      <c r="R674" s="131">
        <v>177</v>
      </c>
    </row>
    <row r="675" spans="1:21" x14ac:dyDescent="0.25">
      <c r="A675" s="15"/>
      <c r="B675" s="7"/>
      <c r="E675" s="14" t="s">
        <v>58</v>
      </c>
      <c r="F675" s="128" t="s">
        <v>63</v>
      </c>
      <c r="G675" s="131">
        <v>637</v>
      </c>
      <c r="H675" s="131">
        <v>503</v>
      </c>
      <c r="I675" s="131">
        <v>390</v>
      </c>
      <c r="J675" s="131">
        <v>451</v>
      </c>
      <c r="K675" s="131">
        <v>472</v>
      </c>
      <c r="L675" s="131">
        <v>571</v>
      </c>
      <c r="M675" s="131">
        <v>547</v>
      </c>
      <c r="N675" s="131">
        <v>552</v>
      </c>
      <c r="O675" s="131">
        <v>436</v>
      </c>
      <c r="P675" s="131">
        <v>410</v>
      </c>
      <c r="Q675" s="131">
        <v>409</v>
      </c>
      <c r="R675" s="131">
        <v>370</v>
      </c>
    </row>
    <row r="676" spans="1:21" x14ac:dyDescent="0.25">
      <c r="A676" s="15"/>
      <c r="B676" s="7"/>
      <c r="E676" s="14" t="s">
        <v>58</v>
      </c>
      <c r="F676" s="128" t="s">
        <v>685</v>
      </c>
      <c r="G676" s="131">
        <v>8</v>
      </c>
      <c r="H676" s="131">
        <v>12</v>
      </c>
      <c r="I676" s="131">
        <v>19</v>
      </c>
      <c r="J676" s="131">
        <v>32</v>
      </c>
      <c r="K676" s="131">
        <v>53</v>
      </c>
      <c r="L676" s="131">
        <v>56</v>
      </c>
      <c r="M676" s="131">
        <v>53</v>
      </c>
      <c r="N676" s="131">
        <v>47</v>
      </c>
      <c r="O676" s="131">
        <v>33</v>
      </c>
      <c r="P676" s="131">
        <v>46</v>
      </c>
      <c r="Q676" s="131">
        <v>50</v>
      </c>
      <c r="R676" s="131">
        <v>42</v>
      </c>
    </row>
    <row r="677" spans="1:21" x14ac:dyDescent="0.25">
      <c r="A677" s="15"/>
      <c r="B677" s="7"/>
      <c r="E677" s="14" t="s">
        <v>58</v>
      </c>
      <c r="F677" s="128" t="s">
        <v>61</v>
      </c>
      <c r="G677" s="131">
        <v>2</v>
      </c>
      <c r="H677" s="131">
        <v>2</v>
      </c>
      <c r="I677" s="131">
        <v>1</v>
      </c>
      <c r="J677" s="131">
        <v>3</v>
      </c>
      <c r="K677" s="131">
        <v>0</v>
      </c>
      <c r="L677" s="131">
        <v>3</v>
      </c>
      <c r="M677" s="131">
        <v>2</v>
      </c>
      <c r="N677" s="131">
        <v>0</v>
      </c>
      <c r="O677" s="131">
        <v>0</v>
      </c>
      <c r="P677" s="131">
        <v>0</v>
      </c>
      <c r="Q677" s="131">
        <v>0</v>
      </c>
      <c r="R677" s="131">
        <v>0</v>
      </c>
    </row>
    <row r="678" spans="1:21" x14ac:dyDescent="0.25">
      <c r="A678" s="15"/>
      <c r="B678" s="7"/>
      <c r="E678" s="14" t="s">
        <v>58</v>
      </c>
      <c r="F678" s="128" t="s">
        <v>62</v>
      </c>
      <c r="G678" s="131">
        <v>3</v>
      </c>
      <c r="H678" s="131">
        <v>5</v>
      </c>
      <c r="I678" s="131">
        <v>1</v>
      </c>
      <c r="J678" s="131">
        <v>2</v>
      </c>
      <c r="K678" s="131">
        <v>1</v>
      </c>
      <c r="L678" s="131">
        <v>0</v>
      </c>
      <c r="M678" s="131">
        <v>0</v>
      </c>
      <c r="N678" s="131">
        <v>2</v>
      </c>
      <c r="O678" s="131">
        <v>0</v>
      </c>
      <c r="P678" s="131">
        <v>0</v>
      </c>
      <c r="Q678" s="131">
        <v>0</v>
      </c>
      <c r="R678" s="131">
        <v>0</v>
      </c>
    </row>
    <row r="679" spans="1:21" x14ac:dyDescent="0.25">
      <c r="A679" s="15"/>
      <c r="B679" s="7"/>
      <c r="E679" s="14" t="s">
        <v>58</v>
      </c>
      <c r="F679" s="128" t="s">
        <v>689</v>
      </c>
      <c r="G679" s="131">
        <v>3</v>
      </c>
      <c r="H679" s="131">
        <v>3</v>
      </c>
      <c r="I679" s="131">
        <v>1</v>
      </c>
      <c r="J679" s="131"/>
      <c r="K679" s="131">
        <v>0</v>
      </c>
      <c r="L679" s="131">
        <v>0</v>
      </c>
      <c r="M679" s="131">
        <v>0</v>
      </c>
      <c r="N679" s="131">
        <v>0</v>
      </c>
      <c r="O679" s="131">
        <v>0</v>
      </c>
      <c r="P679" s="131">
        <v>0</v>
      </c>
      <c r="Q679" s="131">
        <v>0</v>
      </c>
      <c r="R679" s="131">
        <v>0</v>
      </c>
      <c r="T679" s="173"/>
      <c r="U679" s="173"/>
    </row>
    <row r="680" spans="1:21" x14ac:dyDescent="0.25">
      <c r="A680" s="15"/>
      <c r="B680" s="7"/>
      <c r="E680" s="14" t="s">
        <v>58</v>
      </c>
      <c r="F680" s="128" t="s">
        <v>686</v>
      </c>
      <c r="G680" s="131"/>
      <c r="H680" s="131"/>
      <c r="I680" s="131"/>
      <c r="J680" s="131"/>
      <c r="K680" s="131"/>
      <c r="L680" s="131"/>
      <c r="M680" s="131">
        <v>0</v>
      </c>
      <c r="N680" s="131">
        <v>0</v>
      </c>
      <c r="O680" s="131">
        <v>0</v>
      </c>
      <c r="P680" s="131">
        <v>2</v>
      </c>
      <c r="Q680" s="131">
        <v>0</v>
      </c>
      <c r="R680" s="131">
        <v>0</v>
      </c>
      <c r="T680" s="173"/>
      <c r="U680" s="173"/>
    </row>
    <row r="681" spans="1:21" x14ac:dyDescent="0.25">
      <c r="A681" s="15"/>
      <c r="B681" s="7"/>
      <c r="E681" s="14" t="s">
        <v>58</v>
      </c>
      <c r="F681" s="128" t="s">
        <v>64</v>
      </c>
      <c r="G681" s="131">
        <v>12</v>
      </c>
      <c r="H681" s="131">
        <v>17</v>
      </c>
      <c r="I681" s="131">
        <v>21</v>
      </c>
      <c r="J681" s="131">
        <v>11</v>
      </c>
      <c r="K681" s="131">
        <v>6</v>
      </c>
      <c r="L681" s="131">
        <v>5</v>
      </c>
      <c r="M681" s="131">
        <v>3</v>
      </c>
      <c r="N681" s="131">
        <v>3</v>
      </c>
      <c r="O681" s="131">
        <v>1</v>
      </c>
      <c r="P681" s="131">
        <v>1</v>
      </c>
      <c r="Q681" s="131">
        <v>0</v>
      </c>
      <c r="R681" s="131">
        <v>0</v>
      </c>
      <c r="T681" s="173"/>
      <c r="U681" s="173"/>
    </row>
    <row r="682" spans="1:21" x14ac:dyDescent="0.25">
      <c r="A682" s="15"/>
      <c r="B682" s="7"/>
      <c r="E682" s="14" t="s">
        <v>58</v>
      </c>
      <c r="F682" s="128" t="s">
        <v>66</v>
      </c>
      <c r="G682" s="131">
        <v>27</v>
      </c>
      <c r="H682" s="131">
        <v>33</v>
      </c>
      <c r="I682" s="131">
        <v>39</v>
      </c>
      <c r="J682" s="131">
        <v>40</v>
      </c>
      <c r="K682" s="131">
        <v>20</v>
      </c>
      <c r="L682" s="131">
        <v>25</v>
      </c>
      <c r="M682" s="131">
        <v>20</v>
      </c>
      <c r="N682" s="131">
        <v>14</v>
      </c>
      <c r="O682" s="131">
        <v>14</v>
      </c>
      <c r="P682" s="131">
        <v>14</v>
      </c>
      <c r="Q682" s="131">
        <v>18</v>
      </c>
      <c r="R682" s="131">
        <v>10</v>
      </c>
    </row>
    <row r="683" spans="1:21" x14ac:dyDescent="0.25">
      <c r="E683" s="13" t="s">
        <v>59</v>
      </c>
      <c r="F683" s="13"/>
      <c r="G683" s="142">
        <v>157</v>
      </c>
      <c r="H683" s="142">
        <v>414</v>
      </c>
      <c r="I683" s="142">
        <v>753</v>
      </c>
      <c r="J683" s="142">
        <v>1250</v>
      </c>
      <c r="K683" s="97">
        <v>1739</v>
      </c>
      <c r="L683" s="97">
        <v>2183</v>
      </c>
      <c r="M683" s="97">
        <v>2893</v>
      </c>
      <c r="N683" s="97">
        <v>3697</v>
      </c>
      <c r="O683" s="97">
        <v>4096</v>
      </c>
      <c r="P683" s="97">
        <v>2222</v>
      </c>
      <c r="Q683" s="97">
        <v>696</v>
      </c>
      <c r="R683" s="97">
        <v>450</v>
      </c>
    </row>
    <row r="684" spans="1:21" x14ac:dyDescent="0.25">
      <c r="A684" s="15"/>
      <c r="B684" s="7"/>
      <c r="E684" s="14" t="s">
        <v>59</v>
      </c>
      <c r="F684" s="128" t="s">
        <v>67</v>
      </c>
      <c r="G684" s="131"/>
      <c r="H684" s="131"/>
      <c r="I684" s="131"/>
      <c r="J684" s="131"/>
      <c r="K684" s="131"/>
      <c r="L684" s="131"/>
      <c r="M684" s="131"/>
      <c r="N684" s="131">
        <v>0</v>
      </c>
      <c r="O684" s="131">
        <v>0</v>
      </c>
      <c r="P684" s="131">
        <v>1</v>
      </c>
      <c r="Q684" s="131">
        <v>0</v>
      </c>
      <c r="R684" s="131">
        <v>1</v>
      </c>
    </row>
    <row r="685" spans="1:21" x14ac:dyDescent="0.25">
      <c r="A685" s="15"/>
      <c r="B685" s="7"/>
      <c r="E685" s="14" t="s">
        <v>59</v>
      </c>
      <c r="F685" s="128" t="s">
        <v>68</v>
      </c>
      <c r="G685" s="131">
        <v>79</v>
      </c>
      <c r="H685" s="131">
        <v>212</v>
      </c>
      <c r="I685" s="131">
        <v>374</v>
      </c>
      <c r="J685" s="131">
        <v>569</v>
      </c>
      <c r="K685" s="131">
        <v>878</v>
      </c>
      <c r="L685" s="131">
        <v>1350</v>
      </c>
      <c r="M685" s="131">
        <v>1856</v>
      </c>
      <c r="N685" s="131">
        <v>2369</v>
      </c>
      <c r="O685" s="131">
        <v>2349</v>
      </c>
      <c r="P685" s="131">
        <v>806</v>
      </c>
      <c r="Q685" s="131">
        <v>451</v>
      </c>
      <c r="R685" s="131">
        <v>334</v>
      </c>
    </row>
    <row r="686" spans="1:21" x14ac:dyDescent="0.25">
      <c r="A686" s="15"/>
      <c r="B686" s="7"/>
      <c r="E686" s="14" t="s">
        <v>59</v>
      </c>
      <c r="F686" s="128" t="s">
        <v>60</v>
      </c>
      <c r="G686" s="131">
        <v>53</v>
      </c>
      <c r="H686" s="131">
        <v>172</v>
      </c>
      <c r="I686" s="131">
        <v>348</v>
      </c>
      <c r="J686" s="131">
        <v>644</v>
      </c>
      <c r="K686" s="131">
        <v>933</v>
      </c>
      <c r="L686" s="131">
        <v>929</v>
      </c>
      <c r="M686" s="131">
        <v>1070</v>
      </c>
      <c r="N686" s="131">
        <v>1278</v>
      </c>
      <c r="O686" s="131">
        <v>1508</v>
      </c>
      <c r="P686" s="131">
        <v>1082</v>
      </c>
      <c r="Q686" s="131">
        <v>157</v>
      </c>
      <c r="R686" s="131">
        <v>77</v>
      </c>
    </row>
    <row r="687" spans="1:21" x14ac:dyDescent="0.25">
      <c r="A687" s="15"/>
      <c r="B687" s="7"/>
      <c r="E687" s="14" t="s">
        <v>59</v>
      </c>
      <c r="F687" s="128" t="s">
        <v>63</v>
      </c>
      <c r="G687" s="131">
        <v>30</v>
      </c>
      <c r="H687" s="131">
        <v>39</v>
      </c>
      <c r="I687" s="131">
        <v>49</v>
      </c>
      <c r="J687" s="131">
        <v>67</v>
      </c>
      <c r="K687" s="131">
        <v>66</v>
      </c>
      <c r="L687" s="131">
        <v>54</v>
      </c>
      <c r="M687" s="131">
        <v>67</v>
      </c>
      <c r="N687" s="131">
        <v>100</v>
      </c>
      <c r="O687" s="131">
        <v>140</v>
      </c>
      <c r="P687" s="131">
        <v>97</v>
      </c>
      <c r="Q687" s="131">
        <v>53</v>
      </c>
      <c r="R687" s="131">
        <v>35</v>
      </c>
    </row>
    <row r="688" spans="1:21" x14ac:dyDescent="0.25">
      <c r="A688" s="15"/>
      <c r="B688" s="7"/>
      <c r="E688" s="14" t="s">
        <v>59</v>
      </c>
      <c r="F688" s="128" t="s">
        <v>685</v>
      </c>
      <c r="G688" s="131">
        <v>1</v>
      </c>
      <c r="H688" s="131">
        <v>2</v>
      </c>
      <c r="I688" s="131">
        <v>4</v>
      </c>
      <c r="J688" s="131">
        <v>20</v>
      </c>
      <c r="K688" s="131">
        <v>46</v>
      </c>
      <c r="L688" s="131">
        <v>56</v>
      </c>
      <c r="M688" s="131">
        <v>61</v>
      </c>
      <c r="N688" s="131">
        <v>89</v>
      </c>
      <c r="O688" s="131">
        <v>115</v>
      </c>
      <c r="P688" s="131">
        <v>86</v>
      </c>
      <c r="Q688" s="131">
        <v>17</v>
      </c>
      <c r="R688" s="131">
        <v>7</v>
      </c>
    </row>
    <row r="689" spans="1:18" x14ac:dyDescent="0.25">
      <c r="A689" s="15"/>
      <c r="B689" s="7"/>
      <c r="E689" s="14" t="s">
        <v>59</v>
      </c>
      <c r="F689" s="128" t="s">
        <v>61</v>
      </c>
      <c r="G689" s="131"/>
      <c r="H689" s="131"/>
      <c r="I689" s="131"/>
      <c r="J689" s="131"/>
      <c r="K689" s="131">
        <v>0</v>
      </c>
      <c r="L689" s="131">
        <v>1</v>
      </c>
      <c r="M689" s="131">
        <v>2</v>
      </c>
      <c r="N689" s="131">
        <v>2</v>
      </c>
      <c r="O689" s="131">
        <v>0</v>
      </c>
      <c r="P689" s="131">
        <v>8</v>
      </c>
      <c r="Q689" s="131">
        <v>1</v>
      </c>
      <c r="R689" s="131">
        <v>2</v>
      </c>
    </row>
    <row r="690" spans="1:18" x14ac:dyDescent="0.25">
      <c r="A690" s="15"/>
      <c r="B690" s="7"/>
      <c r="E690" s="14" t="s">
        <v>59</v>
      </c>
      <c r="F690" s="128" t="s">
        <v>62</v>
      </c>
      <c r="G690" s="131"/>
      <c r="H690" s="131"/>
      <c r="I690" s="131"/>
      <c r="J690" s="131"/>
      <c r="K690" s="131">
        <v>0</v>
      </c>
      <c r="L690" s="131">
        <v>0</v>
      </c>
      <c r="M690" s="131">
        <v>0</v>
      </c>
      <c r="N690" s="131">
        <v>0</v>
      </c>
      <c r="O690" s="131">
        <v>0</v>
      </c>
      <c r="P690" s="131">
        <v>1</v>
      </c>
      <c r="Q690" s="131">
        <v>0</v>
      </c>
      <c r="R690" s="131">
        <v>0</v>
      </c>
    </row>
    <row r="691" spans="1:18" x14ac:dyDescent="0.25">
      <c r="A691" s="15"/>
      <c r="B691" s="7"/>
      <c r="E691" s="14" t="s">
        <v>59</v>
      </c>
      <c r="F691" s="128" t="s">
        <v>702</v>
      </c>
      <c r="G691" s="131"/>
      <c r="H691" s="131"/>
      <c r="I691" s="131"/>
      <c r="J691" s="131"/>
      <c r="K691" s="131"/>
      <c r="L691" s="131"/>
      <c r="M691" s="131">
        <v>0</v>
      </c>
      <c r="N691" s="131">
        <v>0</v>
      </c>
      <c r="O691" s="131">
        <v>0</v>
      </c>
      <c r="P691" s="131">
        <v>0</v>
      </c>
      <c r="Q691" s="131">
        <v>8</v>
      </c>
      <c r="R691" s="131">
        <v>3</v>
      </c>
    </row>
    <row r="692" spans="1:18" x14ac:dyDescent="0.25">
      <c r="A692" s="15"/>
      <c r="B692" s="7"/>
      <c r="E692" s="14" t="s">
        <v>59</v>
      </c>
      <c r="F692" s="128" t="s">
        <v>64</v>
      </c>
      <c r="G692" s="131">
        <v>2</v>
      </c>
      <c r="H692" s="131">
        <v>6</v>
      </c>
      <c r="I692" s="131">
        <v>10</v>
      </c>
      <c r="J692" s="131">
        <v>11</v>
      </c>
      <c r="K692" s="131">
        <v>12</v>
      </c>
      <c r="L692" s="131">
        <v>22</v>
      </c>
      <c r="M692" s="131">
        <v>42</v>
      </c>
      <c r="N692" s="131">
        <v>133</v>
      </c>
      <c r="O692" s="131">
        <v>252</v>
      </c>
      <c r="P692" s="131">
        <v>221</v>
      </c>
      <c r="Q692" s="131">
        <v>20</v>
      </c>
      <c r="R692" s="131">
        <v>4</v>
      </c>
    </row>
    <row r="693" spans="1:18" x14ac:dyDescent="0.25">
      <c r="A693" s="15"/>
      <c r="B693" s="7"/>
      <c r="E693" s="14" t="s">
        <v>59</v>
      </c>
      <c r="F693" s="128" t="s">
        <v>66</v>
      </c>
      <c r="G693" s="131">
        <v>3</v>
      </c>
      <c r="H693" s="131">
        <v>10</v>
      </c>
      <c r="I693" s="131">
        <v>21</v>
      </c>
      <c r="J693" s="131">
        <v>40</v>
      </c>
      <c r="K693" s="131">
        <v>61</v>
      </c>
      <c r="L693" s="131">
        <v>68</v>
      </c>
      <c r="M693" s="131">
        <v>106</v>
      </c>
      <c r="N693" s="131">
        <v>122</v>
      </c>
      <c r="O693" s="131">
        <v>163</v>
      </c>
      <c r="P693" s="131">
        <v>118</v>
      </c>
      <c r="Q693" s="131">
        <v>15</v>
      </c>
      <c r="R693" s="131">
        <v>5</v>
      </c>
    </row>
  </sheetData>
  <mergeCells count="1">
    <mergeCell ref="C1:F1"/>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rowBreaks count="9" manualBreakCount="9">
    <brk id="68" max="16383" man="1"/>
    <brk id="126" max="16383" man="1"/>
    <brk id="186" max="16383" man="1"/>
    <brk id="244" max="16383" man="1"/>
    <brk id="307" max="16383" man="1"/>
    <brk id="370" max="16383" man="1"/>
    <brk id="508" max="16383" man="1"/>
    <brk id="572" max="16383" man="1"/>
    <brk id="63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391"/>
  <sheetViews>
    <sheetView zoomScaleNormal="100" zoomScaleSheetLayoutView="90" workbookViewId="0">
      <selection activeCell="B8" sqref="B8"/>
    </sheetView>
  </sheetViews>
  <sheetFormatPr defaultRowHeight="15" x14ac:dyDescent="0.25"/>
  <cols>
    <col min="1" max="1" width="3.7109375" style="45" customWidth="1"/>
    <col min="2" max="4" width="4.7109375" style="45" customWidth="1"/>
    <col min="5" max="5" width="11.7109375" style="45" customWidth="1"/>
    <col min="6" max="6" width="28.7109375" style="45" customWidth="1"/>
    <col min="7" max="13" width="18.7109375" style="45" hidden="1" customWidth="1"/>
    <col min="14" max="17" width="18.7109375" style="45" customWidth="1"/>
    <col min="18" max="18" width="18.7109375" style="179" customWidth="1"/>
    <col min="19" max="16384" width="9.140625" style="45"/>
  </cols>
  <sheetData>
    <row r="1" spans="1:18" ht="33" customHeight="1" x14ac:dyDescent="0.25">
      <c r="A1" s="15"/>
      <c r="C1" s="215" t="s">
        <v>548</v>
      </c>
      <c r="D1" s="215"/>
      <c r="E1" s="215"/>
      <c r="F1" s="216"/>
      <c r="G1" s="89" t="s">
        <v>562</v>
      </c>
      <c r="H1" s="89" t="s">
        <v>563</v>
      </c>
      <c r="I1" s="89" t="s">
        <v>564</v>
      </c>
      <c r="J1" s="89" t="s">
        <v>565</v>
      </c>
      <c r="K1" s="89" t="s">
        <v>566</v>
      </c>
      <c r="L1" s="89" t="s">
        <v>612</v>
      </c>
      <c r="M1" s="89" t="s">
        <v>659</v>
      </c>
      <c r="N1" s="89" t="s">
        <v>665</v>
      </c>
      <c r="O1" s="89" t="s">
        <v>683</v>
      </c>
      <c r="P1" s="89" t="s">
        <v>701</v>
      </c>
      <c r="Q1" s="89" t="s">
        <v>715</v>
      </c>
      <c r="R1" s="89" t="s">
        <v>730</v>
      </c>
    </row>
    <row r="2" spans="1:18" x14ac:dyDescent="0.25">
      <c r="A2" s="15"/>
      <c r="B2" s="2" t="s">
        <v>567</v>
      </c>
      <c r="C2" s="2"/>
      <c r="D2" s="2"/>
      <c r="E2" s="2"/>
      <c r="F2" s="2" t="s">
        <v>0</v>
      </c>
      <c r="G2" s="98">
        <v>1040966</v>
      </c>
      <c r="H2" s="98">
        <v>1092180</v>
      </c>
      <c r="I2" s="98">
        <v>1106440</v>
      </c>
      <c r="J2" s="98">
        <v>1206355</v>
      </c>
      <c r="K2" s="98">
        <v>1288716</v>
      </c>
      <c r="L2" s="93">
        <v>1357342</v>
      </c>
      <c r="M2" s="98">
        <v>1421713</v>
      </c>
      <c r="N2" s="98">
        <v>1407644</v>
      </c>
      <c r="O2" s="98">
        <v>1423744</v>
      </c>
      <c r="P2" s="98">
        <v>1609738</v>
      </c>
      <c r="Q2" s="98">
        <v>1775837</v>
      </c>
      <c r="R2" s="98">
        <v>1897231</v>
      </c>
    </row>
    <row r="3" spans="1:18" x14ac:dyDescent="0.25">
      <c r="A3" s="15"/>
      <c r="B3" s="4" t="s">
        <v>1</v>
      </c>
      <c r="C3" s="5"/>
      <c r="D3" s="5"/>
      <c r="E3" s="5" t="s">
        <v>0</v>
      </c>
      <c r="F3" s="5" t="s">
        <v>0</v>
      </c>
      <c r="G3" s="99">
        <v>713603</v>
      </c>
      <c r="H3" s="99">
        <v>764674</v>
      </c>
      <c r="I3" s="99">
        <v>781263</v>
      </c>
      <c r="J3" s="99">
        <v>886748</v>
      </c>
      <c r="K3" s="99">
        <v>901742</v>
      </c>
      <c r="L3" s="99">
        <v>998874</v>
      </c>
      <c r="M3" s="99">
        <v>1011535</v>
      </c>
      <c r="N3" s="99">
        <v>1004941</v>
      </c>
      <c r="O3" s="99">
        <v>1114827</v>
      </c>
      <c r="P3" s="99">
        <v>1422793</v>
      </c>
      <c r="Q3" s="99">
        <v>1612653</v>
      </c>
      <c r="R3" s="99">
        <v>1735405</v>
      </c>
    </row>
    <row r="4" spans="1:18" x14ac:dyDescent="0.25">
      <c r="A4" s="15"/>
      <c r="B4" s="7"/>
      <c r="C4" s="8" t="s">
        <v>2</v>
      </c>
      <c r="D4" s="8"/>
      <c r="E4" s="8" t="s">
        <v>0</v>
      </c>
      <c r="F4" s="8" t="s">
        <v>0</v>
      </c>
      <c r="G4" s="100">
        <v>712988</v>
      </c>
      <c r="H4" s="100">
        <v>763873</v>
      </c>
      <c r="I4" s="100">
        <v>780371</v>
      </c>
      <c r="J4" s="100">
        <v>885678</v>
      </c>
      <c r="K4" s="100">
        <v>900346</v>
      </c>
      <c r="L4" s="100">
        <v>997246</v>
      </c>
      <c r="M4" s="100">
        <v>1009846</v>
      </c>
      <c r="N4" s="100">
        <v>1003234</v>
      </c>
      <c r="O4" s="100">
        <v>1113254</v>
      </c>
      <c r="P4" s="100">
        <v>1421412</v>
      </c>
      <c r="Q4" s="100">
        <v>1611222</v>
      </c>
      <c r="R4" s="100">
        <v>1733964</v>
      </c>
    </row>
    <row r="5" spans="1:18" x14ac:dyDescent="0.25">
      <c r="A5" s="15"/>
      <c r="B5" s="7"/>
      <c r="C5" s="10"/>
      <c r="D5" s="10"/>
      <c r="E5" s="13" t="s">
        <v>3</v>
      </c>
      <c r="F5" s="13"/>
      <c r="G5" s="101">
        <v>648262</v>
      </c>
      <c r="H5" s="101">
        <v>696823</v>
      </c>
      <c r="I5" s="101">
        <v>708579</v>
      </c>
      <c r="J5" s="101">
        <v>799497</v>
      </c>
      <c r="K5" s="101">
        <v>803522</v>
      </c>
      <c r="L5" s="101">
        <v>855779</v>
      </c>
      <c r="M5" s="101">
        <v>869415</v>
      </c>
      <c r="N5" s="101">
        <v>858780</v>
      </c>
      <c r="O5" s="101">
        <v>869339</v>
      </c>
      <c r="P5" s="101">
        <v>1143243</v>
      </c>
      <c r="Q5" s="101">
        <v>1333540</v>
      </c>
      <c r="R5" s="101">
        <v>1448960</v>
      </c>
    </row>
    <row r="6" spans="1:18" x14ac:dyDescent="0.25">
      <c r="A6" s="15"/>
      <c r="B6" s="7"/>
      <c r="E6" s="14" t="s">
        <v>3</v>
      </c>
      <c r="F6" s="128" t="s">
        <v>78</v>
      </c>
      <c r="G6" s="132">
        <v>70838</v>
      </c>
      <c r="H6" s="132">
        <v>71700</v>
      </c>
      <c r="I6" s="132">
        <v>66233</v>
      </c>
      <c r="J6" s="132">
        <v>76468</v>
      </c>
      <c r="K6" s="132">
        <v>75039</v>
      </c>
      <c r="L6" s="132">
        <v>78216</v>
      </c>
      <c r="M6" s="132">
        <v>79524</v>
      </c>
      <c r="N6" s="132">
        <v>78131</v>
      </c>
      <c r="O6" s="132">
        <v>77487</v>
      </c>
      <c r="P6" s="132">
        <v>81423</v>
      </c>
      <c r="Q6" s="132">
        <v>77941</v>
      </c>
      <c r="R6" s="132">
        <v>81015</v>
      </c>
    </row>
    <row r="7" spans="1:18" x14ac:dyDescent="0.25">
      <c r="A7" s="15"/>
      <c r="B7" s="7"/>
      <c r="E7" s="14" t="s">
        <v>3</v>
      </c>
      <c r="F7" s="128" t="s">
        <v>79</v>
      </c>
      <c r="G7" s="132">
        <v>211579</v>
      </c>
      <c r="H7" s="132">
        <v>227509</v>
      </c>
      <c r="I7" s="132">
        <v>223424</v>
      </c>
      <c r="J7" s="132">
        <v>245637</v>
      </c>
      <c r="K7" s="132">
        <v>240604</v>
      </c>
      <c r="L7" s="132">
        <v>242738</v>
      </c>
      <c r="M7" s="132">
        <v>240576</v>
      </c>
      <c r="N7" s="132">
        <v>236484</v>
      </c>
      <c r="O7" s="132">
        <v>236867</v>
      </c>
      <c r="P7" s="132">
        <v>249943</v>
      </c>
      <c r="Q7" s="132">
        <v>251218</v>
      </c>
      <c r="R7" s="132">
        <v>262509</v>
      </c>
    </row>
    <row r="8" spans="1:18" x14ac:dyDescent="0.25">
      <c r="A8" s="15"/>
      <c r="B8" s="7"/>
      <c r="E8" s="14" t="s">
        <v>3</v>
      </c>
      <c r="F8" s="128" t="s">
        <v>80</v>
      </c>
      <c r="G8" s="132">
        <v>309406</v>
      </c>
      <c r="H8" s="132">
        <v>338409</v>
      </c>
      <c r="I8" s="132">
        <v>350110</v>
      </c>
      <c r="J8" s="132">
        <v>399820</v>
      </c>
      <c r="K8" s="132">
        <v>408336</v>
      </c>
      <c r="L8" s="132">
        <v>436916</v>
      </c>
      <c r="M8" s="132">
        <v>445797</v>
      </c>
      <c r="N8" s="132">
        <v>443517</v>
      </c>
      <c r="O8" s="132">
        <v>448214</v>
      </c>
      <c r="P8" s="132">
        <v>487474</v>
      </c>
      <c r="Q8" s="132">
        <v>502850</v>
      </c>
      <c r="R8" s="132">
        <v>526655</v>
      </c>
    </row>
    <row r="9" spans="1:18" x14ac:dyDescent="0.25">
      <c r="A9" s="15"/>
      <c r="B9" s="7"/>
      <c r="E9" s="14" t="s">
        <v>3</v>
      </c>
      <c r="F9" s="128" t="s">
        <v>81</v>
      </c>
      <c r="G9" s="132">
        <v>21174</v>
      </c>
      <c r="H9" s="132">
        <v>23056</v>
      </c>
      <c r="I9" s="132">
        <v>20264</v>
      </c>
      <c r="J9" s="132">
        <v>23674</v>
      </c>
      <c r="K9" s="132">
        <v>22516</v>
      </c>
      <c r="L9" s="132">
        <v>23906</v>
      </c>
      <c r="M9" s="132">
        <v>24188</v>
      </c>
      <c r="N9" s="132">
        <v>23455</v>
      </c>
      <c r="O9" s="132">
        <v>24472</v>
      </c>
      <c r="P9" s="132">
        <v>43077</v>
      </c>
      <c r="Q9" s="132">
        <v>61405</v>
      </c>
      <c r="R9" s="132">
        <v>77657</v>
      </c>
    </row>
    <row r="10" spans="1:18" x14ac:dyDescent="0.25">
      <c r="A10" s="15"/>
      <c r="B10" s="7"/>
      <c r="E10" s="14" t="s">
        <v>3</v>
      </c>
      <c r="F10" s="128" t="s">
        <v>82</v>
      </c>
      <c r="G10" s="132">
        <v>99135</v>
      </c>
      <c r="H10" s="132">
        <v>108728</v>
      </c>
      <c r="I10" s="132">
        <v>107603</v>
      </c>
      <c r="J10" s="132">
        <v>128495</v>
      </c>
      <c r="K10" s="132">
        <v>130410</v>
      </c>
      <c r="L10" s="132">
        <v>145165</v>
      </c>
      <c r="M10" s="132">
        <v>149904</v>
      </c>
      <c r="N10" s="132">
        <v>146544</v>
      </c>
      <c r="O10" s="132">
        <v>152322</v>
      </c>
      <c r="P10" s="132">
        <v>288797</v>
      </c>
      <c r="Q10" s="132">
        <v>391889</v>
      </c>
      <c r="R10" s="132">
        <v>460946</v>
      </c>
    </row>
    <row r="11" spans="1:18" x14ac:dyDescent="0.25">
      <c r="A11" s="15"/>
      <c r="B11" s="7"/>
      <c r="E11" s="14" t="s">
        <v>3</v>
      </c>
      <c r="F11" s="128" t="s">
        <v>83</v>
      </c>
      <c r="G11" s="132">
        <v>9192</v>
      </c>
      <c r="H11" s="132">
        <v>10429</v>
      </c>
      <c r="I11" s="132">
        <v>10467</v>
      </c>
      <c r="J11" s="132">
        <v>12417</v>
      </c>
      <c r="K11" s="132">
        <v>13198</v>
      </c>
      <c r="L11" s="132">
        <v>16267</v>
      </c>
      <c r="M11" s="132">
        <v>17601</v>
      </c>
      <c r="N11" s="132">
        <v>17902</v>
      </c>
      <c r="O11" s="132">
        <v>18874</v>
      </c>
      <c r="P11" s="132">
        <v>97910</v>
      </c>
      <c r="Q11" s="132">
        <v>160976</v>
      </c>
      <c r="R11" s="132">
        <v>190976</v>
      </c>
    </row>
    <row r="12" spans="1:18" x14ac:dyDescent="0.25">
      <c r="A12" s="15"/>
      <c r="B12" s="7"/>
      <c r="E12" s="14" t="s">
        <v>3</v>
      </c>
      <c r="F12" s="128" t="s">
        <v>84</v>
      </c>
      <c r="G12" s="132">
        <v>20</v>
      </c>
      <c r="H12" s="132">
        <v>19</v>
      </c>
      <c r="I12" s="132">
        <v>22</v>
      </c>
      <c r="J12" s="132">
        <v>27</v>
      </c>
      <c r="K12" s="132">
        <v>26</v>
      </c>
      <c r="L12" s="132">
        <v>42</v>
      </c>
      <c r="M12" s="132">
        <v>51</v>
      </c>
      <c r="N12" s="132">
        <v>44</v>
      </c>
      <c r="O12" s="132">
        <v>37</v>
      </c>
      <c r="P12" s="132">
        <v>265</v>
      </c>
      <c r="Q12" s="132">
        <v>985</v>
      </c>
      <c r="R12" s="132">
        <v>1777</v>
      </c>
    </row>
    <row r="13" spans="1:18" x14ac:dyDescent="0.25">
      <c r="A13" s="15"/>
      <c r="B13" s="7"/>
      <c r="C13" s="10"/>
      <c r="D13" s="10"/>
      <c r="E13" s="13" t="s">
        <v>4</v>
      </c>
      <c r="F13" s="13"/>
      <c r="G13" s="101">
        <v>67607</v>
      </c>
      <c r="H13" s="101">
        <v>70422</v>
      </c>
      <c r="I13" s="101">
        <v>74918</v>
      </c>
      <c r="J13" s="101">
        <v>90099</v>
      </c>
      <c r="K13" s="101">
        <v>99796</v>
      </c>
      <c r="L13" s="101">
        <v>110148</v>
      </c>
      <c r="M13" s="101">
        <v>113936</v>
      </c>
      <c r="N13" s="101">
        <v>117559</v>
      </c>
      <c r="O13" s="101">
        <v>111891</v>
      </c>
      <c r="P13" s="101">
        <v>15911</v>
      </c>
      <c r="Q13" s="101">
        <v>15940</v>
      </c>
      <c r="R13" s="101">
        <v>15792</v>
      </c>
    </row>
    <row r="14" spans="1:18" x14ac:dyDescent="0.25">
      <c r="A14" s="15"/>
      <c r="B14" s="7"/>
      <c r="E14" s="14" t="s">
        <v>4</v>
      </c>
      <c r="F14" s="128" t="s">
        <v>78</v>
      </c>
      <c r="G14" s="132">
        <v>222</v>
      </c>
      <c r="H14" s="132">
        <v>213</v>
      </c>
      <c r="I14" s="132">
        <v>217</v>
      </c>
      <c r="J14" s="132">
        <v>296</v>
      </c>
      <c r="K14" s="132">
        <v>483</v>
      </c>
      <c r="L14" s="132">
        <v>725</v>
      </c>
      <c r="M14" s="132">
        <v>726</v>
      </c>
      <c r="N14" s="132">
        <v>707</v>
      </c>
      <c r="O14" s="132">
        <v>579</v>
      </c>
      <c r="P14" s="132">
        <v>409</v>
      </c>
      <c r="Q14" s="132">
        <v>559</v>
      </c>
      <c r="R14" s="132">
        <v>606</v>
      </c>
    </row>
    <row r="15" spans="1:18" x14ac:dyDescent="0.25">
      <c r="A15" s="15"/>
      <c r="B15" s="7"/>
      <c r="E15" s="14" t="s">
        <v>4</v>
      </c>
      <c r="F15" s="128" t="s">
        <v>79</v>
      </c>
      <c r="G15" s="132">
        <v>3142</v>
      </c>
      <c r="H15" s="132">
        <v>3370</v>
      </c>
      <c r="I15" s="132">
        <v>3448</v>
      </c>
      <c r="J15" s="132">
        <v>3696</v>
      </c>
      <c r="K15" s="132">
        <v>5222</v>
      </c>
      <c r="L15" s="132">
        <v>6205</v>
      </c>
      <c r="M15" s="132">
        <v>6315</v>
      </c>
      <c r="N15" s="132">
        <v>6719</v>
      </c>
      <c r="O15" s="132">
        <v>6387</v>
      </c>
      <c r="P15" s="132">
        <v>3168</v>
      </c>
      <c r="Q15" s="132">
        <v>3342</v>
      </c>
      <c r="R15" s="132">
        <v>3403</v>
      </c>
    </row>
    <row r="16" spans="1:18" x14ac:dyDescent="0.25">
      <c r="A16" s="15"/>
      <c r="B16" s="7"/>
      <c r="E16" s="14" t="s">
        <v>4</v>
      </c>
      <c r="F16" s="128" t="s">
        <v>80</v>
      </c>
      <c r="G16" s="132">
        <v>16353</v>
      </c>
      <c r="H16" s="132">
        <v>16798</v>
      </c>
      <c r="I16" s="132">
        <v>17326</v>
      </c>
      <c r="J16" s="132">
        <v>19269</v>
      </c>
      <c r="K16" s="132">
        <v>26184</v>
      </c>
      <c r="L16" s="132">
        <v>29723</v>
      </c>
      <c r="M16" s="132">
        <v>30769</v>
      </c>
      <c r="N16" s="132">
        <v>31518</v>
      </c>
      <c r="O16" s="132">
        <v>29778</v>
      </c>
      <c r="P16" s="132">
        <v>11985</v>
      </c>
      <c r="Q16" s="132">
        <v>11971</v>
      </c>
      <c r="R16" s="132">
        <v>11997</v>
      </c>
    </row>
    <row r="17" spans="1:18" x14ac:dyDescent="0.25">
      <c r="A17" s="15"/>
      <c r="B17" s="7"/>
      <c r="E17" s="14" t="s">
        <v>4</v>
      </c>
      <c r="F17" s="128" t="s">
        <v>81</v>
      </c>
      <c r="G17" s="132">
        <v>3917</v>
      </c>
      <c r="H17" s="132">
        <v>4193</v>
      </c>
      <c r="I17" s="132">
        <v>4017</v>
      </c>
      <c r="J17" s="132">
        <v>4365</v>
      </c>
      <c r="K17" s="132">
        <v>4693</v>
      </c>
      <c r="L17" s="132">
        <v>4975</v>
      </c>
      <c r="M17" s="132">
        <v>5085</v>
      </c>
      <c r="N17" s="132">
        <v>5316</v>
      </c>
      <c r="O17" s="132">
        <v>4754</v>
      </c>
      <c r="P17" s="132">
        <v>1326</v>
      </c>
      <c r="Q17" s="132">
        <v>1265</v>
      </c>
      <c r="R17" s="132">
        <v>1389</v>
      </c>
    </row>
    <row r="18" spans="1:18" x14ac:dyDescent="0.25">
      <c r="A18" s="15"/>
      <c r="B18" s="7"/>
      <c r="E18" s="14" t="s">
        <v>4</v>
      </c>
      <c r="F18" s="128" t="s">
        <v>82</v>
      </c>
      <c r="G18" s="132">
        <v>18878</v>
      </c>
      <c r="H18" s="132">
        <v>19796</v>
      </c>
      <c r="I18" s="132">
        <v>21048</v>
      </c>
      <c r="J18" s="132">
        <v>25883</v>
      </c>
      <c r="K18" s="132">
        <v>25952</v>
      </c>
      <c r="L18" s="132">
        <v>27549</v>
      </c>
      <c r="M18" s="132">
        <v>28136</v>
      </c>
      <c r="N18" s="132">
        <v>28659</v>
      </c>
      <c r="O18" s="132">
        <v>26770</v>
      </c>
      <c r="P18" s="132">
        <v>325</v>
      </c>
      <c r="Q18" s="132">
        <v>269</v>
      </c>
      <c r="R18" s="132">
        <v>338</v>
      </c>
    </row>
    <row r="19" spans="1:18" x14ac:dyDescent="0.25">
      <c r="A19" s="15"/>
      <c r="B19" s="7"/>
      <c r="E19" s="14" t="s">
        <v>4</v>
      </c>
      <c r="F19" s="128" t="s">
        <v>83</v>
      </c>
      <c r="G19" s="132">
        <v>25017</v>
      </c>
      <c r="H19" s="132">
        <v>26330</v>
      </c>
      <c r="I19" s="132">
        <v>28267</v>
      </c>
      <c r="J19" s="132">
        <v>36123</v>
      </c>
      <c r="K19" s="132">
        <v>36963</v>
      </c>
      <c r="L19" s="132">
        <v>40224</v>
      </c>
      <c r="M19" s="132">
        <v>41699</v>
      </c>
      <c r="N19" s="132">
        <v>42729</v>
      </c>
      <c r="O19" s="132">
        <v>40168</v>
      </c>
      <c r="P19" s="132">
        <v>49</v>
      </c>
      <c r="Q19" s="132">
        <v>5</v>
      </c>
      <c r="R19" s="132">
        <v>2</v>
      </c>
    </row>
    <row r="20" spans="1:18" x14ac:dyDescent="0.25">
      <c r="A20" s="15"/>
      <c r="B20" s="7"/>
      <c r="E20" s="14" t="s">
        <v>4</v>
      </c>
      <c r="F20" s="128" t="s">
        <v>84</v>
      </c>
      <c r="G20" s="132">
        <v>3850</v>
      </c>
      <c r="H20" s="132">
        <v>4010</v>
      </c>
      <c r="I20" s="132">
        <v>4242</v>
      </c>
      <c r="J20" s="132">
        <v>4898</v>
      </c>
      <c r="K20" s="132">
        <v>5236</v>
      </c>
      <c r="L20" s="132">
        <v>6291</v>
      </c>
      <c r="M20" s="132">
        <v>6965</v>
      </c>
      <c r="N20" s="132">
        <v>7555</v>
      </c>
      <c r="O20" s="132">
        <v>7083</v>
      </c>
      <c r="P20" s="132">
        <v>14</v>
      </c>
      <c r="Q20" s="132">
        <v>0</v>
      </c>
      <c r="R20" s="132">
        <v>0</v>
      </c>
    </row>
    <row r="21" spans="1:18" x14ac:dyDescent="0.25">
      <c r="A21" s="15"/>
      <c r="B21" s="7"/>
      <c r="C21" s="10"/>
      <c r="D21" s="10"/>
      <c r="E21" s="13" t="s">
        <v>5</v>
      </c>
      <c r="F21" s="13"/>
      <c r="G21" s="101">
        <v>0</v>
      </c>
      <c r="H21" s="101">
        <v>0</v>
      </c>
      <c r="I21" s="101">
        <v>0</v>
      </c>
      <c r="J21" s="101">
        <v>0</v>
      </c>
      <c r="K21" s="101">
        <v>1796</v>
      </c>
      <c r="L21" s="101">
        <v>39337</v>
      </c>
      <c r="M21" s="101">
        <v>36921</v>
      </c>
      <c r="N21" s="101">
        <v>38392</v>
      </c>
      <c r="O21" s="101">
        <v>27500</v>
      </c>
      <c r="P21" s="101">
        <v>12</v>
      </c>
      <c r="Q21" s="101">
        <v>0</v>
      </c>
      <c r="R21" s="101">
        <v>4</v>
      </c>
    </row>
    <row r="22" spans="1:18" x14ac:dyDescent="0.25">
      <c r="A22" s="15"/>
      <c r="B22" s="7"/>
      <c r="E22" s="14" t="s">
        <v>5</v>
      </c>
      <c r="F22" s="128" t="s">
        <v>82</v>
      </c>
      <c r="G22" s="132">
        <v>0</v>
      </c>
      <c r="H22" s="132">
        <v>0</v>
      </c>
      <c r="I22" s="132">
        <v>0</v>
      </c>
      <c r="J22" s="132">
        <v>0</v>
      </c>
      <c r="K22" s="132">
        <v>415</v>
      </c>
      <c r="L22" s="132">
        <v>8278</v>
      </c>
      <c r="M22" s="132">
        <v>7826</v>
      </c>
      <c r="N22" s="132">
        <v>7923</v>
      </c>
      <c r="O22" s="132">
        <v>5690</v>
      </c>
      <c r="P22" s="132">
        <v>0</v>
      </c>
      <c r="Q22" s="132">
        <v>0</v>
      </c>
      <c r="R22" s="132">
        <v>0</v>
      </c>
    </row>
    <row r="23" spans="1:18" x14ac:dyDescent="0.25">
      <c r="A23" s="15"/>
      <c r="B23" s="7"/>
      <c r="E23" s="14" t="s">
        <v>5</v>
      </c>
      <c r="F23" s="128" t="s">
        <v>83</v>
      </c>
      <c r="G23" s="132">
        <v>0</v>
      </c>
      <c r="H23" s="132">
        <v>0</v>
      </c>
      <c r="I23" s="132">
        <v>0</v>
      </c>
      <c r="J23" s="132">
        <v>0</v>
      </c>
      <c r="K23" s="132">
        <v>630</v>
      </c>
      <c r="L23" s="132">
        <v>12058</v>
      </c>
      <c r="M23" s="132">
        <v>10934</v>
      </c>
      <c r="N23" s="132">
        <v>11625</v>
      </c>
      <c r="O23" s="132">
        <v>8406</v>
      </c>
      <c r="P23" s="132">
        <v>4</v>
      </c>
      <c r="Q23" s="132">
        <v>0</v>
      </c>
      <c r="R23" s="132">
        <v>1</v>
      </c>
    </row>
    <row r="24" spans="1:18" x14ac:dyDescent="0.25">
      <c r="A24" s="15"/>
      <c r="B24" s="7"/>
      <c r="E24" s="14" t="s">
        <v>5</v>
      </c>
      <c r="F24" s="128" t="s">
        <v>84</v>
      </c>
      <c r="G24" s="132">
        <v>0</v>
      </c>
      <c r="H24" s="132">
        <v>0</v>
      </c>
      <c r="I24" s="132">
        <v>0</v>
      </c>
      <c r="J24" s="132">
        <v>0</v>
      </c>
      <c r="K24" s="132">
        <v>754</v>
      </c>
      <c r="L24" s="132">
        <v>19406</v>
      </c>
      <c r="M24" s="132">
        <v>18737</v>
      </c>
      <c r="N24" s="132">
        <v>19449</v>
      </c>
      <c r="O24" s="132">
        <v>13694</v>
      </c>
      <c r="P24" s="132">
        <v>8</v>
      </c>
      <c r="Q24" s="132">
        <v>0</v>
      </c>
      <c r="R24" s="132">
        <v>3</v>
      </c>
    </row>
    <row r="25" spans="1:18" x14ac:dyDescent="0.25">
      <c r="A25" s="15"/>
      <c r="B25" s="7"/>
      <c r="E25" s="13" t="s">
        <v>682</v>
      </c>
      <c r="F25" s="13"/>
      <c r="G25" s="101">
        <v>0</v>
      </c>
      <c r="H25" s="101">
        <v>0</v>
      </c>
      <c r="I25" s="101">
        <v>0</v>
      </c>
      <c r="J25" s="101">
        <v>0</v>
      </c>
      <c r="K25" s="101">
        <v>0</v>
      </c>
      <c r="L25" s="101">
        <v>0</v>
      </c>
      <c r="M25" s="101">
        <v>0</v>
      </c>
      <c r="N25" s="101">
        <v>0</v>
      </c>
      <c r="O25" s="101">
        <v>231243</v>
      </c>
      <c r="P25" s="101">
        <v>280567</v>
      </c>
      <c r="Q25" s="101">
        <v>297915</v>
      </c>
      <c r="R25" s="101">
        <v>301952</v>
      </c>
    </row>
    <row r="26" spans="1:18" x14ac:dyDescent="0.25">
      <c r="A26" s="15"/>
      <c r="B26" s="7"/>
      <c r="E26" s="14" t="s">
        <v>682</v>
      </c>
      <c r="F26" s="128" t="s">
        <v>78</v>
      </c>
      <c r="G26" s="132">
        <v>0</v>
      </c>
      <c r="H26" s="132">
        <v>0</v>
      </c>
      <c r="I26" s="132">
        <v>0</v>
      </c>
      <c r="J26" s="132">
        <v>0</v>
      </c>
      <c r="K26" s="132">
        <v>0</v>
      </c>
      <c r="L26" s="132">
        <v>0</v>
      </c>
      <c r="M26" s="132">
        <v>0</v>
      </c>
      <c r="N26" s="132">
        <v>0</v>
      </c>
      <c r="O26" s="132">
        <v>340</v>
      </c>
      <c r="P26" s="132">
        <v>540</v>
      </c>
      <c r="Q26" s="132">
        <v>602</v>
      </c>
      <c r="R26" s="132">
        <v>594</v>
      </c>
    </row>
    <row r="27" spans="1:18" x14ac:dyDescent="0.25">
      <c r="A27" s="15"/>
      <c r="B27" s="7"/>
      <c r="E27" s="14" t="s">
        <v>682</v>
      </c>
      <c r="F27" s="128" t="s">
        <v>79</v>
      </c>
      <c r="G27" s="132">
        <v>0</v>
      </c>
      <c r="H27" s="132">
        <v>0</v>
      </c>
      <c r="I27" s="132">
        <v>0</v>
      </c>
      <c r="J27" s="132">
        <v>0</v>
      </c>
      <c r="K27" s="132">
        <v>0</v>
      </c>
      <c r="L27" s="132">
        <v>0</v>
      </c>
      <c r="M27" s="132">
        <v>0</v>
      </c>
      <c r="N27" s="132">
        <v>0</v>
      </c>
      <c r="O27" s="132">
        <v>4120</v>
      </c>
      <c r="P27" s="132">
        <v>5516</v>
      </c>
      <c r="Q27" s="132">
        <v>5167</v>
      </c>
      <c r="R27" s="132">
        <v>4900</v>
      </c>
    </row>
    <row r="28" spans="1:18" x14ac:dyDescent="0.25">
      <c r="A28" s="15"/>
      <c r="B28" s="7"/>
      <c r="E28" s="14" t="s">
        <v>682</v>
      </c>
      <c r="F28" s="128" t="s">
        <v>80</v>
      </c>
      <c r="G28" s="132">
        <v>0</v>
      </c>
      <c r="H28" s="132">
        <v>0</v>
      </c>
      <c r="I28" s="132">
        <v>0</v>
      </c>
      <c r="J28" s="132">
        <v>0</v>
      </c>
      <c r="K28" s="132">
        <v>0</v>
      </c>
      <c r="L28" s="132">
        <v>0</v>
      </c>
      <c r="M28" s="132">
        <v>0</v>
      </c>
      <c r="N28" s="132">
        <v>0</v>
      </c>
      <c r="O28" s="132">
        <v>23636</v>
      </c>
      <c r="P28" s="132">
        <v>26432</v>
      </c>
      <c r="Q28" s="132">
        <v>26403</v>
      </c>
      <c r="R28" s="132">
        <v>26083</v>
      </c>
    </row>
    <row r="29" spans="1:18" x14ac:dyDescent="0.25">
      <c r="A29" s="15"/>
      <c r="B29" s="7"/>
      <c r="E29" s="14" t="s">
        <v>682</v>
      </c>
      <c r="F29" s="128" t="s">
        <v>81</v>
      </c>
      <c r="G29" s="132">
        <v>0</v>
      </c>
      <c r="H29" s="132">
        <v>0</v>
      </c>
      <c r="I29" s="132">
        <v>0</v>
      </c>
      <c r="J29" s="132">
        <v>0</v>
      </c>
      <c r="K29" s="132">
        <v>0</v>
      </c>
      <c r="L29" s="132">
        <v>0</v>
      </c>
      <c r="M29" s="132">
        <v>0</v>
      </c>
      <c r="N29" s="132">
        <v>0</v>
      </c>
      <c r="O29" s="132">
        <v>4628</v>
      </c>
      <c r="P29" s="132">
        <v>6334</v>
      </c>
      <c r="Q29" s="132">
        <v>6872</v>
      </c>
      <c r="R29" s="132">
        <v>7352</v>
      </c>
    </row>
    <row r="30" spans="1:18" x14ac:dyDescent="0.25">
      <c r="A30" s="15"/>
      <c r="B30" s="7"/>
      <c r="E30" s="14" t="s">
        <v>682</v>
      </c>
      <c r="F30" s="128" t="s">
        <v>82</v>
      </c>
      <c r="G30" s="132">
        <v>0</v>
      </c>
      <c r="H30" s="132">
        <v>0</v>
      </c>
      <c r="I30" s="132">
        <v>0</v>
      </c>
      <c r="J30" s="132">
        <v>0</v>
      </c>
      <c r="K30" s="132">
        <v>0</v>
      </c>
      <c r="L30" s="132">
        <v>0</v>
      </c>
      <c r="M30" s="132">
        <v>0</v>
      </c>
      <c r="N30" s="132">
        <v>0</v>
      </c>
      <c r="O30" s="132">
        <v>50098</v>
      </c>
      <c r="P30" s="132">
        <v>69188</v>
      </c>
      <c r="Q30" s="132">
        <v>76549</v>
      </c>
      <c r="R30" s="132">
        <v>77907</v>
      </c>
    </row>
    <row r="31" spans="1:18" x14ac:dyDescent="0.25">
      <c r="A31" s="15"/>
      <c r="B31" s="7"/>
      <c r="E31" s="14" t="s">
        <v>682</v>
      </c>
      <c r="F31" s="128" t="s">
        <v>83</v>
      </c>
      <c r="G31" s="132">
        <v>0</v>
      </c>
      <c r="H31" s="132">
        <v>0</v>
      </c>
      <c r="I31" s="132">
        <v>0</v>
      </c>
      <c r="J31" s="132">
        <v>0</v>
      </c>
      <c r="K31" s="132">
        <v>0</v>
      </c>
      <c r="L31" s="132">
        <v>0</v>
      </c>
      <c r="M31" s="132">
        <v>0</v>
      </c>
      <c r="N31" s="132">
        <v>0</v>
      </c>
      <c r="O31" s="132">
        <v>75408</v>
      </c>
      <c r="P31" s="132">
        <v>95975</v>
      </c>
      <c r="Q31" s="132">
        <v>103397</v>
      </c>
      <c r="R31" s="132">
        <v>105167</v>
      </c>
    </row>
    <row r="32" spans="1:18" x14ac:dyDescent="0.25">
      <c r="A32" s="15"/>
      <c r="B32" s="7"/>
      <c r="E32" s="14" t="s">
        <v>682</v>
      </c>
      <c r="F32" s="128" t="s">
        <v>84</v>
      </c>
      <c r="G32" s="132">
        <v>0</v>
      </c>
      <c r="H32" s="132">
        <v>0</v>
      </c>
      <c r="I32" s="132">
        <v>0</v>
      </c>
      <c r="J32" s="132">
        <v>0</v>
      </c>
      <c r="K32" s="132">
        <v>0</v>
      </c>
      <c r="L32" s="132">
        <v>0</v>
      </c>
      <c r="M32" s="132">
        <v>0</v>
      </c>
      <c r="N32" s="132">
        <v>0</v>
      </c>
      <c r="O32" s="132">
        <v>77184</v>
      </c>
      <c r="P32" s="132">
        <v>86430</v>
      </c>
      <c r="Q32" s="132">
        <v>90012</v>
      </c>
      <c r="R32" s="132">
        <v>93292</v>
      </c>
    </row>
    <row r="33" spans="1:18" x14ac:dyDescent="0.25">
      <c r="A33" s="15"/>
      <c r="B33" s="7"/>
      <c r="C33" s="8" t="s">
        <v>6</v>
      </c>
      <c r="D33" s="8"/>
      <c r="E33" s="8" t="s">
        <v>0</v>
      </c>
      <c r="F33" s="8" t="s">
        <v>0</v>
      </c>
      <c r="G33" s="100">
        <v>626</v>
      </c>
      <c r="H33" s="100">
        <v>810</v>
      </c>
      <c r="I33" s="100">
        <v>901</v>
      </c>
      <c r="J33" s="100">
        <v>1090</v>
      </c>
      <c r="K33" s="100">
        <v>1430</v>
      </c>
      <c r="L33" s="100">
        <v>1721</v>
      </c>
      <c r="M33" s="100">
        <v>1794</v>
      </c>
      <c r="N33" s="100">
        <v>1806</v>
      </c>
      <c r="O33" s="100">
        <v>1808</v>
      </c>
      <c r="P33" s="100">
        <v>1767</v>
      </c>
      <c r="Q33" s="100">
        <v>1863</v>
      </c>
      <c r="R33" s="100">
        <v>1936</v>
      </c>
    </row>
    <row r="34" spans="1:18" x14ac:dyDescent="0.25">
      <c r="A34" s="15"/>
      <c r="B34" s="7"/>
      <c r="C34" s="10"/>
      <c r="D34" s="10"/>
      <c r="E34" s="13" t="s">
        <v>6</v>
      </c>
      <c r="F34" s="13"/>
      <c r="G34" s="101">
        <v>626</v>
      </c>
      <c r="H34" s="101">
        <v>810</v>
      </c>
      <c r="I34" s="101">
        <v>901</v>
      </c>
      <c r="J34" s="101">
        <v>1090</v>
      </c>
      <c r="K34" s="101">
        <v>1430</v>
      </c>
      <c r="L34" s="101">
        <v>1721</v>
      </c>
      <c r="M34" s="101">
        <v>1794</v>
      </c>
      <c r="N34" s="101">
        <v>1806</v>
      </c>
      <c r="O34" s="101">
        <v>1808</v>
      </c>
      <c r="P34" s="101">
        <v>1767</v>
      </c>
      <c r="Q34" s="101">
        <v>1863</v>
      </c>
      <c r="R34" s="101">
        <v>1936</v>
      </c>
    </row>
    <row r="35" spans="1:18" x14ac:dyDescent="0.25">
      <c r="A35" s="15"/>
      <c r="B35" s="7"/>
      <c r="E35" s="14" t="s">
        <v>6</v>
      </c>
      <c r="F35" s="128" t="s">
        <v>83</v>
      </c>
      <c r="G35" s="132">
        <v>88</v>
      </c>
      <c r="H35" s="132">
        <v>124</v>
      </c>
      <c r="I35" s="132">
        <v>141</v>
      </c>
      <c r="J35" s="132">
        <v>164</v>
      </c>
      <c r="K35" s="132">
        <v>229</v>
      </c>
      <c r="L35" s="132">
        <v>282</v>
      </c>
      <c r="M35" s="132">
        <v>293</v>
      </c>
      <c r="N35" s="132">
        <v>276</v>
      </c>
      <c r="O35" s="132">
        <v>278</v>
      </c>
      <c r="P35" s="132">
        <v>286</v>
      </c>
      <c r="Q35" s="132">
        <v>336</v>
      </c>
      <c r="R35" s="132">
        <v>368</v>
      </c>
    </row>
    <row r="36" spans="1:18" x14ac:dyDescent="0.25">
      <c r="A36" s="15"/>
      <c r="B36" s="7"/>
      <c r="E36" s="14" t="s">
        <v>6</v>
      </c>
      <c r="F36" s="128" t="s">
        <v>84</v>
      </c>
      <c r="G36" s="132">
        <v>546</v>
      </c>
      <c r="H36" s="132">
        <v>702</v>
      </c>
      <c r="I36" s="132">
        <v>782</v>
      </c>
      <c r="J36" s="132">
        <v>942</v>
      </c>
      <c r="K36" s="132">
        <v>1226</v>
      </c>
      <c r="L36" s="132">
        <v>1465</v>
      </c>
      <c r="M36" s="132">
        <v>1535</v>
      </c>
      <c r="N36" s="132">
        <v>1563</v>
      </c>
      <c r="O36" s="132">
        <v>1567</v>
      </c>
      <c r="P36" s="132">
        <v>1508</v>
      </c>
      <c r="Q36" s="132">
        <v>1567</v>
      </c>
      <c r="R36" s="132">
        <v>1610</v>
      </c>
    </row>
    <row r="37" spans="1:18" x14ac:dyDescent="0.25">
      <c r="A37" s="15"/>
      <c r="B37" s="5" t="s">
        <v>124</v>
      </c>
      <c r="C37" s="5"/>
      <c r="D37" s="5"/>
      <c r="E37" s="5"/>
      <c r="F37" s="5" t="s">
        <v>0</v>
      </c>
      <c r="G37" s="99">
        <v>770963</v>
      </c>
      <c r="H37" s="99">
        <v>806038</v>
      </c>
      <c r="I37" s="99">
        <v>831922</v>
      </c>
      <c r="J37" s="99">
        <v>895184</v>
      </c>
      <c r="K37" s="99">
        <v>1029033</v>
      </c>
      <c r="L37" s="99">
        <v>1086558</v>
      </c>
      <c r="M37" s="99">
        <v>1155186</v>
      </c>
      <c r="N37" s="99">
        <v>1123502</v>
      </c>
      <c r="O37" s="99">
        <v>1116040</v>
      </c>
      <c r="P37" s="99">
        <v>1198571</v>
      </c>
      <c r="Q37" s="99">
        <v>1144171</v>
      </c>
      <c r="R37" s="99">
        <v>1056259</v>
      </c>
    </row>
    <row r="38" spans="1:18" x14ac:dyDescent="0.25">
      <c r="A38" s="15"/>
      <c r="B38" s="7"/>
      <c r="C38" s="8" t="s">
        <v>7</v>
      </c>
      <c r="D38" s="8"/>
      <c r="E38" s="8"/>
      <c r="F38" s="8"/>
      <c r="G38" s="100">
        <v>748992</v>
      </c>
      <c r="H38" s="100">
        <v>782978</v>
      </c>
      <c r="I38" s="100">
        <v>809285</v>
      </c>
      <c r="J38" s="100">
        <v>874427</v>
      </c>
      <c r="K38" s="100">
        <v>1010605</v>
      </c>
      <c r="L38" s="100">
        <v>1067409</v>
      </c>
      <c r="M38" s="100">
        <v>1135665</v>
      </c>
      <c r="N38" s="100">
        <v>1102837</v>
      </c>
      <c r="O38" s="100">
        <v>1093805</v>
      </c>
      <c r="P38" s="100">
        <v>1186337</v>
      </c>
      <c r="Q38" s="100">
        <v>1140939</v>
      </c>
      <c r="R38" s="100">
        <v>1053686</v>
      </c>
    </row>
    <row r="39" spans="1:18" x14ac:dyDescent="0.25">
      <c r="A39" s="15"/>
      <c r="D39" s="11" t="s">
        <v>8</v>
      </c>
      <c r="E39" s="11"/>
      <c r="F39" s="11"/>
      <c r="G39" s="96">
        <v>748992</v>
      </c>
      <c r="H39" s="96">
        <v>782978</v>
      </c>
      <c r="I39" s="96">
        <v>809285</v>
      </c>
      <c r="J39" s="96">
        <v>819997</v>
      </c>
      <c r="K39" s="96">
        <v>968106</v>
      </c>
      <c r="L39" s="96">
        <v>1024242</v>
      </c>
      <c r="M39" s="96">
        <v>1077807</v>
      </c>
      <c r="N39" s="96">
        <v>1043339</v>
      </c>
      <c r="O39" s="96">
        <v>1031134</v>
      </c>
      <c r="P39" s="96">
        <v>1064108</v>
      </c>
      <c r="Q39" s="96">
        <v>1011448</v>
      </c>
      <c r="R39" s="96">
        <v>904984</v>
      </c>
    </row>
    <row r="40" spans="1:18" x14ac:dyDescent="0.25">
      <c r="A40" s="15"/>
      <c r="B40" s="7"/>
      <c r="C40" s="10"/>
      <c r="D40" s="10"/>
      <c r="E40" s="13" t="s">
        <v>9</v>
      </c>
      <c r="F40" s="13"/>
      <c r="G40" s="101">
        <v>83293</v>
      </c>
      <c r="H40" s="101">
        <v>81608</v>
      </c>
      <c r="I40" s="101">
        <v>77433</v>
      </c>
      <c r="J40" s="101">
        <v>70290</v>
      </c>
      <c r="K40" s="101">
        <v>64981</v>
      </c>
      <c r="L40" s="101">
        <v>63378</v>
      </c>
      <c r="M40" s="101">
        <v>55738</v>
      </c>
      <c r="N40" s="101">
        <v>56500</v>
      </c>
      <c r="O40" s="101">
        <v>45521</v>
      </c>
      <c r="P40" s="101">
        <v>36925</v>
      </c>
      <c r="Q40" s="101">
        <v>40254</v>
      </c>
      <c r="R40" s="101">
        <v>32852</v>
      </c>
    </row>
    <row r="41" spans="1:18" x14ac:dyDescent="0.25">
      <c r="A41" s="15"/>
      <c r="E41" s="14" t="s">
        <v>9</v>
      </c>
      <c r="F41" s="128" t="s">
        <v>78</v>
      </c>
      <c r="G41" s="132">
        <v>19366</v>
      </c>
      <c r="H41" s="132">
        <v>18750</v>
      </c>
      <c r="I41" s="132">
        <v>19213</v>
      </c>
      <c r="J41" s="132">
        <v>15575</v>
      </c>
      <c r="K41" s="132">
        <v>13512</v>
      </c>
      <c r="L41" s="132">
        <v>13918</v>
      </c>
      <c r="M41" s="132">
        <v>12542</v>
      </c>
      <c r="N41" s="132">
        <v>13120</v>
      </c>
      <c r="O41" s="132">
        <v>12534</v>
      </c>
      <c r="P41" s="132">
        <v>11237</v>
      </c>
      <c r="Q41" s="132">
        <v>9913</v>
      </c>
      <c r="R41" s="132">
        <v>8397</v>
      </c>
    </row>
    <row r="42" spans="1:18" x14ac:dyDescent="0.25">
      <c r="A42" s="15"/>
      <c r="E42" s="14" t="s">
        <v>9</v>
      </c>
      <c r="F42" s="128" t="s">
        <v>79</v>
      </c>
      <c r="G42" s="132">
        <v>1631</v>
      </c>
      <c r="H42" s="132">
        <v>1594</v>
      </c>
      <c r="I42" s="132">
        <v>1407</v>
      </c>
      <c r="J42" s="132">
        <v>960</v>
      </c>
      <c r="K42" s="132">
        <v>797</v>
      </c>
      <c r="L42" s="132">
        <v>818</v>
      </c>
      <c r="M42" s="132">
        <v>721</v>
      </c>
      <c r="N42" s="132">
        <v>630</v>
      </c>
      <c r="O42" s="132">
        <v>407</v>
      </c>
      <c r="P42" s="132">
        <v>292</v>
      </c>
      <c r="Q42" s="132">
        <v>308</v>
      </c>
      <c r="R42" s="132">
        <v>81</v>
      </c>
    </row>
    <row r="43" spans="1:18" x14ac:dyDescent="0.25">
      <c r="A43" s="15"/>
      <c r="E43" s="14" t="s">
        <v>9</v>
      </c>
      <c r="F43" s="128" t="s">
        <v>80</v>
      </c>
      <c r="G43" s="132">
        <v>4492</v>
      </c>
      <c r="H43" s="132">
        <v>4280</v>
      </c>
      <c r="I43" s="132">
        <v>3794</v>
      </c>
      <c r="J43" s="132">
        <v>2808</v>
      </c>
      <c r="K43" s="132">
        <v>2488</v>
      </c>
      <c r="L43" s="132">
        <v>2198</v>
      </c>
      <c r="M43" s="132">
        <v>1944</v>
      </c>
      <c r="N43" s="132">
        <v>1908</v>
      </c>
      <c r="O43" s="132">
        <v>1640</v>
      </c>
      <c r="P43" s="132">
        <v>1235</v>
      </c>
      <c r="Q43" s="132">
        <v>1158</v>
      </c>
      <c r="R43" s="132">
        <v>785</v>
      </c>
    </row>
    <row r="44" spans="1:18" x14ac:dyDescent="0.25">
      <c r="A44" s="15"/>
      <c r="E44" s="14" t="s">
        <v>9</v>
      </c>
      <c r="F44" s="128" t="s">
        <v>81</v>
      </c>
      <c r="G44" s="132">
        <v>2679</v>
      </c>
      <c r="H44" s="132">
        <v>2501</v>
      </c>
      <c r="I44" s="132">
        <v>2454</v>
      </c>
      <c r="J44" s="132">
        <v>1740</v>
      </c>
      <c r="K44" s="132">
        <v>1551</v>
      </c>
      <c r="L44" s="132">
        <v>1444</v>
      </c>
      <c r="M44" s="132">
        <v>1171</v>
      </c>
      <c r="N44" s="132">
        <v>1307</v>
      </c>
      <c r="O44" s="132">
        <v>1110</v>
      </c>
      <c r="P44" s="132">
        <v>1000</v>
      </c>
      <c r="Q44" s="132">
        <v>1032</v>
      </c>
      <c r="R44" s="132">
        <v>735</v>
      </c>
    </row>
    <row r="45" spans="1:18" x14ac:dyDescent="0.25">
      <c r="A45" s="15"/>
      <c r="E45" s="14" t="s">
        <v>9</v>
      </c>
      <c r="F45" s="128" t="s">
        <v>82</v>
      </c>
      <c r="G45" s="132">
        <v>22189</v>
      </c>
      <c r="H45" s="132">
        <v>21777</v>
      </c>
      <c r="I45" s="132">
        <v>21922</v>
      </c>
      <c r="J45" s="132">
        <v>18583</v>
      </c>
      <c r="K45" s="132">
        <v>16537</v>
      </c>
      <c r="L45" s="132">
        <v>16472</v>
      </c>
      <c r="M45" s="132">
        <v>14561</v>
      </c>
      <c r="N45" s="132">
        <v>15713</v>
      </c>
      <c r="O45" s="132">
        <v>13318</v>
      </c>
      <c r="P45" s="132">
        <v>11591</v>
      </c>
      <c r="Q45" s="132">
        <v>14443</v>
      </c>
      <c r="R45" s="132">
        <v>12079</v>
      </c>
    </row>
    <row r="46" spans="1:18" x14ac:dyDescent="0.25">
      <c r="A46" s="15"/>
      <c r="E46" s="14" t="s">
        <v>9</v>
      </c>
      <c r="F46" s="128" t="s">
        <v>83</v>
      </c>
      <c r="G46" s="132">
        <v>15402</v>
      </c>
      <c r="H46" s="132">
        <v>15774</v>
      </c>
      <c r="I46" s="132">
        <v>14690</v>
      </c>
      <c r="J46" s="132">
        <v>14883</v>
      </c>
      <c r="K46" s="132">
        <v>14272</v>
      </c>
      <c r="L46" s="132">
        <v>13528</v>
      </c>
      <c r="M46" s="132">
        <v>11647</v>
      </c>
      <c r="N46" s="132">
        <v>11252</v>
      </c>
      <c r="O46" s="132">
        <v>8465</v>
      </c>
      <c r="P46" s="132">
        <v>7711</v>
      </c>
      <c r="Q46" s="132">
        <v>9754</v>
      </c>
      <c r="R46" s="132">
        <v>7800</v>
      </c>
    </row>
    <row r="47" spans="1:18" x14ac:dyDescent="0.25">
      <c r="A47" s="15"/>
      <c r="E47" s="14" t="s">
        <v>9</v>
      </c>
      <c r="F47" s="128" t="s">
        <v>84</v>
      </c>
      <c r="G47" s="132">
        <v>17857</v>
      </c>
      <c r="H47" s="132">
        <v>17229</v>
      </c>
      <c r="I47" s="132">
        <v>14225</v>
      </c>
      <c r="J47" s="132">
        <v>15993</v>
      </c>
      <c r="K47" s="132">
        <v>16043</v>
      </c>
      <c r="L47" s="132">
        <v>15208</v>
      </c>
      <c r="M47" s="132">
        <v>13286</v>
      </c>
      <c r="N47" s="132">
        <v>12691</v>
      </c>
      <c r="O47" s="132">
        <v>8115</v>
      </c>
      <c r="P47" s="132">
        <v>3902</v>
      </c>
      <c r="Q47" s="132">
        <v>3700</v>
      </c>
      <c r="R47" s="132">
        <v>3019</v>
      </c>
    </row>
    <row r="48" spans="1:18" x14ac:dyDescent="0.25">
      <c r="A48" s="15"/>
      <c r="B48" s="7"/>
      <c r="C48" s="10"/>
      <c r="D48" s="10"/>
      <c r="E48" s="13" t="s">
        <v>10</v>
      </c>
      <c r="F48" s="13"/>
      <c r="G48" s="101">
        <v>231043</v>
      </c>
      <c r="H48" s="101">
        <v>236080</v>
      </c>
      <c r="I48" s="101">
        <v>231563</v>
      </c>
      <c r="J48" s="101">
        <v>230666</v>
      </c>
      <c r="K48" s="101">
        <v>202688</v>
      </c>
      <c r="L48" s="101">
        <v>206787</v>
      </c>
      <c r="M48" s="101">
        <v>186806</v>
      </c>
      <c r="N48" s="101">
        <v>184348</v>
      </c>
      <c r="O48" s="101">
        <v>142068</v>
      </c>
      <c r="P48" s="101">
        <v>112250</v>
      </c>
      <c r="Q48" s="101">
        <v>117786</v>
      </c>
      <c r="R48" s="101">
        <v>74885</v>
      </c>
    </row>
    <row r="49" spans="1:18" x14ac:dyDescent="0.25">
      <c r="A49" s="15"/>
      <c r="E49" s="14" t="s">
        <v>10</v>
      </c>
      <c r="F49" s="128" t="s">
        <v>78</v>
      </c>
      <c r="G49" s="132">
        <v>14291</v>
      </c>
      <c r="H49" s="132">
        <v>13397</v>
      </c>
      <c r="I49" s="132">
        <v>13158</v>
      </c>
      <c r="J49" s="132">
        <v>10347</v>
      </c>
      <c r="K49" s="132">
        <v>8578</v>
      </c>
      <c r="L49" s="132">
        <v>9384</v>
      </c>
      <c r="M49" s="132">
        <v>8377</v>
      </c>
      <c r="N49" s="132">
        <v>8450</v>
      </c>
      <c r="O49" s="132">
        <v>7362</v>
      </c>
      <c r="P49" s="132">
        <v>6771</v>
      </c>
      <c r="Q49" s="132">
        <v>5787</v>
      </c>
      <c r="R49" s="132">
        <v>4044</v>
      </c>
    </row>
    <row r="50" spans="1:18" x14ac:dyDescent="0.25">
      <c r="A50" s="15"/>
      <c r="E50" s="14" t="s">
        <v>10</v>
      </c>
      <c r="F50" s="128" t="s">
        <v>79</v>
      </c>
      <c r="G50" s="132">
        <v>26615</v>
      </c>
      <c r="H50" s="132">
        <v>26836</v>
      </c>
      <c r="I50" s="132">
        <v>26630</v>
      </c>
      <c r="J50" s="132">
        <v>24053</v>
      </c>
      <c r="K50" s="132">
        <v>19073</v>
      </c>
      <c r="L50" s="132">
        <v>20429</v>
      </c>
      <c r="M50" s="132">
        <v>19335</v>
      </c>
      <c r="N50" s="132">
        <v>16200</v>
      </c>
      <c r="O50" s="132">
        <v>10686</v>
      </c>
      <c r="P50" s="132">
        <v>7886</v>
      </c>
      <c r="Q50" s="132">
        <v>6761</v>
      </c>
      <c r="R50" s="132">
        <v>1702</v>
      </c>
    </row>
    <row r="51" spans="1:18" x14ac:dyDescent="0.25">
      <c r="A51" s="15"/>
      <c r="E51" s="14" t="s">
        <v>10</v>
      </c>
      <c r="F51" s="128" t="s">
        <v>80</v>
      </c>
      <c r="G51" s="132">
        <v>45290</v>
      </c>
      <c r="H51" s="132">
        <v>45185</v>
      </c>
      <c r="I51" s="132">
        <v>43936</v>
      </c>
      <c r="J51" s="132">
        <v>37317</v>
      </c>
      <c r="K51" s="132">
        <v>28907</v>
      </c>
      <c r="L51" s="132">
        <v>29088</v>
      </c>
      <c r="M51" s="132">
        <v>27518</v>
      </c>
      <c r="N51" s="132">
        <v>25345</v>
      </c>
      <c r="O51" s="132">
        <v>19476</v>
      </c>
      <c r="P51" s="132">
        <v>13734</v>
      </c>
      <c r="Q51" s="132">
        <v>10872</v>
      </c>
      <c r="R51" s="132">
        <v>4505</v>
      </c>
    </row>
    <row r="52" spans="1:18" x14ac:dyDescent="0.25">
      <c r="A52" s="15"/>
      <c r="E52" s="14" t="s">
        <v>10</v>
      </c>
      <c r="F52" s="128" t="s">
        <v>81</v>
      </c>
      <c r="G52" s="132">
        <v>8036</v>
      </c>
      <c r="H52" s="132">
        <v>8032</v>
      </c>
      <c r="I52" s="132">
        <v>7467</v>
      </c>
      <c r="J52" s="132">
        <v>7856</v>
      </c>
      <c r="K52" s="132">
        <v>5769</v>
      </c>
      <c r="L52" s="132">
        <v>5676</v>
      </c>
      <c r="M52" s="132">
        <v>4778</v>
      </c>
      <c r="N52" s="132">
        <v>4386</v>
      </c>
      <c r="O52" s="132">
        <v>3443</v>
      </c>
      <c r="P52" s="132">
        <v>3673</v>
      </c>
      <c r="Q52" s="132">
        <v>4432</v>
      </c>
      <c r="R52" s="132">
        <v>2214</v>
      </c>
    </row>
    <row r="53" spans="1:18" x14ac:dyDescent="0.25">
      <c r="A53" s="15"/>
      <c r="E53" s="14" t="s">
        <v>10</v>
      </c>
      <c r="F53" s="128" t="s">
        <v>82</v>
      </c>
      <c r="G53" s="132">
        <v>59110</v>
      </c>
      <c r="H53" s="132">
        <v>62181</v>
      </c>
      <c r="I53" s="132">
        <v>62507</v>
      </c>
      <c r="J53" s="132">
        <v>68465</v>
      </c>
      <c r="K53" s="132">
        <v>57811</v>
      </c>
      <c r="L53" s="132">
        <v>58782</v>
      </c>
      <c r="M53" s="132">
        <v>51112</v>
      </c>
      <c r="N53" s="132">
        <v>49983</v>
      </c>
      <c r="O53" s="132">
        <v>38882</v>
      </c>
      <c r="P53" s="132">
        <v>37427</v>
      </c>
      <c r="Q53" s="132">
        <v>42618</v>
      </c>
      <c r="R53" s="132">
        <v>28660</v>
      </c>
    </row>
    <row r="54" spans="1:18" x14ac:dyDescent="0.25">
      <c r="A54" s="15"/>
      <c r="E54" s="14" t="s">
        <v>10</v>
      </c>
      <c r="F54" s="128" t="s">
        <v>83</v>
      </c>
      <c r="G54" s="132">
        <v>41902</v>
      </c>
      <c r="H54" s="132">
        <v>44754</v>
      </c>
      <c r="I54" s="132">
        <v>44381</v>
      </c>
      <c r="J54" s="132">
        <v>45935</v>
      </c>
      <c r="K54" s="132">
        <v>43118</v>
      </c>
      <c r="L54" s="132">
        <v>43884</v>
      </c>
      <c r="M54" s="132">
        <v>40142</v>
      </c>
      <c r="N54" s="132">
        <v>42585</v>
      </c>
      <c r="O54" s="132">
        <v>33966</v>
      </c>
      <c r="P54" s="132">
        <v>29841</v>
      </c>
      <c r="Q54" s="132">
        <v>33773</v>
      </c>
      <c r="R54" s="132">
        <v>23224</v>
      </c>
    </row>
    <row r="55" spans="1:18" x14ac:dyDescent="0.25">
      <c r="A55" s="15"/>
      <c r="E55" s="14" t="s">
        <v>10</v>
      </c>
      <c r="F55" s="128" t="s">
        <v>84</v>
      </c>
      <c r="G55" s="132">
        <v>40285</v>
      </c>
      <c r="H55" s="132">
        <v>40071</v>
      </c>
      <c r="I55" s="132">
        <v>37471</v>
      </c>
      <c r="J55" s="132">
        <v>40843</v>
      </c>
      <c r="K55" s="132">
        <v>42015</v>
      </c>
      <c r="L55" s="132">
        <v>42337</v>
      </c>
      <c r="M55" s="132">
        <v>37868</v>
      </c>
      <c r="N55" s="132">
        <v>39780</v>
      </c>
      <c r="O55" s="132">
        <v>29501</v>
      </c>
      <c r="P55" s="132">
        <v>13644</v>
      </c>
      <c r="Q55" s="132">
        <v>14195</v>
      </c>
      <c r="R55" s="132">
        <v>11046</v>
      </c>
    </row>
    <row r="56" spans="1:18" x14ac:dyDescent="0.25">
      <c r="A56" s="15"/>
      <c r="B56" s="7"/>
      <c r="C56" s="10"/>
      <c r="D56" s="10"/>
      <c r="E56" s="13" t="s">
        <v>11</v>
      </c>
      <c r="F56" s="13"/>
      <c r="G56" s="101">
        <v>289650</v>
      </c>
      <c r="H56" s="101">
        <v>296947</v>
      </c>
      <c r="I56" s="101">
        <v>297360</v>
      </c>
      <c r="J56" s="101">
        <v>255776</v>
      </c>
      <c r="K56" s="101">
        <v>221410</v>
      </c>
      <c r="L56" s="101">
        <v>183968</v>
      </c>
      <c r="M56" s="101">
        <v>160830</v>
      </c>
      <c r="N56" s="101">
        <v>154372</v>
      </c>
      <c r="O56" s="101">
        <v>130278</v>
      </c>
      <c r="P56" s="101">
        <v>100735</v>
      </c>
      <c r="Q56" s="101">
        <v>69142</v>
      </c>
      <c r="R56" s="101">
        <v>36022</v>
      </c>
    </row>
    <row r="57" spans="1:18" x14ac:dyDescent="0.25">
      <c r="A57" s="15"/>
      <c r="E57" s="14" t="s">
        <v>11</v>
      </c>
      <c r="F57" s="128" t="s">
        <v>78</v>
      </c>
      <c r="G57" s="132">
        <v>13799</v>
      </c>
      <c r="H57" s="132">
        <v>13980</v>
      </c>
      <c r="I57" s="132">
        <v>14270</v>
      </c>
      <c r="J57" s="132">
        <v>10068</v>
      </c>
      <c r="K57" s="132">
        <v>8370</v>
      </c>
      <c r="L57" s="132">
        <v>5758</v>
      </c>
      <c r="M57" s="132">
        <v>4607</v>
      </c>
      <c r="N57" s="132">
        <v>4492</v>
      </c>
      <c r="O57" s="132">
        <v>3790</v>
      </c>
      <c r="P57" s="132">
        <v>3200</v>
      </c>
      <c r="Q57" s="132">
        <v>2091</v>
      </c>
      <c r="R57" s="132">
        <v>1427</v>
      </c>
    </row>
    <row r="58" spans="1:18" x14ac:dyDescent="0.25">
      <c r="A58" s="15"/>
      <c r="E58" s="14" t="s">
        <v>11</v>
      </c>
      <c r="F58" s="128" t="s">
        <v>79</v>
      </c>
      <c r="G58" s="132">
        <v>39850</v>
      </c>
      <c r="H58" s="132">
        <v>41212</v>
      </c>
      <c r="I58" s="132">
        <v>40641</v>
      </c>
      <c r="J58" s="132">
        <v>30790</v>
      </c>
      <c r="K58" s="132">
        <v>25936</v>
      </c>
      <c r="L58" s="132">
        <v>20040</v>
      </c>
      <c r="M58" s="132">
        <v>16284</v>
      </c>
      <c r="N58" s="132">
        <v>12717</v>
      </c>
      <c r="O58" s="132">
        <v>8594</v>
      </c>
      <c r="P58" s="132">
        <v>6034</v>
      </c>
      <c r="Q58" s="132">
        <v>3775</v>
      </c>
      <c r="R58" s="132">
        <v>753</v>
      </c>
    </row>
    <row r="59" spans="1:18" x14ac:dyDescent="0.25">
      <c r="A59" s="15"/>
      <c r="E59" s="14" t="s">
        <v>11</v>
      </c>
      <c r="F59" s="128" t="s">
        <v>80</v>
      </c>
      <c r="G59" s="132">
        <v>82659</v>
      </c>
      <c r="H59" s="132">
        <v>83640</v>
      </c>
      <c r="I59" s="132">
        <v>82228</v>
      </c>
      <c r="J59" s="132">
        <v>62706</v>
      </c>
      <c r="K59" s="132">
        <v>55546</v>
      </c>
      <c r="L59" s="132">
        <v>43721</v>
      </c>
      <c r="M59" s="132">
        <v>37700</v>
      </c>
      <c r="N59" s="132">
        <v>33755</v>
      </c>
      <c r="O59" s="132">
        <v>26658</v>
      </c>
      <c r="P59" s="132">
        <v>18363</v>
      </c>
      <c r="Q59" s="132">
        <v>10838</v>
      </c>
      <c r="R59" s="132">
        <v>4489</v>
      </c>
    </row>
    <row r="60" spans="1:18" x14ac:dyDescent="0.25">
      <c r="A60" s="15"/>
      <c r="E60" s="14" t="s">
        <v>11</v>
      </c>
      <c r="F60" s="128" t="s">
        <v>81</v>
      </c>
      <c r="G60" s="132">
        <v>10242</v>
      </c>
      <c r="H60" s="132">
        <v>10092</v>
      </c>
      <c r="I60" s="132">
        <v>9650</v>
      </c>
      <c r="J60" s="132">
        <v>7781</v>
      </c>
      <c r="K60" s="132">
        <v>6959</v>
      </c>
      <c r="L60" s="132">
        <v>5319</v>
      </c>
      <c r="M60" s="132">
        <v>4719</v>
      </c>
      <c r="N60" s="132">
        <v>4761</v>
      </c>
      <c r="O60" s="132">
        <v>4403</v>
      </c>
      <c r="P60" s="132">
        <v>3981</v>
      </c>
      <c r="Q60" s="132">
        <v>2628</v>
      </c>
      <c r="R60" s="132">
        <v>1130</v>
      </c>
    </row>
    <row r="61" spans="1:18" x14ac:dyDescent="0.25">
      <c r="A61" s="15"/>
      <c r="E61" s="14" t="s">
        <v>11</v>
      </c>
      <c r="F61" s="128" t="s">
        <v>82</v>
      </c>
      <c r="G61" s="132">
        <v>69833</v>
      </c>
      <c r="H61" s="132">
        <v>73082</v>
      </c>
      <c r="I61" s="132">
        <v>74572</v>
      </c>
      <c r="J61" s="132">
        <v>68801</v>
      </c>
      <c r="K61" s="132">
        <v>61405</v>
      </c>
      <c r="L61" s="132">
        <v>51071</v>
      </c>
      <c r="M61" s="132">
        <v>45481</v>
      </c>
      <c r="N61" s="132">
        <v>45695</v>
      </c>
      <c r="O61" s="132">
        <v>42404</v>
      </c>
      <c r="P61" s="132">
        <v>38752</v>
      </c>
      <c r="Q61" s="132">
        <v>26390</v>
      </c>
      <c r="R61" s="132">
        <v>14445</v>
      </c>
    </row>
    <row r="62" spans="1:18" x14ac:dyDescent="0.25">
      <c r="A62" s="15"/>
      <c r="E62" s="14" t="s">
        <v>11</v>
      </c>
      <c r="F62" s="128" t="s">
        <v>83</v>
      </c>
      <c r="G62" s="132">
        <v>40175</v>
      </c>
      <c r="H62" s="132">
        <v>42227</v>
      </c>
      <c r="I62" s="132">
        <v>43413</v>
      </c>
      <c r="J62" s="132">
        <v>40444</v>
      </c>
      <c r="K62" s="132">
        <v>32293</v>
      </c>
      <c r="L62" s="132">
        <v>28887</v>
      </c>
      <c r="M62" s="132">
        <v>26901</v>
      </c>
      <c r="N62" s="132">
        <v>28181</v>
      </c>
      <c r="O62" s="132">
        <v>25272</v>
      </c>
      <c r="P62" s="132">
        <v>25008</v>
      </c>
      <c r="Q62" s="132">
        <v>19480</v>
      </c>
      <c r="R62" s="132">
        <v>11472</v>
      </c>
    </row>
    <row r="63" spans="1:18" x14ac:dyDescent="0.25">
      <c r="A63" s="15"/>
      <c r="E63" s="14" t="s">
        <v>11</v>
      </c>
      <c r="F63" s="128" t="s">
        <v>84</v>
      </c>
      <c r="G63" s="132">
        <v>41939</v>
      </c>
      <c r="H63" s="132">
        <v>41631</v>
      </c>
      <c r="I63" s="132">
        <v>41202</v>
      </c>
      <c r="J63" s="132">
        <v>39937</v>
      </c>
      <c r="K63" s="132">
        <v>34682</v>
      </c>
      <c r="L63" s="132">
        <v>31828</v>
      </c>
      <c r="M63" s="132">
        <v>27697</v>
      </c>
      <c r="N63" s="132">
        <v>27442</v>
      </c>
      <c r="O63" s="132">
        <v>20765</v>
      </c>
      <c r="P63" s="132">
        <v>6093</v>
      </c>
      <c r="Q63" s="132">
        <v>4214</v>
      </c>
      <c r="R63" s="132">
        <v>2526</v>
      </c>
    </row>
    <row r="64" spans="1:18" x14ac:dyDescent="0.25">
      <c r="A64" s="15"/>
      <c r="B64" s="7"/>
      <c r="C64" s="10"/>
      <c r="D64" s="10"/>
      <c r="E64" s="13" t="s">
        <v>12</v>
      </c>
      <c r="F64" s="13"/>
      <c r="G64" s="101">
        <v>159644</v>
      </c>
      <c r="H64" s="101">
        <v>166861</v>
      </c>
      <c r="I64" s="101">
        <v>166653</v>
      </c>
      <c r="J64" s="101">
        <v>138532</v>
      </c>
      <c r="K64" s="101">
        <v>112598</v>
      </c>
      <c r="L64" s="101">
        <v>70627</v>
      </c>
      <c r="M64" s="101">
        <v>61179</v>
      </c>
      <c r="N64" s="101">
        <v>62605</v>
      </c>
      <c r="O64" s="101">
        <v>53786</v>
      </c>
      <c r="P64" s="101">
        <v>39021</v>
      </c>
      <c r="Q64" s="101">
        <v>32903</v>
      </c>
      <c r="R64" s="101">
        <v>22383</v>
      </c>
    </row>
    <row r="65" spans="1:18" x14ac:dyDescent="0.25">
      <c r="A65" s="15"/>
      <c r="E65" s="14" t="s">
        <v>12</v>
      </c>
      <c r="F65" s="128" t="s">
        <v>78</v>
      </c>
      <c r="G65" s="132">
        <v>8378</v>
      </c>
      <c r="H65" s="132">
        <v>8568</v>
      </c>
      <c r="I65" s="132">
        <v>8574</v>
      </c>
      <c r="J65" s="132">
        <v>5849</v>
      </c>
      <c r="K65" s="132">
        <v>3682</v>
      </c>
      <c r="L65" s="132">
        <v>1104</v>
      </c>
      <c r="M65" s="132">
        <v>942</v>
      </c>
      <c r="N65" s="132">
        <v>1049</v>
      </c>
      <c r="O65" s="132">
        <v>958</v>
      </c>
      <c r="P65" s="132">
        <v>801</v>
      </c>
      <c r="Q65" s="132">
        <v>793</v>
      </c>
      <c r="R65" s="132">
        <v>609</v>
      </c>
    </row>
    <row r="66" spans="1:18" x14ac:dyDescent="0.25">
      <c r="A66" s="15"/>
      <c r="E66" s="14" t="s">
        <v>12</v>
      </c>
      <c r="F66" s="128" t="s">
        <v>79</v>
      </c>
      <c r="G66" s="132">
        <v>20442</v>
      </c>
      <c r="H66" s="132">
        <v>21172</v>
      </c>
      <c r="I66" s="132">
        <v>20844</v>
      </c>
      <c r="J66" s="132">
        <v>14047</v>
      </c>
      <c r="K66" s="132">
        <v>10115</v>
      </c>
      <c r="L66" s="132">
        <v>5179</v>
      </c>
      <c r="M66" s="132">
        <v>4321</v>
      </c>
      <c r="N66" s="132">
        <v>3471</v>
      </c>
      <c r="O66" s="132">
        <v>2521</v>
      </c>
      <c r="P66" s="132">
        <v>1666</v>
      </c>
      <c r="Q66" s="132">
        <v>1503</v>
      </c>
      <c r="R66" s="132">
        <v>533</v>
      </c>
    </row>
    <row r="67" spans="1:18" x14ac:dyDescent="0.25">
      <c r="A67" s="15"/>
      <c r="E67" s="14" t="s">
        <v>12</v>
      </c>
      <c r="F67" s="128" t="s">
        <v>80</v>
      </c>
      <c r="G67" s="132">
        <v>36859</v>
      </c>
      <c r="H67" s="132">
        <v>37280</v>
      </c>
      <c r="I67" s="132">
        <v>34557</v>
      </c>
      <c r="J67" s="132">
        <v>22888</v>
      </c>
      <c r="K67" s="132">
        <v>16511</v>
      </c>
      <c r="L67" s="132">
        <v>8328</v>
      </c>
      <c r="M67" s="132">
        <v>6749</v>
      </c>
      <c r="N67" s="132">
        <v>6747</v>
      </c>
      <c r="O67" s="132">
        <v>5603</v>
      </c>
      <c r="P67" s="132">
        <v>3728</v>
      </c>
      <c r="Q67" s="132">
        <v>3628</v>
      </c>
      <c r="R67" s="132">
        <v>2084</v>
      </c>
    </row>
    <row r="68" spans="1:18" x14ac:dyDescent="0.25">
      <c r="A68" s="15"/>
      <c r="E68" s="14" t="s">
        <v>12</v>
      </c>
      <c r="F68" s="128" t="s">
        <v>81</v>
      </c>
      <c r="G68" s="132">
        <v>9463</v>
      </c>
      <c r="H68" s="132">
        <v>9544</v>
      </c>
      <c r="I68" s="132">
        <v>8521</v>
      </c>
      <c r="J68" s="132">
        <v>7053</v>
      </c>
      <c r="K68" s="132">
        <v>5550</v>
      </c>
      <c r="L68" s="132">
        <v>3178</v>
      </c>
      <c r="M68" s="132">
        <v>2540</v>
      </c>
      <c r="N68" s="132">
        <v>2356</v>
      </c>
      <c r="O68" s="132">
        <v>2241</v>
      </c>
      <c r="P68" s="132">
        <v>1899</v>
      </c>
      <c r="Q68" s="132">
        <v>1642</v>
      </c>
      <c r="R68" s="132">
        <v>949</v>
      </c>
    </row>
    <row r="69" spans="1:18" x14ac:dyDescent="0.25">
      <c r="A69" s="15"/>
      <c r="E69" s="14" t="s">
        <v>12</v>
      </c>
      <c r="F69" s="128" t="s">
        <v>82</v>
      </c>
      <c r="G69" s="132">
        <v>53871</v>
      </c>
      <c r="H69" s="132">
        <v>58151</v>
      </c>
      <c r="I69" s="132">
        <v>58283</v>
      </c>
      <c r="J69" s="132">
        <v>54714</v>
      </c>
      <c r="K69" s="132">
        <v>45630</v>
      </c>
      <c r="L69" s="132">
        <v>28091</v>
      </c>
      <c r="M69" s="132">
        <v>24469</v>
      </c>
      <c r="N69" s="132">
        <v>25352</v>
      </c>
      <c r="O69" s="132">
        <v>23842</v>
      </c>
      <c r="P69" s="132">
        <v>19517</v>
      </c>
      <c r="Q69" s="132">
        <v>15640</v>
      </c>
      <c r="R69" s="132">
        <v>11380</v>
      </c>
    </row>
    <row r="70" spans="1:18" x14ac:dyDescent="0.25">
      <c r="A70" s="15"/>
      <c r="E70" s="14" t="s">
        <v>12</v>
      </c>
      <c r="F70" s="128" t="s">
        <v>83</v>
      </c>
      <c r="G70" s="132">
        <v>22409</v>
      </c>
      <c r="H70" s="132">
        <v>24397</v>
      </c>
      <c r="I70" s="132">
        <v>25328</v>
      </c>
      <c r="J70" s="132">
        <v>21039</v>
      </c>
      <c r="K70" s="132">
        <v>17513</v>
      </c>
      <c r="L70" s="132">
        <v>12108</v>
      </c>
      <c r="M70" s="132">
        <v>11151</v>
      </c>
      <c r="N70" s="132">
        <v>12000</v>
      </c>
      <c r="O70" s="132">
        <v>10683</v>
      </c>
      <c r="P70" s="132">
        <v>8607</v>
      </c>
      <c r="Q70" s="132">
        <v>7875</v>
      </c>
      <c r="R70" s="132">
        <v>5356</v>
      </c>
    </row>
    <row r="71" spans="1:18" x14ac:dyDescent="0.25">
      <c r="A71" s="15"/>
      <c r="E71" s="14" t="s">
        <v>12</v>
      </c>
      <c r="F71" s="128" t="s">
        <v>84</v>
      </c>
      <c r="G71" s="132">
        <v>11295</v>
      </c>
      <c r="H71" s="132">
        <v>11632</v>
      </c>
      <c r="I71" s="132">
        <v>13580</v>
      </c>
      <c r="J71" s="132">
        <v>14374</v>
      </c>
      <c r="K71" s="132">
        <v>14509</v>
      </c>
      <c r="L71" s="132">
        <v>13004</v>
      </c>
      <c r="M71" s="132">
        <v>11348</v>
      </c>
      <c r="N71" s="132">
        <v>12009</v>
      </c>
      <c r="O71" s="132">
        <v>8183</v>
      </c>
      <c r="P71" s="132">
        <v>2912</v>
      </c>
      <c r="Q71" s="132">
        <v>1903</v>
      </c>
      <c r="R71" s="132">
        <v>1516</v>
      </c>
    </row>
    <row r="72" spans="1:18" x14ac:dyDescent="0.25">
      <c r="A72" s="15"/>
      <c r="B72" s="7"/>
      <c r="C72" s="10"/>
      <c r="D72" s="10"/>
      <c r="E72" s="13" t="s">
        <v>13</v>
      </c>
      <c r="F72" s="13"/>
      <c r="G72" s="101">
        <v>415631</v>
      </c>
      <c r="H72" s="101">
        <v>427546</v>
      </c>
      <c r="I72" s="101">
        <v>431188</v>
      </c>
      <c r="J72" s="101">
        <v>392517</v>
      </c>
      <c r="K72" s="101">
        <v>406609</v>
      </c>
      <c r="L72" s="101">
        <v>375284</v>
      </c>
      <c r="M72" s="101">
        <v>320670</v>
      </c>
      <c r="N72" s="101">
        <v>299070</v>
      </c>
      <c r="O72" s="101">
        <v>255774</v>
      </c>
      <c r="P72" s="101">
        <v>205344</v>
      </c>
      <c r="Q72" s="101">
        <v>185540</v>
      </c>
      <c r="R72" s="101">
        <v>126369</v>
      </c>
    </row>
    <row r="73" spans="1:18" x14ac:dyDescent="0.25">
      <c r="A73" s="15"/>
      <c r="E73" s="14" t="s">
        <v>13</v>
      </c>
      <c r="F73" s="128" t="s">
        <v>78</v>
      </c>
      <c r="G73" s="132">
        <v>34627</v>
      </c>
      <c r="H73" s="132">
        <v>33913</v>
      </c>
      <c r="I73" s="132">
        <v>34624</v>
      </c>
      <c r="J73" s="132">
        <v>28863</v>
      </c>
      <c r="K73" s="132">
        <v>32369</v>
      </c>
      <c r="L73" s="132">
        <v>30183</v>
      </c>
      <c r="M73" s="132">
        <v>24033</v>
      </c>
      <c r="N73" s="132">
        <v>22635</v>
      </c>
      <c r="O73" s="132">
        <v>21035</v>
      </c>
      <c r="P73" s="132">
        <v>19502</v>
      </c>
      <c r="Q73" s="132">
        <v>15784</v>
      </c>
      <c r="R73" s="132">
        <v>12639</v>
      </c>
    </row>
    <row r="74" spans="1:18" x14ac:dyDescent="0.25">
      <c r="A74" s="15"/>
      <c r="E74" s="14" t="s">
        <v>13</v>
      </c>
      <c r="F74" s="128" t="s">
        <v>79</v>
      </c>
      <c r="G74" s="132">
        <v>57932</v>
      </c>
      <c r="H74" s="132">
        <v>59806</v>
      </c>
      <c r="I74" s="132">
        <v>59292</v>
      </c>
      <c r="J74" s="132">
        <v>50012</v>
      </c>
      <c r="K74" s="132">
        <v>57235</v>
      </c>
      <c r="L74" s="132">
        <v>49376</v>
      </c>
      <c r="M74" s="132">
        <v>38456</v>
      </c>
      <c r="N74" s="132">
        <v>29342</v>
      </c>
      <c r="O74" s="132">
        <v>20960</v>
      </c>
      <c r="P74" s="132">
        <v>16151</v>
      </c>
      <c r="Q74" s="132">
        <v>12704</v>
      </c>
      <c r="R74" s="132">
        <v>3735</v>
      </c>
    </row>
    <row r="75" spans="1:18" x14ac:dyDescent="0.25">
      <c r="A75" s="15"/>
      <c r="E75" s="14" t="s">
        <v>13</v>
      </c>
      <c r="F75" s="128" t="s">
        <v>80</v>
      </c>
      <c r="G75" s="132">
        <v>94960</v>
      </c>
      <c r="H75" s="132">
        <v>96744</v>
      </c>
      <c r="I75" s="132">
        <v>95656</v>
      </c>
      <c r="J75" s="132">
        <v>74550</v>
      </c>
      <c r="K75" s="132">
        <v>77292</v>
      </c>
      <c r="L75" s="132">
        <v>65504</v>
      </c>
      <c r="M75" s="132">
        <v>54878</v>
      </c>
      <c r="N75" s="132">
        <v>47488</v>
      </c>
      <c r="O75" s="132">
        <v>38985</v>
      </c>
      <c r="P75" s="132">
        <v>29963</v>
      </c>
      <c r="Q75" s="132">
        <v>20555</v>
      </c>
      <c r="R75" s="132">
        <v>9188</v>
      </c>
    </row>
    <row r="76" spans="1:18" x14ac:dyDescent="0.25">
      <c r="A76" s="15"/>
      <c r="E76" s="14" t="s">
        <v>13</v>
      </c>
      <c r="F76" s="128" t="s">
        <v>81</v>
      </c>
      <c r="G76" s="132">
        <v>14316</v>
      </c>
      <c r="H76" s="132">
        <v>14514</v>
      </c>
      <c r="I76" s="132">
        <v>13197</v>
      </c>
      <c r="J76" s="132">
        <v>10953</v>
      </c>
      <c r="K76" s="132">
        <v>10364</v>
      </c>
      <c r="L76" s="132">
        <v>9086</v>
      </c>
      <c r="M76" s="132">
        <v>7868</v>
      </c>
      <c r="N76" s="132">
        <v>7089</v>
      </c>
      <c r="O76" s="132">
        <v>6418</v>
      </c>
      <c r="P76" s="132">
        <v>6435</v>
      </c>
      <c r="Q76" s="132">
        <v>6397</v>
      </c>
      <c r="R76" s="132">
        <v>3337</v>
      </c>
    </row>
    <row r="77" spans="1:18" x14ac:dyDescent="0.25">
      <c r="A77" s="15"/>
      <c r="E77" s="14" t="s">
        <v>13</v>
      </c>
      <c r="F77" s="128" t="s">
        <v>82</v>
      </c>
      <c r="G77" s="132">
        <v>99130</v>
      </c>
      <c r="H77" s="132">
        <v>104077</v>
      </c>
      <c r="I77" s="132">
        <v>105484</v>
      </c>
      <c r="J77" s="132">
        <v>101180</v>
      </c>
      <c r="K77" s="132">
        <v>100503</v>
      </c>
      <c r="L77" s="132">
        <v>93221</v>
      </c>
      <c r="M77" s="132">
        <v>82320</v>
      </c>
      <c r="N77" s="132">
        <v>77855</v>
      </c>
      <c r="O77" s="132">
        <v>69350</v>
      </c>
      <c r="P77" s="132">
        <v>66453</v>
      </c>
      <c r="Q77" s="132">
        <v>64620</v>
      </c>
      <c r="R77" s="132">
        <v>45006</v>
      </c>
    </row>
    <row r="78" spans="1:18" x14ac:dyDescent="0.25">
      <c r="A78" s="15"/>
      <c r="E78" s="14" t="s">
        <v>13</v>
      </c>
      <c r="F78" s="128" t="s">
        <v>83</v>
      </c>
      <c r="G78" s="132">
        <v>59657</v>
      </c>
      <c r="H78" s="132">
        <v>63161</v>
      </c>
      <c r="I78" s="132">
        <v>65057</v>
      </c>
      <c r="J78" s="132">
        <v>63365</v>
      </c>
      <c r="K78" s="132">
        <v>63500</v>
      </c>
      <c r="L78" s="132">
        <v>61480</v>
      </c>
      <c r="M78" s="132">
        <v>54898</v>
      </c>
      <c r="N78" s="132">
        <v>55284</v>
      </c>
      <c r="O78" s="132">
        <v>49473</v>
      </c>
      <c r="P78" s="132">
        <v>44050</v>
      </c>
      <c r="Q78" s="132">
        <v>45560</v>
      </c>
      <c r="R78" s="132">
        <v>34588</v>
      </c>
    </row>
    <row r="79" spans="1:18" x14ac:dyDescent="0.25">
      <c r="A79" s="15"/>
      <c r="E79" s="14" t="s">
        <v>13</v>
      </c>
      <c r="F79" s="128" t="s">
        <v>84</v>
      </c>
      <c r="G79" s="132">
        <v>68949</v>
      </c>
      <c r="H79" s="132">
        <v>70130</v>
      </c>
      <c r="I79" s="132">
        <v>71020</v>
      </c>
      <c r="J79" s="132">
        <v>71656</v>
      </c>
      <c r="K79" s="132">
        <v>75697</v>
      </c>
      <c r="L79" s="132">
        <v>74077</v>
      </c>
      <c r="M79" s="132">
        <v>63785</v>
      </c>
      <c r="N79" s="132">
        <v>64233</v>
      </c>
      <c r="O79" s="132">
        <v>52539</v>
      </c>
      <c r="P79" s="132">
        <v>24597</v>
      </c>
      <c r="Q79" s="132">
        <v>21261</v>
      </c>
      <c r="R79" s="132">
        <v>18967</v>
      </c>
    </row>
    <row r="80" spans="1:18" x14ac:dyDescent="0.25">
      <c r="A80" s="15"/>
      <c r="B80" s="7"/>
      <c r="C80" s="10"/>
      <c r="D80" s="10"/>
      <c r="E80" s="13" t="s">
        <v>14</v>
      </c>
      <c r="F80" s="13"/>
      <c r="G80" s="101">
        <v>106418</v>
      </c>
      <c r="H80" s="101">
        <v>109199</v>
      </c>
      <c r="I80" s="101">
        <v>117412</v>
      </c>
      <c r="J80" s="101">
        <v>104479</v>
      </c>
      <c r="K80" s="101">
        <v>106362</v>
      </c>
      <c r="L80" s="101">
        <v>94567</v>
      </c>
      <c r="M80" s="101">
        <v>88421</v>
      </c>
      <c r="N80" s="101">
        <v>93841</v>
      </c>
      <c r="O80" s="101">
        <v>84705</v>
      </c>
      <c r="P80" s="101">
        <v>58176</v>
      </c>
      <c r="Q80" s="101">
        <v>49109</v>
      </c>
      <c r="R80" s="101">
        <v>37723</v>
      </c>
    </row>
    <row r="81" spans="1:18" x14ac:dyDescent="0.25">
      <c r="A81" s="15"/>
      <c r="E81" s="14" t="s">
        <v>14</v>
      </c>
      <c r="F81" s="128" t="s">
        <v>78</v>
      </c>
      <c r="G81" s="132">
        <v>4099</v>
      </c>
      <c r="H81" s="132">
        <v>2542</v>
      </c>
      <c r="I81" s="132">
        <v>3033</v>
      </c>
      <c r="J81" s="132">
        <v>2525</v>
      </c>
      <c r="K81" s="132">
        <v>2746</v>
      </c>
      <c r="L81" s="132">
        <v>2595</v>
      </c>
      <c r="M81" s="132">
        <v>2088</v>
      </c>
      <c r="N81" s="132">
        <v>2883</v>
      </c>
      <c r="O81" s="132">
        <v>3419</v>
      </c>
      <c r="P81" s="132">
        <v>3542</v>
      </c>
      <c r="Q81" s="132">
        <v>3101</v>
      </c>
      <c r="R81" s="132">
        <v>2717</v>
      </c>
    </row>
    <row r="82" spans="1:18" x14ac:dyDescent="0.25">
      <c r="A82" s="15"/>
      <c r="E82" s="14" t="s">
        <v>14</v>
      </c>
      <c r="F82" s="128" t="s">
        <v>79</v>
      </c>
      <c r="G82" s="132">
        <v>6293</v>
      </c>
      <c r="H82" s="132">
        <v>6817</v>
      </c>
      <c r="I82" s="132">
        <v>7586</v>
      </c>
      <c r="J82" s="132">
        <v>5194</v>
      </c>
      <c r="K82" s="132">
        <v>5218</v>
      </c>
      <c r="L82" s="132">
        <v>3942</v>
      </c>
      <c r="M82" s="132">
        <v>3655</v>
      </c>
      <c r="N82" s="132">
        <v>3334</v>
      </c>
      <c r="O82" s="132">
        <v>3141</v>
      </c>
      <c r="P82" s="132">
        <v>2543</v>
      </c>
      <c r="Q82" s="132">
        <v>1785</v>
      </c>
      <c r="R82" s="132">
        <v>597</v>
      </c>
    </row>
    <row r="83" spans="1:18" x14ac:dyDescent="0.25">
      <c r="A83" s="15"/>
      <c r="E83" s="14" t="s">
        <v>14</v>
      </c>
      <c r="F83" s="128" t="s">
        <v>80</v>
      </c>
      <c r="G83" s="132">
        <v>29647</v>
      </c>
      <c r="H83" s="132">
        <v>31256</v>
      </c>
      <c r="I83" s="132">
        <v>30893</v>
      </c>
      <c r="J83" s="132">
        <v>21065</v>
      </c>
      <c r="K83" s="132">
        <v>18949</v>
      </c>
      <c r="L83" s="132">
        <v>12761</v>
      </c>
      <c r="M83" s="132">
        <v>10699</v>
      </c>
      <c r="N83" s="132">
        <v>10266</v>
      </c>
      <c r="O83" s="132">
        <v>10072</v>
      </c>
      <c r="P83" s="132">
        <v>8483</v>
      </c>
      <c r="Q83" s="132">
        <v>5714</v>
      </c>
      <c r="R83" s="132">
        <v>3235</v>
      </c>
    </row>
    <row r="84" spans="1:18" x14ac:dyDescent="0.25">
      <c r="A84" s="15"/>
      <c r="E84" s="14" t="s">
        <v>14</v>
      </c>
      <c r="F84" s="128" t="s">
        <v>81</v>
      </c>
      <c r="G84" s="132">
        <v>2734</v>
      </c>
      <c r="H84" s="132">
        <v>2753</v>
      </c>
      <c r="I84" s="132">
        <v>2605</v>
      </c>
      <c r="J84" s="132">
        <v>2039</v>
      </c>
      <c r="K84" s="132">
        <v>1972</v>
      </c>
      <c r="L84" s="132">
        <v>1412</v>
      </c>
      <c r="M84" s="132">
        <v>1248</v>
      </c>
      <c r="N84" s="132">
        <v>1268</v>
      </c>
      <c r="O84" s="132">
        <v>1302</v>
      </c>
      <c r="P84" s="132">
        <v>1167</v>
      </c>
      <c r="Q84" s="132">
        <v>1216</v>
      </c>
      <c r="R84" s="132">
        <v>710</v>
      </c>
    </row>
    <row r="85" spans="1:18" x14ac:dyDescent="0.25">
      <c r="A85" s="15"/>
      <c r="E85" s="14" t="s">
        <v>14</v>
      </c>
      <c r="F85" s="128" t="s">
        <v>82</v>
      </c>
      <c r="G85" s="132">
        <v>19709</v>
      </c>
      <c r="H85" s="132">
        <v>20796</v>
      </c>
      <c r="I85" s="132">
        <v>22452</v>
      </c>
      <c r="J85" s="132">
        <v>20359</v>
      </c>
      <c r="K85" s="132">
        <v>21068</v>
      </c>
      <c r="L85" s="132">
        <v>18482</v>
      </c>
      <c r="M85" s="132">
        <v>17329</v>
      </c>
      <c r="N85" s="132">
        <v>18453</v>
      </c>
      <c r="O85" s="132">
        <v>17236</v>
      </c>
      <c r="P85" s="132">
        <v>14788</v>
      </c>
      <c r="Q85" s="132">
        <v>12851</v>
      </c>
      <c r="R85" s="132">
        <v>10492</v>
      </c>
    </row>
    <row r="86" spans="1:18" x14ac:dyDescent="0.25">
      <c r="A86" s="15"/>
      <c r="E86" s="14" t="s">
        <v>14</v>
      </c>
      <c r="F86" s="128" t="s">
        <v>83</v>
      </c>
      <c r="G86" s="132">
        <v>19753</v>
      </c>
      <c r="H86" s="132">
        <v>21370</v>
      </c>
      <c r="I86" s="132">
        <v>24215</v>
      </c>
      <c r="J86" s="132">
        <v>24218</v>
      </c>
      <c r="K86" s="132">
        <v>25134</v>
      </c>
      <c r="L86" s="132">
        <v>24518</v>
      </c>
      <c r="M86" s="132">
        <v>23924</v>
      </c>
      <c r="N86" s="132">
        <v>25907</v>
      </c>
      <c r="O86" s="132">
        <v>22723</v>
      </c>
      <c r="P86" s="132">
        <v>16048</v>
      </c>
      <c r="Q86" s="132">
        <v>14354</v>
      </c>
      <c r="R86" s="132">
        <v>11467</v>
      </c>
    </row>
    <row r="87" spans="1:18" x14ac:dyDescent="0.25">
      <c r="A87" s="15"/>
      <c r="E87" s="14" t="s">
        <v>14</v>
      </c>
      <c r="F87" s="128" t="s">
        <v>84</v>
      </c>
      <c r="G87" s="132">
        <v>25573</v>
      </c>
      <c r="H87" s="132">
        <v>25004</v>
      </c>
      <c r="I87" s="132">
        <v>28166</v>
      </c>
      <c r="J87" s="132">
        <v>30209</v>
      </c>
      <c r="K87" s="132">
        <v>32291</v>
      </c>
      <c r="L87" s="132">
        <v>31639</v>
      </c>
      <c r="M87" s="132">
        <v>30302</v>
      </c>
      <c r="N87" s="132">
        <v>32727</v>
      </c>
      <c r="O87" s="132">
        <v>27371</v>
      </c>
      <c r="P87" s="132">
        <v>11903</v>
      </c>
      <c r="Q87" s="132">
        <v>10341</v>
      </c>
      <c r="R87" s="132">
        <v>8725</v>
      </c>
    </row>
    <row r="88" spans="1:18" x14ac:dyDescent="0.25">
      <c r="A88" s="15"/>
      <c r="E88" s="13" t="s">
        <v>15</v>
      </c>
      <c r="F88" s="13"/>
      <c r="G88" s="101">
        <v>94686</v>
      </c>
      <c r="H88" s="101">
        <v>98882</v>
      </c>
      <c r="I88" s="101">
        <v>101189</v>
      </c>
      <c r="J88" s="101">
        <v>82750</v>
      </c>
      <c r="K88" s="101">
        <v>73647</v>
      </c>
      <c r="L88" s="101">
        <v>60655</v>
      </c>
      <c r="M88" s="101">
        <v>57303</v>
      </c>
      <c r="N88" s="101">
        <v>52139</v>
      </c>
      <c r="O88" s="101">
        <v>49037</v>
      </c>
      <c r="P88" s="101">
        <v>37676</v>
      </c>
      <c r="Q88" s="101">
        <v>30190</v>
      </c>
      <c r="R88" s="101">
        <v>19492</v>
      </c>
    </row>
    <row r="89" spans="1:18" x14ac:dyDescent="0.25">
      <c r="A89" s="15"/>
      <c r="E89" s="14" t="s">
        <v>15</v>
      </c>
      <c r="F89" s="128" t="s">
        <v>78</v>
      </c>
      <c r="G89" s="132">
        <v>12380</v>
      </c>
      <c r="H89" s="132">
        <v>11726</v>
      </c>
      <c r="I89" s="132">
        <v>11772</v>
      </c>
      <c r="J89" s="132">
        <v>10218</v>
      </c>
      <c r="K89" s="132">
        <v>8895</v>
      </c>
      <c r="L89" s="132">
        <v>4152</v>
      </c>
      <c r="M89" s="132">
        <v>5184</v>
      </c>
      <c r="N89" s="132">
        <v>3329</v>
      </c>
      <c r="O89" s="132">
        <v>3041</v>
      </c>
      <c r="P89" s="132">
        <v>2980</v>
      </c>
      <c r="Q89" s="132">
        <v>2597</v>
      </c>
      <c r="R89" s="132">
        <v>1918</v>
      </c>
    </row>
    <row r="90" spans="1:18" x14ac:dyDescent="0.25">
      <c r="A90" s="15"/>
      <c r="E90" s="14" t="s">
        <v>15</v>
      </c>
      <c r="F90" s="128" t="s">
        <v>79</v>
      </c>
      <c r="G90" s="132">
        <v>15426</v>
      </c>
      <c r="H90" s="132">
        <v>15888</v>
      </c>
      <c r="I90" s="132">
        <v>16105</v>
      </c>
      <c r="J90" s="132">
        <v>11364</v>
      </c>
      <c r="K90" s="132">
        <v>9643</v>
      </c>
      <c r="L90" s="132">
        <v>6749</v>
      </c>
      <c r="M90" s="132">
        <v>6700</v>
      </c>
      <c r="N90" s="132">
        <v>4981</v>
      </c>
      <c r="O90" s="132">
        <v>4317</v>
      </c>
      <c r="P90" s="132">
        <v>3502</v>
      </c>
      <c r="Q90" s="132">
        <v>2854</v>
      </c>
      <c r="R90" s="132">
        <v>1540</v>
      </c>
    </row>
    <row r="91" spans="1:18" x14ac:dyDescent="0.25">
      <c r="A91" s="15"/>
      <c r="E91" s="14" t="s">
        <v>15</v>
      </c>
      <c r="F91" s="128" t="s">
        <v>80</v>
      </c>
      <c r="G91" s="132">
        <v>21800</v>
      </c>
      <c r="H91" s="132">
        <v>21695</v>
      </c>
      <c r="I91" s="132">
        <v>22137</v>
      </c>
      <c r="J91" s="132">
        <v>11753</v>
      </c>
      <c r="K91" s="132">
        <v>9255</v>
      </c>
      <c r="L91" s="132">
        <v>7758</v>
      </c>
      <c r="M91" s="132">
        <v>6269</v>
      </c>
      <c r="N91" s="132">
        <v>6044</v>
      </c>
      <c r="O91" s="132">
        <v>5368</v>
      </c>
      <c r="P91" s="132">
        <v>4051</v>
      </c>
      <c r="Q91" s="132">
        <v>2882</v>
      </c>
      <c r="R91" s="132">
        <v>1198</v>
      </c>
    </row>
    <row r="92" spans="1:18" x14ac:dyDescent="0.25">
      <c r="A92" s="15"/>
      <c r="E92" s="14" t="s">
        <v>15</v>
      </c>
      <c r="F92" s="128" t="s">
        <v>81</v>
      </c>
      <c r="G92" s="132">
        <v>2744</v>
      </c>
      <c r="H92" s="132">
        <v>2822</v>
      </c>
      <c r="I92" s="132">
        <v>3004</v>
      </c>
      <c r="J92" s="132">
        <v>2828</v>
      </c>
      <c r="K92" s="132">
        <v>2614</v>
      </c>
      <c r="L92" s="132">
        <v>2093</v>
      </c>
      <c r="M92" s="132">
        <v>1622</v>
      </c>
      <c r="N92" s="132">
        <v>1455</v>
      </c>
      <c r="O92" s="132">
        <v>1303</v>
      </c>
      <c r="P92" s="132">
        <v>1133</v>
      </c>
      <c r="Q92" s="132">
        <v>858</v>
      </c>
      <c r="R92" s="132">
        <v>405</v>
      </c>
    </row>
    <row r="93" spans="1:18" x14ac:dyDescent="0.25">
      <c r="A93" s="15"/>
      <c r="E93" s="14" t="s">
        <v>15</v>
      </c>
      <c r="F93" s="128" t="s">
        <v>82</v>
      </c>
      <c r="G93" s="132">
        <v>19375</v>
      </c>
      <c r="H93" s="132">
        <v>21618</v>
      </c>
      <c r="I93" s="132">
        <v>23595</v>
      </c>
      <c r="J93" s="132">
        <v>22559</v>
      </c>
      <c r="K93" s="132">
        <v>20463</v>
      </c>
      <c r="L93" s="132">
        <v>17095</v>
      </c>
      <c r="M93" s="132">
        <v>15498</v>
      </c>
      <c r="N93" s="132">
        <v>14904</v>
      </c>
      <c r="O93" s="132">
        <v>14239</v>
      </c>
      <c r="P93" s="132">
        <v>12022</v>
      </c>
      <c r="Q93" s="132">
        <v>8209</v>
      </c>
      <c r="R93" s="132">
        <v>5146</v>
      </c>
    </row>
    <row r="94" spans="1:18" x14ac:dyDescent="0.25">
      <c r="A94" s="15"/>
      <c r="E94" s="14" t="s">
        <v>15</v>
      </c>
      <c r="F94" s="128" t="s">
        <v>83</v>
      </c>
      <c r="G94" s="132">
        <v>14546</v>
      </c>
      <c r="H94" s="132">
        <v>15804</v>
      </c>
      <c r="I94" s="132">
        <v>15594</v>
      </c>
      <c r="J94" s="132">
        <v>14032</v>
      </c>
      <c r="K94" s="132">
        <v>12928</v>
      </c>
      <c r="L94" s="132">
        <v>12131</v>
      </c>
      <c r="M94" s="132">
        <v>12253</v>
      </c>
      <c r="N94" s="132">
        <v>12572</v>
      </c>
      <c r="O94" s="132">
        <v>12343</v>
      </c>
      <c r="P94" s="132">
        <v>10089</v>
      </c>
      <c r="Q94" s="132">
        <v>8757</v>
      </c>
      <c r="R94" s="132">
        <v>6131</v>
      </c>
    </row>
    <row r="95" spans="1:18" x14ac:dyDescent="0.25">
      <c r="A95" s="15"/>
      <c r="E95" s="14" t="s">
        <v>15</v>
      </c>
      <c r="F95" s="128" t="s">
        <v>84</v>
      </c>
      <c r="G95" s="132">
        <v>12495</v>
      </c>
      <c r="H95" s="132">
        <v>13382</v>
      </c>
      <c r="I95" s="132">
        <v>12999</v>
      </c>
      <c r="J95" s="132">
        <v>12724</v>
      </c>
      <c r="K95" s="132">
        <v>12267</v>
      </c>
      <c r="L95" s="132">
        <v>11729</v>
      </c>
      <c r="M95" s="132">
        <v>11310</v>
      </c>
      <c r="N95" s="132">
        <v>9817</v>
      </c>
      <c r="O95" s="132">
        <v>9202</v>
      </c>
      <c r="P95" s="132">
        <v>4460</v>
      </c>
      <c r="Q95" s="132">
        <v>4504</v>
      </c>
      <c r="R95" s="132">
        <v>3584</v>
      </c>
    </row>
    <row r="96" spans="1:18" x14ac:dyDescent="0.25">
      <c r="A96" s="15"/>
      <c r="E96" s="13" t="s">
        <v>16</v>
      </c>
      <c r="F96" s="13"/>
      <c r="G96" s="101">
        <v>92512</v>
      </c>
      <c r="H96" s="101">
        <v>93899</v>
      </c>
      <c r="I96" s="101">
        <v>94407</v>
      </c>
      <c r="J96" s="101">
        <v>73942</v>
      </c>
      <c r="K96" s="101">
        <v>69047</v>
      </c>
      <c r="L96" s="101">
        <v>60659</v>
      </c>
      <c r="M96" s="101">
        <v>53220</v>
      </c>
      <c r="N96" s="101">
        <v>48574</v>
      </c>
      <c r="O96" s="101">
        <v>40602</v>
      </c>
      <c r="P96" s="101">
        <v>33257</v>
      </c>
      <c r="Q96" s="101">
        <v>25618</v>
      </c>
      <c r="R96" s="101">
        <v>16930</v>
      </c>
    </row>
    <row r="97" spans="1:18" x14ac:dyDescent="0.25">
      <c r="A97" s="15"/>
      <c r="E97" s="14" t="s">
        <v>16</v>
      </c>
      <c r="F97" s="128" t="s">
        <v>78</v>
      </c>
      <c r="G97" s="132">
        <v>29236</v>
      </c>
      <c r="H97" s="132">
        <v>28410</v>
      </c>
      <c r="I97" s="132">
        <v>30289</v>
      </c>
      <c r="J97" s="132">
        <v>25240</v>
      </c>
      <c r="K97" s="132">
        <v>22023</v>
      </c>
      <c r="L97" s="132">
        <v>21063</v>
      </c>
      <c r="M97" s="132">
        <v>18973</v>
      </c>
      <c r="N97" s="132">
        <v>18546</v>
      </c>
      <c r="O97" s="132">
        <v>17184</v>
      </c>
      <c r="P97" s="132">
        <v>15906</v>
      </c>
      <c r="Q97" s="132">
        <v>12588</v>
      </c>
      <c r="R97" s="132">
        <v>10787</v>
      </c>
    </row>
    <row r="98" spans="1:18" x14ac:dyDescent="0.25">
      <c r="A98" s="15"/>
      <c r="E98" s="14" t="s">
        <v>16</v>
      </c>
      <c r="F98" s="128" t="s">
        <v>79</v>
      </c>
      <c r="G98" s="132">
        <v>35791</v>
      </c>
      <c r="H98" s="132">
        <v>36850</v>
      </c>
      <c r="I98" s="132">
        <v>36732</v>
      </c>
      <c r="J98" s="132">
        <v>27511</v>
      </c>
      <c r="K98" s="132">
        <v>26568</v>
      </c>
      <c r="L98" s="132">
        <v>23098</v>
      </c>
      <c r="M98" s="132">
        <v>19296</v>
      </c>
      <c r="N98" s="132">
        <v>15837</v>
      </c>
      <c r="O98" s="132">
        <v>11222</v>
      </c>
      <c r="P98" s="132">
        <v>8203</v>
      </c>
      <c r="Q98" s="132">
        <v>6152</v>
      </c>
      <c r="R98" s="132">
        <v>2395</v>
      </c>
    </row>
    <row r="99" spans="1:18" x14ac:dyDescent="0.25">
      <c r="A99" s="15"/>
      <c r="E99" s="14" t="s">
        <v>16</v>
      </c>
      <c r="F99" s="128" t="s">
        <v>80</v>
      </c>
      <c r="G99" s="132">
        <v>29195</v>
      </c>
      <c r="H99" s="132">
        <v>30486</v>
      </c>
      <c r="I99" s="132">
        <v>29352</v>
      </c>
      <c r="J99" s="132">
        <v>21628</v>
      </c>
      <c r="K99" s="132">
        <v>20908</v>
      </c>
      <c r="L99" s="132">
        <v>16842</v>
      </c>
      <c r="M99" s="132">
        <v>14798</v>
      </c>
      <c r="N99" s="132">
        <v>13995</v>
      </c>
      <c r="O99" s="132">
        <v>11698</v>
      </c>
      <c r="P99" s="132">
        <v>8192</v>
      </c>
      <c r="Q99" s="132">
        <v>5532</v>
      </c>
      <c r="R99" s="132">
        <v>2885</v>
      </c>
    </row>
    <row r="100" spans="1:18" x14ac:dyDescent="0.25">
      <c r="A100" s="15"/>
      <c r="E100" s="14" t="s">
        <v>16</v>
      </c>
      <c r="F100" s="128" t="s">
        <v>81</v>
      </c>
      <c r="G100" s="132">
        <v>757</v>
      </c>
      <c r="H100" s="132">
        <v>738</v>
      </c>
      <c r="I100" s="132">
        <v>622</v>
      </c>
      <c r="J100" s="132">
        <v>538</v>
      </c>
      <c r="K100" s="132">
        <v>411</v>
      </c>
      <c r="L100" s="132">
        <v>265</v>
      </c>
      <c r="M100" s="132">
        <v>416</v>
      </c>
      <c r="N100" s="132">
        <v>383</v>
      </c>
      <c r="O100" s="132">
        <v>329</v>
      </c>
      <c r="P100" s="132">
        <v>322</v>
      </c>
      <c r="Q100" s="132">
        <v>329</v>
      </c>
      <c r="R100" s="132">
        <v>161</v>
      </c>
    </row>
    <row r="101" spans="1:18" x14ac:dyDescent="0.25">
      <c r="A101" s="15"/>
      <c r="E101" s="14" t="s">
        <v>16</v>
      </c>
      <c r="F101" s="128" t="s">
        <v>82</v>
      </c>
      <c r="G101" s="132">
        <v>103</v>
      </c>
      <c r="H101" s="132">
        <v>73</v>
      </c>
      <c r="I101" s="132">
        <v>31</v>
      </c>
      <c r="J101" s="132">
        <v>61</v>
      </c>
      <c r="K101" s="132">
        <v>25</v>
      </c>
      <c r="L101" s="132">
        <v>55</v>
      </c>
      <c r="M101" s="132">
        <v>170</v>
      </c>
      <c r="N101" s="132">
        <v>178</v>
      </c>
      <c r="O101" s="132">
        <v>418</v>
      </c>
      <c r="P101" s="132">
        <v>694</v>
      </c>
      <c r="Q101" s="132">
        <v>1021</v>
      </c>
      <c r="R101" s="132">
        <v>687</v>
      </c>
    </row>
    <row r="102" spans="1:18" x14ac:dyDescent="0.25">
      <c r="A102" s="15"/>
      <c r="E102" s="14" t="s">
        <v>16</v>
      </c>
      <c r="F102" s="128" t="s">
        <v>83</v>
      </c>
      <c r="G102" s="132">
        <v>26</v>
      </c>
      <c r="H102" s="132">
        <v>25</v>
      </c>
      <c r="I102" s="132">
        <v>18</v>
      </c>
      <c r="J102" s="132">
        <v>3</v>
      </c>
      <c r="K102" s="132">
        <v>11</v>
      </c>
      <c r="L102" s="132">
        <v>12</v>
      </c>
      <c r="M102" s="132">
        <v>70</v>
      </c>
      <c r="N102" s="132">
        <v>57</v>
      </c>
      <c r="O102" s="132">
        <v>37</v>
      </c>
      <c r="P102" s="132">
        <v>82</v>
      </c>
      <c r="Q102" s="132">
        <v>102</v>
      </c>
      <c r="R102" s="132">
        <v>74</v>
      </c>
    </row>
    <row r="103" spans="1:18" x14ac:dyDescent="0.25">
      <c r="A103" s="15"/>
      <c r="E103" s="14" t="s">
        <v>16</v>
      </c>
      <c r="F103" s="128" t="s">
        <v>84</v>
      </c>
      <c r="G103" s="132">
        <v>16</v>
      </c>
      <c r="H103" s="132">
        <v>8</v>
      </c>
      <c r="I103" s="132">
        <v>6</v>
      </c>
      <c r="J103" s="132">
        <v>3</v>
      </c>
      <c r="K103" s="132">
        <v>5</v>
      </c>
      <c r="L103" s="132">
        <v>3</v>
      </c>
      <c r="M103" s="132">
        <v>1</v>
      </c>
      <c r="N103" s="132">
        <v>5</v>
      </c>
      <c r="O103" s="132">
        <v>6</v>
      </c>
      <c r="P103" s="132">
        <v>8</v>
      </c>
      <c r="Q103" s="132">
        <v>3</v>
      </c>
      <c r="R103" s="132">
        <v>5</v>
      </c>
    </row>
    <row r="104" spans="1:18" x14ac:dyDescent="0.25">
      <c r="A104" s="15"/>
      <c r="E104" s="13" t="s">
        <v>17</v>
      </c>
      <c r="F104" s="13"/>
      <c r="G104" s="101">
        <v>3662</v>
      </c>
      <c r="H104" s="101">
        <v>6308</v>
      </c>
      <c r="I104" s="101">
        <v>8360</v>
      </c>
      <c r="J104" s="101">
        <v>9284</v>
      </c>
      <c r="K104" s="101">
        <v>9319</v>
      </c>
      <c r="L104" s="101">
        <v>9586</v>
      </c>
      <c r="M104" s="101">
        <v>10289</v>
      </c>
      <c r="N104" s="101">
        <v>10766</v>
      </c>
      <c r="O104" s="101">
        <v>11085</v>
      </c>
      <c r="P104" s="101">
        <v>7846</v>
      </c>
      <c r="Q104" s="101">
        <v>1343</v>
      </c>
      <c r="R104" s="101">
        <v>566</v>
      </c>
    </row>
    <row r="105" spans="1:18" x14ac:dyDescent="0.25">
      <c r="A105" s="15"/>
      <c r="B105" s="7"/>
      <c r="E105" s="14" t="s">
        <v>17</v>
      </c>
      <c r="F105" s="128" t="s">
        <v>78</v>
      </c>
      <c r="G105" s="132">
        <v>726</v>
      </c>
      <c r="H105" s="132">
        <v>1466</v>
      </c>
      <c r="I105" s="132">
        <v>2223</v>
      </c>
      <c r="J105" s="132">
        <v>2576</v>
      </c>
      <c r="K105" s="132">
        <v>2603</v>
      </c>
      <c r="L105" s="132">
        <v>2797</v>
      </c>
      <c r="M105" s="132">
        <v>3012</v>
      </c>
      <c r="N105" s="132">
        <v>3216</v>
      </c>
      <c r="O105" s="132">
        <v>3220</v>
      </c>
      <c r="P105" s="132">
        <v>2015</v>
      </c>
      <c r="Q105" s="132">
        <v>301</v>
      </c>
      <c r="R105" s="132">
        <v>228</v>
      </c>
    </row>
    <row r="106" spans="1:18" x14ac:dyDescent="0.25">
      <c r="A106" s="15"/>
      <c r="B106" s="7"/>
      <c r="E106" s="14" t="s">
        <v>17</v>
      </c>
      <c r="F106" s="128" t="s">
        <v>79</v>
      </c>
      <c r="G106" s="132">
        <v>3192</v>
      </c>
      <c r="H106" s="132">
        <v>5536</v>
      </c>
      <c r="I106" s="132">
        <v>7226</v>
      </c>
      <c r="J106" s="132">
        <v>7939</v>
      </c>
      <c r="K106" s="132">
        <v>7945</v>
      </c>
      <c r="L106" s="132">
        <v>8161</v>
      </c>
      <c r="M106" s="132">
        <v>8646</v>
      </c>
      <c r="N106" s="132">
        <v>9057</v>
      </c>
      <c r="O106" s="132">
        <v>9320</v>
      </c>
      <c r="P106" s="132">
        <v>6340</v>
      </c>
      <c r="Q106" s="132">
        <v>903</v>
      </c>
      <c r="R106" s="132">
        <v>313</v>
      </c>
    </row>
    <row r="107" spans="1:18" x14ac:dyDescent="0.25">
      <c r="A107" s="15"/>
      <c r="B107" s="7"/>
      <c r="E107" s="14" t="s">
        <v>17</v>
      </c>
      <c r="F107" s="128" t="s">
        <v>80</v>
      </c>
      <c r="G107" s="132">
        <v>23</v>
      </c>
      <c r="H107" s="132">
        <v>26</v>
      </c>
      <c r="I107" s="132">
        <v>18</v>
      </c>
      <c r="J107" s="132">
        <v>2</v>
      </c>
      <c r="K107" s="132">
        <v>9</v>
      </c>
      <c r="L107" s="132">
        <v>1</v>
      </c>
      <c r="M107" s="132">
        <v>17</v>
      </c>
      <c r="N107" s="132">
        <v>21</v>
      </c>
      <c r="O107" s="132">
        <v>11</v>
      </c>
      <c r="P107" s="132">
        <v>13</v>
      </c>
      <c r="Q107" s="132">
        <v>17</v>
      </c>
      <c r="R107" s="132">
        <v>8</v>
      </c>
    </row>
    <row r="108" spans="1:18" x14ac:dyDescent="0.25">
      <c r="A108" s="15"/>
      <c r="B108" s="7"/>
      <c r="E108" s="14" t="s">
        <v>17</v>
      </c>
      <c r="F108" s="128" t="s">
        <v>81</v>
      </c>
      <c r="G108" s="132"/>
      <c r="H108" s="132"/>
      <c r="I108" s="132"/>
      <c r="J108" s="132"/>
      <c r="K108" s="132">
        <v>0</v>
      </c>
      <c r="L108" s="132">
        <v>0</v>
      </c>
      <c r="M108" s="132">
        <v>0</v>
      </c>
      <c r="N108" s="132">
        <v>0</v>
      </c>
      <c r="O108" s="132">
        <v>0</v>
      </c>
      <c r="P108" s="132">
        <v>4</v>
      </c>
      <c r="Q108" s="132">
        <v>13</v>
      </c>
      <c r="R108" s="132">
        <v>3</v>
      </c>
    </row>
    <row r="109" spans="1:18" x14ac:dyDescent="0.25">
      <c r="A109" s="15"/>
      <c r="B109" s="7"/>
      <c r="E109" s="14" t="s">
        <v>17</v>
      </c>
      <c r="F109" s="128" t="s">
        <v>82</v>
      </c>
      <c r="G109" s="132">
        <v>0</v>
      </c>
      <c r="H109" s="132">
        <v>0</v>
      </c>
      <c r="I109" s="132">
        <v>0</v>
      </c>
      <c r="J109" s="132">
        <v>0</v>
      </c>
      <c r="K109" s="132">
        <v>0</v>
      </c>
      <c r="L109" s="132">
        <v>0</v>
      </c>
      <c r="M109" s="132">
        <v>2</v>
      </c>
      <c r="N109" s="132">
        <v>0</v>
      </c>
      <c r="O109" s="132">
        <v>2</v>
      </c>
      <c r="P109" s="132">
        <v>38</v>
      </c>
      <c r="Q109" s="132">
        <v>122</v>
      </c>
      <c r="R109" s="132">
        <v>25</v>
      </c>
    </row>
    <row r="110" spans="1:18" x14ac:dyDescent="0.25">
      <c r="A110" s="15"/>
      <c r="B110" s="7"/>
      <c r="E110" s="14" t="s">
        <v>17</v>
      </c>
      <c r="F110" s="128" t="s">
        <v>83</v>
      </c>
      <c r="G110" s="132">
        <v>2</v>
      </c>
      <c r="H110" s="132">
        <v>2</v>
      </c>
      <c r="I110" s="132">
        <v>3</v>
      </c>
      <c r="J110" s="132">
        <v>1</v>
      </c>
      <c r="K110" s="132">
        <v>0</v>
      </c>
      <c r="L110" s="132">
        <v>0</v>
      </c>
      <c r="M110" s="132">
        <v>0</v>
      </c>
      <c r="N110" s="132">
        <v>0</v>
      </c>
      <c r="O110" s="132">
        <v>0</v>
      </c>
      <c r="P110" s="132">
        <v>4</v>
      </c>
      <c r="Q110" s="132">
        <v>17</v>
      </c>
      <c r="R110" s="132">
        <v>4</v>
      </c>
    </row>
    <row r="111" spans="1:18" x14ac:dyDescent="0.25">
      <c r="A111" s="15"/>
      <c r="B111" s="7"/>
      <c r="E111" s="14"/>
      <c r="F111" s="128" t="s">
        <v>84</v>
      </c>
      <c r="G111" s="132">
        <v>14</v>
      </c>
      <c r="H111" s="132">
        <v>3</v>
      </c>
      <c r="I111" s="132">
        <v>3</v>
      </c>
      <c r="J111" s="132">
        <v>2</v>
      </c>
      <c r="K111" s="132">
        <v>2</v>
      </c>
      <c r="L111" s="132">
        <v>1</v>
      </c>
      <c r="M111" s="132">
        <v>3</v>
      </c>
      <c r="N111" s="132">
        <v>5</v>
      </c>
      <c r="O111" s="132">
        <v>0</v>
      </c>
      <c r="P111" s="132">
        <v>1</v>
      </c>
      <c r="Q111" s="132">
        <v>1</v>
      </c>
      <c r="R111" s="132">
        <v>1</v>
      </c>
    </row>
    <row r="112" spans="1:18" x14ac:dyDescent="0.25">
      <c r="A112" s="15"/>
      <c r="E112" s="13" t="s">
        <v>18</v>
      </c>
      <c r="F112" s="13"/>
      <c r="G112" s="101">
        <v>12682</v>
      </c>
      <c r="H112" s="101">
        <v>14609</v>
      </c>
      <c r="I112" s="101">
        <v>17793</v>
      </c>
      <c r="J112" s="101">
        <v>21568</v>
      </c>
      <c r="K112" s="101">
        <v>24362</v>
      </c>
      <c r="L112" s="101">
        <v>25777</v>
      </c>
      <c r="M112" s="101">
        <v>28567</v>
      </c>
      <c r="N112" s="101">
        <v>32080</v>
      </c>
      <c r="O112" s="101">
        <v>32807</v>
      </c>
      <c r="P112" s="101">
        <v>32917</v>
      </c>
      <c r="Q112" s="101">
        <v>33197</v>
      </c>
      <c r="R112" s="101">
        <v>29000</v>
      </c>
    </row>
    <row r="113" spans="1:18" x14ac:dyDescent="0.25">
      <c r="A113" s="15"/>
      <c r="E113" s="14" t="s">
        <v>18</v>
      </c>
      <c r="F113" s="128" t="s">
        <v>78</v>
      </c>
      <c r="G113" s="132">
        <v>0</v>
      </c>
      <c r="H113" s="132">
        <v>0</v>
      </c>
      <c r="I113" s="132">
        <v>1</v>
      </c>
      <c r="J113" s="132">
        <v>1</v>
      </c>
      <c r="K113" s="132">
        <v>2</v>
      </c>
      <c r="L113" s="132">
        <v>1</v>
      </c>
      <c r="M113" s="132">
        <v>1</v>
      </c>
      <c r="N113" s="132">
        <v>0</v>
      </c>
      <c r="O113" s="132">
        <v>1</v>
      </c>
      <c r="P113" s="132">
        <v>0</v>
      </c>
      <c r="Q113" s="132">
        <v>0</v>
      </c>
      <c r="R113" s="132">
        <v>0</v>
      </c>
    </row>
    <row r="114" spans="1:18" x14ac:dyDescent="0.25">
      <c r="A114" s="15"/>
      <c r="E114" s="14" t="s">
        <v>18</v>
      </c>
      <c r="F114" s="128" t="s">
        <v>79</v>
      </c>
      <c r="G114" s="132">
        <v>3141</v>
      </c>
      <c r="H114" s="132">
        <v>3595</v>
      </c>
      <c r="I114" s="132">
        <v>4439</v>
      </c>
      <c r="J114" s="132">
        <v>5700</v>
      </c>
      <c r="K114" s="132">
        <v>6288</v>
      </c>
      <c r="L114" s="132">
        <v>6306</v>
      </c>
      <c r="M114" s="132">
        <v>6684</v>
      </c>
      <c r="N114" s="132">
        <v>7989</v>
      </c>
      <c r="O114" s="132">
        <v>8161</v>
      </c>
      <c r="P114" s="132">
        <v>8201</v>
      </c>
      <c r="Q114" s="132">
        <v>8040</v>
      </c>
      <c r="R114" s="132">
        <v>6067</v>
      </c>
    </row>
    <row r="115" spans="1:18" x14ac:dyDescent="0.25">
      <c r="A115" s="15"/>
      <c r="E115" s="14" t="s">
        <v>18</v>
      </c>
      <c r="F115" s="128" t="s">
        <v>80</v>
      </c>
      <c r="G115" s="132">
        <v>10153</v>
      </c>
      <c r="H115" s="132">
        <v>11641</v>
      </c>
      <c r="I115" s="132">
        <v>14147</v>
      </c>
      <c r="J115" s="132">
        <v>17091</v>
      </c>
      <c r="K115" s="132">
        <v>19446</v>
      </c>
      <c r="L115" s="132">
        <v>20819</v>
      </c>
      <c r="M115" s="132">
        <v>23272</v>
      </c>
      <c r="N115" s="132">
        <v>25776</v>
      </c>
      <c r="O115" s="132">
        <v>26461</v>
      </c>
      <c r="P115" s="132">
        <v>26423</v>
      </c>
      <c r="Q115" s="132">
        <v>26791</v>
      </c>
      <c r="R115" s="132">
        <v>24113</v>
      </c>
    </row>
    <row r="116" spans="1:18" x14ac:dyDescent="0.25">
      <c r="A116" s="15"/>
      <c r="E116" s="14" t="s">
        <v>18</v>
      </c>
      <c r="F116" s="128" t="s">
        <v>81</v>
      </c>
      <c r="G116" s="132">
        <v>155</v>
      </c>
      <c r="H116" s="132">
        <v>208</v>
      </c>
      <c r="I116" s="132">
        <v>257</v>
      </c>
      <c r="J116" s="132">
        <v>290</v>
      </c>
      <c r="K116" s="132">
        <v>345</v>
      </c>
      <c r="L116" s="132">
        <v>407</v>
      </c>
      <c r="M116" s="132">
        <v>451</v>
      </c>
      <c r="N116" s="132">
        <v>525</v>
      </c>
      <c r="O116" s="132">
        <v>544</v>
      </c>
      <c r="P116" s="132">
        <v>591</v>
      </c>
      <c r="Q116" s="132">
        <v>590</v>
      </c>
      <c r="R116" s="132">
        <v>553</v>
      </c>
    </row>
    <row r="117" spans="1:18" x14ac:dyDescent="0.25">
      <c r="A117" s="15"/>
      <c r="E117" s="14" t="s">
        <v>18</v>
      </c>
      <c r="F117" s="128" t="s">
        <v>82</v>
      </c>
      <c r="G117" s="132">
        <v>78</v>
      </c>
      <c r="H117" s="132">
        <v>94</v>
      </c>
      <c r="I117" s="132">
        <v>108</v>
      </c>
      <c r="J117" s="132">
        <v>126</v>
      </c>
      <c r="K117" s="132">
        <v>148</v>
      </c>
      <c r="L117" s="132">
        <v>186</v>
      </c>
      <c r="M117" s="132">
        <v>190</v>
      </c>
      <c r="N117" s="132">
        <v>273</v>
      </c>
      <c r="O117" s="132">
        <v>234</v>
      </c>
      <c r="P117" s="132">
        <v>228</v>
      </c>
      <c r="Q117" s="132">
        <v>210</v>
      </c>
      <c r="R117" s="132">
        <v>198</v>
      </c>
    </row>
    <row r="118" spans="1:18" x14ac:dyDescent="0.25">
      <c r="A118" s="15"/>
      <c r="E118" s="13" t="s">
        <v>19</v>
      </c>
      <c r="F118" s="13"/>
      <c r="G118" s="101">
        <v>19164</v>
      </c>
      <c r="H118" s="101">
        <v>19939</v>
      </c>
      <c r="I118" s="101">
        <v>17842</v>
      </c>
      <c r="J118" s="101">
        <v>16390</v>
      </c>
      <c r="K118" s="101">
        <v>17965</v>
      </c>
      <c r="L118" s="101">
        <v>18361</v>
      </c>
      <c r="M118" s="101">
        <v>21113</v>
      </c>
      <c r="N118" s="101">
        <v>22722</v>
      </c>
      <c r="O118" s="101">
        <v>21070</v>
      </c>
      <c r="P118" s="101">
        <v>17342</v>
      </c>
      <c r="Q118" s="101">
        <v>11749</v>
      </c>
      <c r="R118" s="101">
        <v>7808</v>
      </c>
    </row>
    <row r="119" spans="1:18" x14ac:dyDescent="0.25">
      <c r="A119" s="15"/>
      <c r="E119" s="14" t="s">
        <v>19</v>
      </c>
      <c r="F119" s="128" t="s">
        <v>78</v>
      </c>
      <c r="G119" s="132">
        <v>4</v>
      </c>
      <c r="H119" s="132">
        <v>2</v>
      </c>
      <c r="I119" s="132">
        <v>3</v>
      </c>
      <c r="J119" s="132">
        <v>0</v>
      </c>
      <c r="K119" s="132">
        <v>1</v>
      </c>
      <c r="L119" s="132">
        <v>0</v>
      </c>
      <c r="M119" s="132">
        <v>2</v>
      </c>
      <c r="N119" s="132">
        <v>6</v>
      </c>
      <c r="O119" s="132">
        <v>12</v>
      </c>
      <c r="P119" s="132">
        <v>9</v>
      </c>
      <c r="Q119" s="132">
        <v>9</v>
      </c>
      <c r="R119" s="132">
        <v>4</v>
      </c>
    </row>
    <row r="120" spans="1:18" x14ac:dyDescent="0.25">
      <c r="A120" s="15"/>
      <c r="E120" s="14" t="s">
        <v>19</v>
      </c>
      <c r="F120" s="128" t="s">
        <v>79</v>
      </c>
      <c r="G120" s="132">
        <v>320</v>
      </c>
      <c r="H120" s="132">
        <v>335</v>
      </c>
      <c r="I120" s="132">
        <v>318</v>
      </c>
      <c r="J120" s="132">
        <v>225</v>
      </c>
      <c r="K120" s="132">
        <v>299</v>
      </c>
      <c r="L120" s="132">
        <v>165</v>
      </c>
      <c r="M120" s="132">
        <v>183</v>
      </c>
      <c r="N120" s="132">
        <v>214</v>
      </c>
      <c r="O120" s="132">
        <v>202</v>
      </c>
      <c r="P120" s="132">
        <v>230</v>
      </c>
      <c r="Q120" s="132">
        <v>167</v>
      </c>
      <c r="R120" s="132">
        <v>125</v>
      </c>
    </row>
    <row r="121" spans="1:18" x14ac:dyDescent="0.25">
      <c r="A121" s="15"/>
      <c r="E121" s="14" t="s">
        <v>19</v>
      </c>
      <c r="F121" s="128" t="s">
        <v>80</v>
      </c>
      <c r="G121" s="132">
        <v>4861</v>
      </c>
      <c r="H121" s="132">
        <v>5301</v>
      </c>
      <c r="I121" s="132">
        <v>4532</v>
      </c>
      <c r="J121" s="132">
        <v>3900</v>
      </c>
      <c r="K121" s="132">
        <v>5129</v>
      </c>
      <c r="L121" s="132">
        <v>4441</v>
      </c>
      <c r="M121" s="132">
        <v>4631</v>
      </c>
      <c r="N121" s="132">
        <v>4349</v>
      </c>
      <c r="O121" s="132">
        <v>3687</v>
      </c>
      <c r="P121" s="132">
        <v>3087</v>
      </c>
      <c r="Q121" s="132">
        <v>2481</v>
      </c>
      <c r="R121" s="132">
        <v>1667</v>
      </c>
    </row>
    <row r="122" spans="1:18" x14ac:dyDescent="0.25">
      <c r="A122" s="15"/>
      <c r="E122" s="14" t="s">
        <v>19</v>
      </c>
      <c r="F122" s="128" t="s">
        <v>81</v>
      </c>
      <c r="G122" s="132">
        <v>478</v>
      </c>
      <c r="H122" s="132">
        <v>512</v>
      </c>
      <c r="I122" s="132">
        <v>446</v>
      </c>
      <c r="J122" s="132">
        <v>376</v>
      </c>
      <c r="K122" s="132">
        <v>380</v>
      </c>
      <c r="L122" s="132">
        <v>350</v>
      </c>
      <c r="M122" s="132">
        <v>312</v>
      </c>
      <c r="N122" s="132">
        <v>300</v>
      </c>
      <c r="O122" s="132">
        <v>244</v>
      </c>
      <c r="P122" s="132">
        <v>271</v>
      </c>
      <c r="Q122" s="132">
        <v>313</v>
      </c>
      <c r="R122" s="132">
        <v>180</v>
      </c>
    </row>
    <row r="123" spans="1:18" x14ac:dyDescent="0.25">
      <c r="A123" s="15"/>
      <c r="E123" s="14" t="s">
        <v>19</v>
      </c>
      <c r="F123" s="128" t="s">
        <v>82</v>
      </c>
      <c r="G123" s="132">
        <v>6579</v>
      </c>
      <c r="H123" s="132">
        <v>6726</v>
      </c>
      <c r="I123" s="132">
        <v>5999</v>
      </c>
      <c r="J123" s="132">
        <v>5512</v>
      </c>
      <c r="K123" s="132">
        <v>5449</v>
      </c>
      <c r="L123" s="132">
        <v>6197</v>
      </c>
      <c r="M123" s="132">
        <v>7804</v>
      </c>
      <c r="N123" s="132">
        <v>8911</v>
      </c>
      <c r="O123" s="132">
        <v>8945</v>
      </c>
      <c r="P123" s="132">
        <v>8033</v>
      </c>
      <c r="Q123" s="132">
        <v>5418</v>
      </c>
      <c r="R123" s="132">
        <v>3577</v>
      </c>
    </row>
    <row r="124" spans="1:18" x14ac:dyDescent="0.25">
      <c r="A124" s="15"/>
      <c r="E124" s="14" t="s">
        <v>19</v>
      </c>
      <c r="F124" s="128" t="s">
        <v>83</v>
      </c>
      <c r="G124" s="132">
        <v>6168</v>
      </c>
      <c r="H124" s="132">
        <v>6263</v>
      </c>
      <c r="I124" s="132">
        <v>5774</v>
      </c>
      <c r="J124" s="132">
        <v>5450</v>
      </c>
      <c r="K124" s="132">
        <v>5648</v>
      </c>
      <c r="L124" s="132">
        <v>6196</v>
      </c>
      <c r="M124" s="132">
        <v>7276</v>
      </c>
      <c r="N124" s="132">
        <v>7929</v>
      </c>
      <c r="O124" s="132">
        <v>7088</v>
      </c>
      <c r="P124" s="132">
        <v>5283</v>
      </c>
      <c r="Q124" s="132">
        <v>3052</v>
      </c>
      <c r="R124" s="132">
        <v>1951</v>
      </c>
    </row>
    <row r="125" spans="1:18" x14ac:dyDescent="0.25">
      <c r="A125" s="15"/>
      <c r="E125" s="14" t="s">
        <v>19</v>
      </c>
      <c r="F125" s="128" t="s">
        <v>84</v>
      </c>
      <c r="G125" s="132">
        <v>1260</v>
      </c>
      <c r="H125" s="132">
        <v>1262</v>
      </c>
      <c r="I125" s="132">
        <v>1181</v>
      </c>
      <c r="J125" s="132">
        <v>1219</v>
      </c>
      <c r="K125" s="132">
        <v>1341</v>
      </c>
      <c r="L125" s="132">
        <v>1296</v>
      </c>
      <c r="M125" s="132">
        <v>1247</v>
      </c>
      <c r="N125" s="132">
        <v>1371</v>
      </c>
      <c r="O125" s="132">
        <v>1087</v>
      </c>
      <c r="P125" s="132">
        <v>538</v>
      </c>
      <c r="Q125" s="132">
        <v>370</v>
      </c>
      <c r="R125" s="132">
        <v>342</v>
      </c>
    </row>
    <row r="126" spans="1:18" x14ac:dyDescent="0.25">
      <c r="A126" s="15"/>
      <c r="E126" s="13" t="s">
        <v>20</v>
      </c>
      <c r="F126" s="13"/>
      <c r="G126" s="101">
        <v>343449</v>
      </c>
      <c r="H126" s="101">
        <v>371573</v>
      </c>
      <c r="I126" s="101">
        <v>395966</v>
      </c>
      <c r="J126" s="101">
        <v>405133</v>
      </c>
      <c r="K126" s="101">
        <v>413495</v>
      </c>
      <c r="L126" s="101">
        <v>423739</v>
      </c>
      <c r="M126" s="101">
        <v>437991</v>
      </c>
      <c r="N126" s="101">
        <v>455416</v>
      </c>
      <c r="O126" s="101">
        <v>460693</v>
      </c>
      <c r="P126" s="101">
        <v>483330</v>
      </c>
      <c r="Q126" s="101">
        <v>485518</v>
      </c>
      <c r="R126" s="101">
        <v>484675</v>
      </c>
    </row>
    <row r="127" spans="1:18" x14ac:dyDescent="0.25">
      <c r="A127" s="15"/>
      <c r="E127" s="14" t="s">
        <v>20</v>
      </c>
      <c r="F127" s="128" t="s">
        <v>78</v>
      </c>
      <c r="G127" s="132">
        <v>413</v>
      </c>
      <c r="H127" s="132">
        <v>576</v>
      </c>
      <c r="I127" s="132">
        <v>675</v>
      </c>
      <c r="J127" s="132">
        <v>687</v>
      </c>
      <c r="K127" s="132">
        <v>784</v>
      </c>
      <c r="L127" s="132">
        <v>939</v>
      </c>
      <c r="M127" s="132">
        <v>68245</v>
      </c>
      <c r="N127" s="132">
        <v>1283</v>
      </c>
      <c r="O127" s="132">
        <v>1241</v>
      </c>
      <c r="P127" s="132">
        <v>1228</v>
      </c>
      <c r="Q127" s="132">
        <v>1008</v>
      </c>
      <c r="R127" s="132">
        <v>873</v>
      </c>
    </row>
    <row r="128" spans="1:18" x14ac:dyDescent="0.25">
      <c r="A128" s="15"/>
      <c r="E128" s="14" t="s">
        <v>20</v>
      </c>
      <c r="F128" s="128" t="s">
        <v>79</v>
      </c>
      <c r="G128" s="132">
        <v>93231</v>
      </c>
      <c r="H128" s="132">
        <v>102785</v>
      </c>
      <c r="I128" s="132">
        <v>110131</v>
      </c>
      <c r="J128" s="132">
        <v>111227</v>
      </c>
      <c r="K128" s="132">
        <v>112206</v>
      </c>
      <c r="L128" s="132">
        <v>110498</v>
      </c>
      <c r="M128" s="132">
        <v>106371</v>
      </c>
      <c r="N128" s="132">
        <v>114601</v>
      </c>
      <c r="O128" s="132">
        <v>114690</v>
      </c>
      <c r="P128" s="132">
        <v>114840</v>
      </c>
      <c r="Q128" s="132">
        <v>104530</v>
      </c>
      <c r="R128" s="132">
        <v>99697</v>
      </c>
    </row>
    <row r="129" spans="1:18" x14ac:dyDescent="0.25">
      <c r="A129" s="15"/>
      <c r="E129" s="14" t="s">
        <v>20</v>
      </c>
      <c r="F129" s="128" t="s">
        <v>80</v>
      </c>
      <c r="G129" s="132">
        <v>228090</v>
      </c>
      <c r="H129" s="132">
        <v>240680</v>
      </c>
      <c r="I129" s="132">
        <v>254624</v>
      </c>
      <c r="J129" s="132">
        <v>261999</v>
      </c>
      <c r="K129" s="132">
        <v>270229</v>
      </c>
      <c r="L129" s="132">
        <v>279408</v>
      </c>
      <c r="M129" s="132">
        <v>280856</v>
      </c>
      <c r="N129" s="132">
        <v>300441</v>
      </c>
      <c r="O129" s="132">
        <v>305084</v>
      </c>
      <c r="P129" s="132">
        <v>310935</v>
      </c>
      <c r="Q129" s="132">
        <v>294802</v>
      </c>
      <c r="R129" s="132">
        <v>287700</v>
      </c>
    </row>
    <row r="130" spans="1:18" x14ac:dyDescent="0.25">
      <c r="A130" s="15"/>
      <c r="E130" s="14" t="s">
        <v>20</v>
      </c>
      <c r="F130" s="128" t="s">
        <v>81</v>
      </c>
      <c r="G130" s="132">
        <v>6714</v>
      </c>
      <c r="H130" s="132">
        <v>6718</v>
      </c>
      <c r="I130" s="132">
        <v>6581</v>
      </c>
      <c r="J130" s="132">
        <v>5905</v>
      </c>
      <c r="K130" s="132">
        <v>5421</v>
      </c>
      <c r="L130" s="132">
        <v>5148</v>
      </c>
      <c r="M130" s="132">
        <v>6280</v>
      </c>
      <c r="N130" s="132">
        <v>5248</v>
      </c>
      <c r="O130" s="132">
        <v>5278</v>
      </c>
      <c r="P130" s="132">
        <v>8350</v>
      </c>
      <c r="Q130" s="132">
        <v>12301</v>
      </c>
      <c r="R130" s="132">
        <v>16973</v>
      </c>
    </row>
    <row r="131" spans="1:18" x14ac:dyDescent="0.25">
      <c r="A131" s="15"/>
      <c r="E131" s="14" t="s">
        <v>20</v>
      </c>
      <c r="F131" s="128" t="s">
        <v>82</v>
      </c>
      <c r="G131" s="132">
        <v>16546</v>
      </c>
      <c r="H131" s="132">
        <v>21095</v>
      </c>
      <c r="I131" s="132">
        <v>23391</v>
      </c>
      <c r="J131" s="132">
        <v>24517</v>
      </c>
      <c r="K131" s="132">
        <v>23927</v>
      </c>
      <c r="L131" s="132">
        <v>25188</v>
      </c>
      <c r="M131" s="132">
        <v>27084</v>
      </c>
      <c r="N131" s="132">
        <v>29983</v>
      </c>
      <c r="O131" s="132">
        <v>29150</v>
      </c>
      <c r="P131" s="132">
        <v>37196</v>
      </c>
      <c r="Q131" s="132">
        <v>50805</v>
      </c>
      <c r="R131" s="132">
        <v>57391</v>
      </c>
    </row>
    <row r="132" spans="1:18" x14ac:dyDescent="0.25">
      <c r="A132" s="15"/>
      <c r="E132" s="14" t="s">
        <v>20</v>
      </c>
      <c r="F132" s="128" t="s">
        <v>83</v>
      </c>
      <c r="G132" s="132">
        <v>5309</v>
      </c>
      <c r="H132" s="132">
        <v>6804</v>
      </c>
      <c r="I132" s="132">
        <v>8165</v>
      </c>
      <c r="J132" s="132">
        <v>8684</v>
      </c>
      <c r="K132" s="132">
        <v>8941</v>
      </c>
      <c r="L132" s="132">
        <v>9669</v>
      </c>
      <c r="M132" s="132">
        <v>10268</v>
      </c>
      <c r="N132" s="132">
        <v>10564</v>
      </c>
      <c r="O132" s="132">
        <v>10579</v>
      </c>
      <c r="P132" s="132">
        <v>16661</v>
      </c>
      <c r="Q132" s="132">
        <v>25143</v>
      </c>
      <c r="R132" s="132">
        <v>28585</v>
      </c>
    </row>
    <row r="133" spans="1:18" x14ac:dyDescent="0.25">
      <c r="A133" s="15"/>
      <c r="E133" s="14" t="s">
        <v>20</v>
      </c>
      <c r="F133" s="128" t="s">
        <v>84</v>
      </c>
      <c r="G133" s="132">
        <v>1514</v>
      </c>
      <c r="H133" s="132">
        <v>1922</v>
      </c>
      <c r="I133" s="132">
        <v>2335</v>
      </c>
      <c r="J133" s="132">
        <v>2541</v>
      </c>
      <c r="K133" s="132">
        <v>2885</v>
      </c>
      <c r="L133" s="132">
        <v>3201</v>
      </c>
      <c r="M133" s="132">
        <v>3679</v>
      </c>
      <c r="N133" s="132">
        <v>4066</v>
      </c>
      <c r="O133" s="132">
        <v>5288</v>
      </c>
      <c r="P133" s="132">
        <v>5539</v>
      </c>
      <c r="Q133" s="132">
        <v>5321</v>
      </c>
      <c r="R133" s="132">
        <v>5244</v>
      </c>
    </row>
    <row r="134" spans="1:18" x14ac:dyDescent="0.25">
      <c r="A134" s="15"/>
      <c r="E134" s="13" t="s">
        <v>21</v>
      </c>
      <c r="F134" s="13"/>
      <c r="G134" s="101">
        <v>5567</v>
      </c>
      <c r="H134" s="101">
        <v>4809</v>
      </c>
      <c r="I134" s="101">
        <v>4510</v>
      </c>
      <c r="J134" s="101">
        <v>3738</v>
      </c>
      <c r="K134" s="101">
        <v>3134</v>
      </c>
      <c r="L134" s="101">
        <v>2494</v>
      </c>
      <c r="M134" s="101">
        <v>1939</v>
      </c>
      <c r="N134" s="101">
        <v>1814</v>
      </c>
      <c r="O134" s="101">
        <v>1565</v>
      </c>
      <c r="P134" s="101">
        <v>1259</v>
      </c>
      <c r="Q134" s="101">
        <v>1324</v>
      </c>
      <c r="R134" s="101">
        <v>905</v>
      </c>
    </row>
    <row r="135" spans="1:18" x14ac:dyDescent="0.25">
      <c r="A135" s="15"/>
      <c r="E135" s="14" t="s">
        <v>21</v>
      </c>
      <c r="F135" s="128" t="s">
        <v>78</v>
      </c>
      <c r="G135" s="132">
        <v>385</v>
      </c>
      <c r="H135" s="132">
        <v>316</v>
      </c>
      <c r="I135" s="132">
        <v>305</v>
      </c>
      <c r="J135" s="132">
        <v>187</v>
      </c>
      <c r="K135" s="132">
        <v>166</v>
      </c>
      <c r="L135" s="132">
        <v>112</v>
      </c>
      <c r="M135" s="132">
        <v>113</v>
      </c>
      <c r="N135" s="132">
        <v>125</v>
      </c>
      <c r="O135" s="132">
        <v>178</v>
      </c>
      <c r="P135" s="132">
        <v>165</v>
      </c>
      <c r="Q135" s="132">
        <v>160</v>
      </c>
      <c r="R135" s="132">
        <v>74</v>
      </c>
    </row>
    <row r="136" spans="1:18" x14ac:dyDescent="0.25">
      <c r="A136" s="15"/>
      <c r="E136" s="14" t="s">
        <v>21</v>
      </c>
      <c r="F136" s="128" t="s">
        <v>79</v>
      </c>
      <c r="G136" s="132">
        <v>181</v>
      </c>
      <c r="H136" s="132">
        <v>151</v>
      </c>
      <c r="I136" s="132">
        <v>110</v>
      </c>
      <c r="J136" s="132">
        <v>82</v>
      </c>
      <c r="K136" s="132">
        <v>55</v>
      </c>
      <c r="L136" s="132">
        <v>57</v>
      </c>
      <c r="M136" s="132">
        <v>44</v>
      </c>
      <c r="N136" s="132">
        <v>29</v>
      </c>
      <c r="O136" s="132">
        <v>21</v>
      </c>
      <c r="P136" s="132">
        <v>15</v>
      </c>
      <c r="Q136" s="132">
        <v>7</v>
      </c>
      <c r="R136" s="132">
        <v>1</v>
      </c>
    </row>
    <row r="137" spans="1:18" x14ac:dyDescent="0.25">
      <c r="A137" s="15"/>
      <c r="E137" s="14" t="s">
        <v>21</v>
      </c>
      <c r="F137" s="128" t="s">
        <v>80</v>
      </c>
      <c r="G137" s="132">
        <v>316</v>
      </c>
      <c r="H137" s="132">
        <v>246</v>
      </c>
      <c r="I137" s="132">
        <v>231</v>
      </c>
      <c r="J137" s="132">
        <v>149</v>
      </c>
      <c r="K137" s="132">
        <v>141</v>
      </c>
      <c r="L137" s="132">
        <v>122</v>
      </c>
      <c r="M137" s="132">
        <v>96</v>
      </c>
      <c r="N137" s="132">
        <v>73</v>
      </c>
      <c r="O137" s="132">
        <v>54</v>
      </c>
      <c r="P137" s="132">
        <v>29</v>
      </c>
      <c r="Q137" s="132">
        <v>18</v>
      </c>
      <c r="R137" s="132">
        <v>9</v>
      </c>
    </row>
    <row r="138" spans="1:18" x14ac:dyDescent="0.25">
      <c r="A138" s="15"/>
      <c r="E138" s="14" t="s">
        <v>21</v>
      </c>
      <c r="F138" s="128" t="s">
        <v>81</v>
      </c>
      <c r="G138" s="132">
        <v>105</v>
      </c>
      <c r="H138" s="132">
        <v>97</v>
      </c>
      <c r="I138" s="132">
        <v>58</v>
      </c>
      <c r="J138" s="132">
        <v>45</v>
      </c>
      <c r="K138" s="132">
        <v>34</v>
      </c>
      <c r="L138" s="132">
        <v>34</v>
      </c>
      <c r="M138" s="132">
        <v>27</v>
      </c>
      <c r="N138" s="132">
        <v>15</v>
      </c>
      <c r="O138" s="132">
        <v>24</v>
      </c>
      <c r="P138" s="132">
        <v>13</v>
      </c>
      <c r="Q138" s="132">
        <v>16</v>
      </c>
      <c r="R138" s="132">
        <v>13</v>
      </c>
    </row>
    <row r="139" spans="1:18" x14ac:dyDescent="0.25">
      <c r="A139" s="15"/>
      <c r="E139" s="14" t="s">
        <v>21</v>
      </c>
      <c r="F139" s="128" t="s">
        <v>82</v>
      </c>
      <c r="G139" s="132">
        <v>1428</v>
      </c>
      <c r="H139" s="132">
        <v>1194</v>
      </c>
      <c r="I139" s="132">
        <v>1083</v>
      </c>
      <c r="J139" s="132">
        <v>902</v>
      </c>
      <c r="K139" s="132">
        <v>789</v>
      </c>
      <c r="L139" s="132">
        <v>616</v>
      </c>
      <c r="M139" s="132">
        <v>470</v>
      </c>
      <c r="N139" s="132">
        <v>462</v>
      </c>
      <c r="O139" s="132">
        <v>383</v>
      </c>
      <c r="P139" s="132">
        <v>295</v>
      </c>
      <c r="Q139" s="132">
        <v>322</v>
      </c>
      <c r="R139" s="132">
        <v>261</v>
      </c>
    </row>
    <row r="140" spans="1:18" x14ac:dyDescent="0.25">
      <c r="A140" s="15"/>
      <c r="E140" s="14" t="s">
        <v>21</v>
      </c>
      <c r="F140" s="128" t="s">
        <v>83</v>
      </c>
      <c r="G140" s="132">
        <v>2915</v>
      </c>
      <c r="H140" s="132">
        <v>2554</v>
      </c>
      <c r="I140" s="132">
        <v>2452</v>
      </c>
      <c r="J140" s="132">
        <v>2145</v>
      </c>
      <c r="K140" s="132">
        <v>1736</v>
      </c>
      <c r="L140" s="132">
        <v>1351</v>
      </c>
      <c r="M140" s="132">
        <v>1067</v>
      </c>
      <c r="N140" s="132">
        <v>992</v>
      </c>
      <c r="O140" s="132">
        <v>821</v>
      </c>
      <c r="P140" s="132">
        <v>711</v>
      </c>
      <c r="Q140" s="132">
        <v>766</v>
      </c>
      <c r="R140" s="132">
        <v>520</v>
      </c>
    </row>
    <row r="141" spans="1:18" x14ac:dyDescent="0.25">
      <c r="A141" s="15"/>
      <c r="E141" s="14" t="s">
        <v>21</v>
      </c>
      <c r="F141" s="128" t="s">
        <v>84</v>
      </c>
      <c r="G141" s="132">
        <v>381</v>
      </c>
      <c r="H141" s="132">
        <v>331</v>
      </c>
      <c r="I141" s="132">
        <v>328</v>
      </c>
      <c r="J141" s="132">
        <v>274</v>
      </c>
      <c r="K141" s="132">
        <v>238</v>
      </c>
      <c r="L141" s="132">
        <v>217</v>
      </c>
      <c r="M141" s="132">
        <v>137</v>
      </c>
      <c r="N141" s="132">
        <v>119</v>
      </c>
      <c r="O141" s="132">
        <v>88</v>
      </c>
      <c r="P141" s="132">
        <v>32</v>
      </c>
      <c r="Q141" s="132">
        <v>37</v>
      </c>
      <c r="R141" s="132">
        <v>27</v>
      </c>
    </row>
    <row r="142" spans="1:18" x14ac:dyDescent="0.25">
      <c r="A142" s="15"/>
      <c r="E142" s="13" t="s">
        <v>22</v>
      </c>
      <c r="F142" s="13"/>
      <c r="G142" s="101">
        <v>3976</v>
      </c>
      <c r="H142" s="101">
        <v>4023</v>
      </c>
      <c r="I142" s="101">
        <v>3649</v>
      </c>
      <c r="J142" s="101">
        <v>4012</v>
      </c>
      <c r="K142" s="101">
        <v>3907</v>
      </c>
      <c r="L142" s="101">
        <v>3767</v>
      </c>
      <c r="M142" s="101">
        <v>3815</v>
      </c>
      <c r="N142" s="101">
        <v>4232</v>
      </c>
      <c r="O142" s="101">
        <v>3628</v>
      </c>
      <c r="P142" s="101">
        <v>1610</v>
      </c>
      <c r="Q142" s="101">
        <v>1324</v>
      </c>
      <c r="R142" s="101">
        <v>1077</v>
      </c>
    </row>
    <row r="143" spans="1:18" x14ac:dyDescent="0.25">
      <c r="A143" s="15"/>
      <c r="E143" s="14" t="s">
        <v>22</v>
      </c>
      <c r="F143" s="128" t="s">
        <v>78</v>
      </c>
      <c r="G143" s="132">
        <v>16</v>
      </c>
      <c r="H143" s="132">
        <v>10</v>
      </c>
      <c r="I143" s="132">
        <v>8</v>
      </c>
      <c r="J143" s="132">
        <v>2</v>
      </c>
      <c r="K143" s="132">
        <v>2</v>
      </c>
      <c r="L143" s="132">
        <v>7</v>
      </c>
      <c r="M143" s="132">
        <v>9</v>
      </c>
      <c r="N143" s="132">
        <v>6</v>
      </c>
      <c r="O143" s="132">
        <v>4</v>
      </c>
      <c r="P143" s="132">
        <v>4</v>
      </c>
      <c r="Q143" s="132">
        <v>8</v>
      </c>
      <c r="R143" s="132">
        <v>8</v>
      </c>
    </row>
    <row r="144" spans="1:18" x14ac:dyDescent="0.25">
      <c r="A144" s="15"/>
      <c r="E144" s="14" t="s">
        <v>22</v>
      </c>
      <c r="F144" s="128" t="s">
        <v>79</v>
      </c>
      <c r="G144" s="132">
        <v>17</v>
      </c>
      <c r="H144" s="132">
        <v>8</v>
      </c>
      <c r="I144" s="132">
        <v>11</v>
      </c>
      <c r="J144" s="132">
        <v>11</v>
      </c>
      <c r="K144" s="132">
        <v>10</v>
      </c>
      <c r="L144" s="132">
        <v>3</v>
      </c>
      <c r="M144" s="132">
        <v>5</v>
      </c>
      <c r="N144" s="132">
        <v>8</v>
      </c>
      <c r="O144" s="132">
        <v>5</v>
      </c>
      <c r="P144" s="132">
        <v>5</v>
      </c>
      <c r="Q144" s="132">
        <v>3</v>
      </c>
      <c r="R144" s="132">
        <v>9</v>
      </c>
    </row>
    <row r="145" spans="1:18" x14ac:dyDescent="0.25">
      <c r="A145" s="15"/>
      <c r="E145" s="14" t="s">
        <v>22</v>
      </c>
      <c r="F145" s="128" t="s">
        <v>80</v>
      </c>
      <c r="G145" s="132">
        <v>8</v>
      </c>
      <c r="H145" s="132">
        <v>15</v>
      </c>
      <c r="I145" s="132">
        <v>14</v>
      </c>
      <c r="J145" s="132">
        <v>10</v>
      </c>
      <c r="K145" s="132">
        <v>6</v>
      </c>
      <c r="L145" s="132">
        <v>8</v>
      </c>
      <c r="M145" s="132">
        <v>12</v>
      </c>
      <c r="N145" s="132">
        <v>6</v>
      </c>
      <c r="O145" s="132">
        <v>1</v>
      </c>
      <c r="P145" s="132">
        <v>7</v>
      </c>
      <c r="Q145" s="132">
        <v>4</v>
      </c>
      <c r="R145" s="132">
        <v>4</v>
      </c>
    </row>
    <row r="146" spans="1:18" x14ac:dyDescent="0.25">
      <c r="A146" s="15"/>
      <c r="E146" s="14" t="s">
        <v>22</v>
      </c>
      <c r="F146" s="128" t="s">
        <v>81</v>
      </c>
      <c r="G146" s="132">
        <v>3</v>
      </c>
      <c r="H146" s="132">
        <v>6</v>
      </c>
      <c r="I146" s="132">
        <v>6</v>
      </c>
      <c r="J146" s="132">
        <v>3</v>
      </c>
      <c r="K146" s="132">
        <v>2</v>
      </c>
      <c r="L146" s="132">
        <v>1</v>
      </c>
      <c r="M146" s="132">
        <v>1</v>
      </c>
      <c r="N146" s="132">
        <v>3</v>
      </c>
      <c r="O146" s="132">
        <v>3</v>
      </c>
      <c r="P146" s="132">
        <v>1</v>
      </c>
      <c r="Q146" s="132"/>
      <c r="R146" s="132">
        <v>2</v>
      </c>
    </row>
    <row r="147" spans="1:18" x14ac:dyDescent="0.25">
      <c r="A147" s="15"/>
      <c r="E147" s="14" t="s">
        <v>22</v>
      </c>
      <c r="F147" s="128" t="s">
        <v>82</v>
      </c>
      <c r="G147" s="132">
        <v>180</v>
      </c>
      <c r="H147" s="132">
        <v>142</v>
      </c>
      <c r="I147" s="132">
        <v>133</v>
      </c>
      <c r="J147" s="132">
        <v>142</v>
      </c>
      <c r="K147" s="132">
        <v>137</v>
      </c>
      <c r="L147" s="132">
        <v>116</v>
      </c>
      <c r="M147" s="132">
        <v>105</v>
      </c>
      <c r="N147" s="132">
        <v>112</v>
      </c>
      <c r="O147" s="132">
        <v>116</v>
      </c>
      <c r="P147" s="132">
        <v>43</v>
      </c>
      <c r="Q147" s="132">
        <v>73</v>
      </c>
      <c r="R147" s="132">
        <v>83</v>
      </c>
    </row>
    <row r="148" spans="1:18" x14ac:dyDescent="0.25">
      <c r="A148" s="15"/>
      <c r="E148" s="14" t="s">
        <v>22</v>
      </c>
      <c r="F148" s="128" t="s">
        <v>83</v>
      </c>
      <c r="G148" s="132">
        <v>1177</v>
      </c>
      <c r="H148" s="132">
        <v>1035</v>
      </c>
      <c r="I148" s="132">
        <v>918</v>
      </c>
      <c r="J148" s="132">
        <v>1004</v>
      </c>
      <c r="K148" s="132">
        <v>1071</v>
      </c>
      <c r="L148" s="132">
        <v>948</v>
      </c>
      <c r="M148" s="132">
        <v>877</v>
      </c>
      <c r="N148" s="132">
        <v>1074</v>
      </c>
      <c r="O148" s="132">
        <v>933</v>
      </c>
      <c r="P148" s="132">
        <v>409</v>
      </c>
      <c r="Q148" s="132">
        <v>430</v>
      </c>
      <c r="R148" s="132">
        <v>480</v>
      </c>
    </row>
    <row r="149" spans="1:18" x14ac:dyDescent="0.25">
      <c r="A149" s="15"/>
      <c r="E149" s="14" t="s">
        <v>22</v>
      </c>
      <c r="F149" s="128" t="s">
        <v>84</v>
      </c>
      <c r="G149" s="132">
        <v>2600</v>
      </c>
      <c r="H149" s="132">
        <v>2817</v>
      </c>
      <c r="I149" s="132">
        <v>2574</v>
      </c>
      <c r="J149" s="132">
        <v>2853</v>
      </c>
      <c r="K149" s="132">
        <v>2693</v>
      </c>
      <c r="L149" s="132">
        <v>2701</v>
      </c>
      <c r="M149" s="132">
        <v>2822</v>
      </c>
      <c r="N149" s="132">
        <v>3035</v>
      </c>
      <c r="O149" s="132">
        <v>2582</v>
      </c>
      <c r="P149" s="132">
        <v>1150</v>
      </c>
      <c r="Q149" s="132">
        <v>809</v>
      </c>
      <c r="R149" s="132">
        <v>499</v>
      </c>
    </row>
    <row r="150" spans="1:18" x14ac:dyDescent="0.25">
      <c r="A150" s="15"/>
      <c r="E150" s="13" t="s">
        <v>23</v>
      </c>
      <c r="F150" s="13"/>
      <c r="G150" s="101">
        <v>73750</v>
      </c>
      <c r="H150" s="101">
        <v>76727</v>
      </c>
      <c r="I150" s="101">
        <v>78643</v>
      </c>
      <c r="J150" s="101">
        <v>78239</v>
      </c>
      <c r="K150" s="101">
        <v>73767</v>
      </c>
      <c r="L150" s="101">
        <v>66546</v>
      </c>
      <c r="M150" s="101">
        <v>60792</v>
      </c>
      <c r="N150" s="101">
        <v>61927</v>
      </c>
      <c r="O150" s="101">
        <v>58231</v>
      </c>
      <c r="P150" s="101">
        <v>26663</v>
      </c>
      <c r="Q150" s="101">
        <v>21456</v>
      </c>
      <c r="R150" s="101">
        <v>16075</v>
      </c>
    </row>
    <row r="151" spans="1:18" x14ac:dyDescent="0.25">
      <c r="A151" s="15"/>
      <c r="E151" s="14" t="s">
        <v>23</v>
      </c>
      <c r="F151" s="128" t="s">
        <v>78</v>
      </c>
      <c r="G151" s="132">
        <v>2049</v>
      </c>
      <c r="H151" s="132">
        <v>2132</v>
      </c>
      <c r="I151" s="132">
        <v>2434</v>
      </c>
      <c r="J151" s="132">
        <v>1823</v>
      </c>
      <c r="K151" s="132">
        <v>1571</v>
      </c>
      <c r="L151" s="132">
        <v>1202</v>
      </c>
      <c r="M151" s="132">
        <v>1058</v>
      </c>
      <c r="N151" s="132">
        <v>1250</v>
      </c>
      <c r="O151" s="132">
        <v>1132</v>
      </c>
      <c r="P151" s="132">
        <v>795</v>
      </c>
      <c r="Q151" s="132">
        <v>872</v>
      </c>
      <c r="R151" s="132">
        <v>745</v>
      </c>
    </row>
    <row r="152" spans="1:18" x14ac:dyDescent="0.25">
      <c r="A152" s="15"/>
      <c r="E152" s="14" t="s">
        <v>23</v>
      </c>
      <c r="F152" s="128" t="s">
        <v>79</v>
      </c>
      <c r="G152" s="132">
        <v>3875</v>
      </c>
      <c r="H152" s="132">
        <v>4167</v>
      </c>
      <c r="I152" s="132">
        <v>5105</v>
      </c>
      <c r="J152" s="132">
        <v>4130</v>
      </c>
      <c r="K152" s="132">
        <v>3715</v>
      </c>
      <c r="L152" s="132">
        <v>3327</v>
      </c>
      <c r="M152" s="132">
        <v>3079</v>
      </c>
      <c r="N152" s="132">
        <v>3081</v>
      </c>
      <c r="O152" s="132">
        <v>2777</v>
      </c>
      <c r="P152" s="132">
        <v>1568</v>
      </c>
      <c r="Q152" s="132">
        <v>1572</v>
      </c>
      <c r="R152" s="132">
        <v>1367</v>
      </c>
    </row>
    <row r="153" spans="1:18" x14ac:dyDescent="0.25">
      <c r="A153" s="15"/>
      <c r="E153" s="14" t="s">
        <v>23</v>
      </c>
      <c r="F153" s="128" t="s">
        <v>80</v>
      </c>
      <c r="G153" s="132">
        <v>6353</v>
      </c>
      <c r="H153" s="132">
        <v>6715</v>
      </c>
      <c r="I153" s="132">
        <v>8299</v>
      </c>
      <c r="J153" s="132">
        <v>6526</v>
      </c>
      <c r="K153" s="132">
        <v>6015</v>
      </c>
      <c r="L153" s="132">
        <v>5479</v>
      </c>
      <c r="M153" s="132">
        <v>5200</v>
      </c>
      <c r="N153" s="132">
        <v>5551</v>
      </c>
      <c r="O153" s="132">
        <v>5326</v>
      </c>
      <c r="P153" s="132">
        <v>2939</v>
      </c>
      <c r="Q153" s="132">
        <v>2539</v>
      </c>
      <c r="R153" s="132">
        <v>1929</v>
      </c>
    </row>
    <row r="154" spans="1:18" x14ac:dyDescent="0.25">
      <c r="A154" s="15"/>
      <c r="E154" s="14" t="s">
        <v>23</v>
      </c>
      <c r="F154" s="128" t="s">
        <v>81</v>
      </c>
      <c r="G154" s="132">
        <v>723</v>
      </c>
      <c r="H154" s="132">
        <v>771</v>
      </c>
      <c r="I154" s="132">
        <v>835</v>
      </c>
      <c r="J154" s="132">
        <v>724</v>
      </c>
      <c r="K154" s="132">
        <v>712</v>
      </c>
      <c r="L154" s="132">
        <v>628</v>
      </c>
      <c r="M154" s="132">
        <v>571</v>
      </c>
      <c r="N154" s="132">
        <v>593</v>
      </c>
      <c r="O154" s="132">
        <v>526</v>
      </c>
      <c r="P154" s="132">
        <v>261</v>
      </c>
      <c r="Q154" s="132">
        <v>244</v>
      </c>
      <c r="R154" s="132">
        <v>152</v>
      </c>
    </row>
    <row r="155" spans="1:18" x14ac:dyDescent="0.25">
      <c r="A155" s="15"/>
      <c r="E155" s="14" t="s">
        <v>23</v>
      </c>
      <c r="F155" s="128" t="s">
        <v>82</v>
      </c>
      <c r="G155" s="132">
        <v>11020</v>
      </c>
      <c r="H155" s="132">
        <v>11363</v>
      </c>
      <c r="I155" s="132">
        <v>11756</v>
      </c>
      <c r="J155" s="132">
        <v>11187</v>
      </c>
      <c r="K155" s="132">
        <v>10397</v>
      </c>
      <c r="L155" s="132">
        <v>8822</v>
      </c>
      <c r="M155" s="132">
        <v>7775</v>
      </c>
      <c r="N155" s="132">
        <v>7769</v>
      </c>
      <c r="O155" s="132">
        <v>7322</v>
      </c>
      <c r="P155" s="132">
        <v>3297</v>
      </c>
      <c r="Q155" s="132">
        <v>2493</v>
      </c>
      <c r="R155" s="132">
        <v>1992</v>
      </c>
    </row>
    <row r="156" spans="1:18" x14ac:dyDescent="0.25">
      <c r="A156" s="15"/>
      <c r="E156" s="14" t="s">
        <v>23</v>
      </c>
      <c r="F156" s="128" t="s">
        <v>83</v>
      </c>
      <c r="G156" s="132">
        <v>22273</v>
      </c>
      <c r="H156" s="132">
        <v>23576</v>
      </c>
      <c r="I156" s="132">
        <v>23917</v>
      </c>
      <c r="J156" s="132">
        <v>24470</v>
      </c>
      <c r="K156" s="132">
        <v>22454</v>
      </c>
      <c r="L156" s="132">
        <v>20239</v>
      </c>
      <c r="M156" s="132">
        <v>18343</v>
      </c>
      <c r="N156" s="132">
        <v>18787</v>
      </c>
      <c r="O156" s="132">
        <v>17098</v>
      </c>
      <c r="P156" s="132">
        <v>8505</v>
      </c>
      <c r="Q156" s="132">
        <v>6848</v>
      </c>
      <c r="R156" s="132">
        <v>5307</v>
      </c>
    </row>
    <row r="157" spans="1:18" x14ac:dyDescent="0.25">
      <c r="A157" s="15"/>
      <c r="E157" s="14" t="s">
        <v>23</v>
      </c>
      <c r="F157" s="128" t="s">
        <v>84</v>
      </c>
      <c r="G157" s="132">
        <v>29371</v>
      </c>
      <c r="H157" s="132">
        <v>29848</v>
      </c>
      <c r="I157" s="132">
        <v>28246</v>
      </c>
      <c r="J157" s="132">
        <v>31382</v>
      </c>
      <c r="K157" s="132">
        <v>30718</v>
      </c>
      <c r="L157" s="132">
        <v>28417</v>
      </c>
      <c r="M157" s="132">
        <v>26359</v>
      </c>
      <c r="N157" s="132">
        <v>26640</v>
      </c>
      <c r="O157" s="132">
        <v>25171</v>
      </c>
      <c r="P157" s="132">
        <v>9785</v>
      </c>
      <c r="Q157" s="132">
        <v>7413</v>
      </c>
      <c r="R157" s="132">
        <v>5111</v>
      </c>
    </row>
    <row r="158" spans="1:18" x14ac:dyDescent="0.25">
      <c r="A158" s="15"/>
      <c r="E158" s="13" t="s">
        <v>24</v>
      </c>
      <c r="F158" s="13"/>
      <c r="G158" s="101">
        <v>44603</v>
      </c>
      <c r="H158" s="101">
        <v>46990</v>
      </c>
      <c r="I158" s="101">
        <v>47251</v>
      </c>
      <c r="J158" s="101">
        <v>46358</v>
      </c>
      <c r="K158" s="101">
        <v>46020</v>
      </c>
      <c r="L158" s="101">
        <v>40801</v>
      </c>
      <c r="M158" s="101">
        <v>37203</v>
      </c>
      <c r="N158" s="101">
        <v>38199</v>
      </c>
      <c r="O158" s="101">
        <v>28150</v>
      </c>
      <c r="P158" s="101">
        <v>16283</v>
      </c>
      <c r="Q158" s="101">
        <v>18139</v>
      </c>
      <c r="R158" s="101">
        <v>12985</v>
      </c>
    </row>
    <row r="159" spans="1:18" x14ac:dyDescent="0.25">
      <c r="A159" s="15"/>
      <c r="E159" s="14" t="s">
        <v>24</v>
      </c>
      <c r="F159" s="128" t="s">
        <v>78</v>
      </c>
      <c r="G159" s="132">
        <v>822</v>
      </c>
      <c r="H159" s="132">
        <v>887</v>
      </c>
      <c r="I159" s="132">
        <v>861</v>
      </c>
      <c r="J159" s="132">
        <v>696</v>
      </c>
      <c r="K159" s="132">
        <v>617</v>
      </c>
      <c r="L159" s="132">
        <v>518</v>
      </c>
      <c r="M159" s="132">
        <v>514</v>
      </c>
      <c r="N159" s="132">
        <v>491</v>
      </c>
      <c r="O159" s="132">
        <v>464</v>
      </c>
      <c r="P159" s="132">
        <v>380</v>
      </c>
      <c r="Q159" s="132">
        <v>356</v>
      </c>
      <c r="R159" s="132">
        <v>193</v>
      </c>
    </row>
    <row r="160" spans="1:18" x14ac:dyDescent="0.25">
      <c r="A160" s="15"/>
      <c r="E160" s="14" t="s">
        <v>24</v>
      </c>
      <c r="F160" s="128" t="s">
        <v>79</v>
      </c>
      <c r="G160" s="132">
        <v>1001</v>
      </c>
      <c r="H160" s="132">
        <v>1062</v>
      </c>
      <c r="I160" s="132">
        <v>1195</v>
      </c>
      <c r="J160" s="132">
        <v>778</v>
      </c>
      <c r="K160" s="132">
        <v>701</v>
      </c>
      <c r="L160" s="132">
        <v>656</v>
      </c>
      <c r="M160" s="132">
        <v>642</v>
      </c>
      <c r="N160" s="132">
        <v>465</v>
      </c>
      <c r="O160" s="132">
        <v>371</v>
      </c>
      <c r="P160" s="132">
        <v>263</v>
      </c>
      <c r="Q160" s="132">
        <v>248</v>
      </c>
      <c r="R160" s="132">
        <v>53</v>
      </c>
    </row>
    <row r="161" spans="1:18" x14ac:dyDescent="0.25">
      <c r="A161" s="15"/>
      <c r="E161" s="14" t="s">
        <v>24</v>
      </c>
      <c r="F161" s="128" t="s">
        <v>80</v>
      </c>
      <c r="G161" s="132">
        <v>2732</v>
      </c>
      <c r="H161" s="132">
        <v>2651</v>
      </c>
      <c r="I161" s="132">
        <v>2667</v>
      </c>
      <c r="J161" s="132">
        <v>1930</v>
      </c>
      <c r="K161" s="132">
        <v>1717</v>
      </c>
      <c r="L161" s="132">
        <v>1372</v>
      </c>
      <c r="M161" s="132">
        <v>1377</v>
      </c>
      <c r="N161" s="132">
        <v>1184</v>
      </c>
      <c r="O161" s="132">
        <v>1020</v>
      </c>
      <c r="P161" s="132">
        <v>756</v>
      </c>
      <c r="Q161" s="132">
        <v>808</v>
      </c>
      <c r="R161" s="132">
        <v>401</v>
      </c>
    </row>
    <row r="162" spans="1:18" x14ac:dyDescent="0.25">
      <c r="A162" s="15"/>
      <c r="E162" s="14" t="s">
        <v>24</v>
      </c>
      <c r="F162" s="128" t="s">
        <v>81</v>
      </c>
      <c r="G162" s="132">
        <v>771</v>
      </c>
      <c r="H162" s="132">
        <v>869</v>
      </c>
      <c r="I162" s="132">
        <v>869</v>
      </c>
      <c r="J162" s="132">
        <v>647</v>
      </c>
      <c r="K162" s="132">
        <v>611</v>
      </c>
      <c r="L162" s="132">
        <v>441</v>
      </c>
      <c r="M162" s="132">
        <v>379</v>
      </c>
      <c r="N162" s="132">
        <v>333</v>
      </c>
      <c r="O162" s="132">
        <v>326</v>
      </c>
      <c r="P162" s="132">
        <v>340</v>
      </c>
      <c r="Q162" s="132">
        <v>431</v>
      </c>
      <c r="R162" s="132">
        <v>215</v>
      </c>
    </row>
    <row r="163" spans="1:18" x14ac:dyDescent="0.25">
      <c r="A163" s="15"/>
      <c r="E163" s="14" t="s">
        <v>24</v>
      </c>
      <c r="F163" s="128" t="s">
        <v>82</v>
      </c>
      <c r="G163" s="132">
        <v>8477</v>
      </c>
      <c r="H163" s="132">
        <v>9240</v>
      </c>
      <c r="I163" s="132">
        <v>9583</v>
      </c>
      <c r="J163" s="132">
        <v>8478</v>
      </c>
      <c r="K163" s="132">
        <v>8320</v>
      </c>
      <c r="L163" s="132">
        <v>6827</v>
      </c>
      <c r="M163" s="132">
        <v>5828</v>
      </c>
      <c r="N163" s="132">
        <v>5730</v>
      </c>
      <c r="O163" s="132">
        <v>4524</v>
      </c>
      <c r="P163" s="132">
        <v>3779</v>
      </c>
      <c r="Q163" s="132">
        <v>5595</v>
      </c>
      <c r="R163" s="132">
        <v>3861</v>
      </c>
    </row>
    <row r="164" spans="1:18" x14ac:dyDescent="0.25">
      <c r="A164" s="15"/>
      <c r="E164" s="14" t="s">
        <v>24</v>
      </c>
      <c r="F164" s="128" t="s">
        <v>83</v>
      </c>
      <c r="G164" s="132">
        <v>12285</v>
      </c>
      <c r="H164" s="132">
        <v>13227</v>
      </c>
      <c r="I164" s="132">
        <v>13712</v>
      </c>
      <c r="J164" s="132">
        <v>13745</v>
      </c>
      <c r="K164" s="132">
        <v>13940</v>
      </c>
      <c r="L164" s="132">
        <v>12339</v>
      </c>
      <c r="M164" s="132">
        <v>11237</v>
      </c>
      <c r="N164" s="132">
        <v>11633</v>
      </c>
      <c r="O164" s="132">
        <v>8838</v>
      </c>
      <c r="P164" s="132">
        <v>5852</v>
      </c>
      <c r="Q164" s="132">
        <v>6604</v>
      </c>
      <c r="R164" s="132">
        <v>4900</v>
      </c>
    </row>
    <row r="165" spans="1:18" x14ac:dyDescent="0.25">
      <c r="A165" s="15"/>
      <c r="E165" s="14" t="s">
        <v>24</v>
      </c>
      <c r="F165" s="128" t="s">
        <v>84</v>
      </c>
      <c r="G165" s="132">
        <v>18826</v>
      </c>
      <c r="H165" s="132">
        <v>19346</v>
      </c>
      <c r="I165" s="132">
        <v>18702</v>
      </c>
      <c r="J165" s="132">
        <v>20369</v>
      </c>
      <c r="K165" s="132">
        <v>20397</v>
      </c>
      <c r="L165" s="132">
        <v>18865</v>
      </c>
      <c r="M165" s="132">
        <v>17412</v>
      </c>
      <c r="N165" s="132">
        <v>18560</v>
      </c>
      <c r="O165" s="132">
        <v>12709</v>
      </c>
      <c r="P165" s="132">
        <v>4953</v>
      </c>
      <c r="Q165" s="132">
        <v>4141</v>
      </c>
      <c r="R165" s="132">
        <v>3398</v>
      </c>
    </row>
    <row r="166" spans="1:18" x14ac:dyDescent="0.25">
      <c r="A166" s="15"/>
      <c r="E166" s="13" t="s">
        <v>25</v>
      </c>
      <c r="F166" s="13"/>
      <c r="G166" s="101">
        <v>0</v>
      </c>
      <c r="H166" s="101">
        <v>0</v>
      </c>
      <c r="I166" s="101">
        <v>0</v>
      </c>
      <c r="J166" s="101">
        <v>0</v>
      </c>
      <c r="K166" s="101">
        <v>582757</v>
      </c>
      <c r="L166" s="101">
        <v>620312</v>
      </c>
      <c r="M166" s="101">
        <v>731558</v>
      </c>
      <c r="N166" s="101">
        <v>640048</v>
      </c>
      <c r="O166" s="101">
        <v>606010</v>
      </c>
      <c r="P166" s="101">
        <v>601109</v>
      </c>
      <c r="Q166" s="101">
        <v>517386</v>
      </c>
      <c r="R166" s="101">
        <v>404956</v>
      </c>
    </row>
    <row r="167" spans="1:18" x14ac:dyDescent="0.25">
      <c r="A167" s="15"/>
      <c r="E167" s="14" t="s">
        <v>25</v>
      </c>
      <c r="F167" s="128" t="s">
        <v>78</v>
      </c>
      <c r="G167" s="223" t="s">
        <v>92</v>
      </c>
      <c r="H167" s="223"/>
      <c r="I167" s="223"/>
      <c r="J167" s="223"/>
      <c r="K167" s="132">
        <v>25162</v>
      </c>
      <c r="L167" s="132">
        <v>23727</v>
      </c>
      <c r="M167" s="132">
        <v>29843</v>
      </c>
      <c r="N167" s="132">
        <v>26757</v>
      </c>
      <c r="O167" s="132">
        <v>25398</v>
      </c>
      <c r="P167" s="132">
        <v>23508</v>
      </c>
      <c r="Q167" s="132">
        <v>20012</v>
      </c>
      <c r="R167" s="132">
        <v>20166</v>
      </c>
    </row>
    <row r="168" spans="1:18" x14ac:dyDescent="0.25">
      <c r="A168" s="15"/>
      <c r="E168" s="14" t="s">
        <v>25</v>
      </c>
      <c r="F168" s="128" t="s">
        <v>79</v>
      </c>
      <c r="G168" s="223"/>
      <c r="H168" s="223"/>
      <c r="I168" s="223"/>
      <c r="J168" s="223"/>
      <c r="K168" s="132">
        <v>81555</v>
      </c>
      <c r="L168" s="132">
        <v>78527</v>
      </c>
      <c r="M168" s="132">
        <v>98888</v>
      </c>
      <c r="N168" s="132">
        <v>73098</v>
      </c>
      <c r="O168" s="132">
        <v>58278</v>
      </c>
      <c r="P168" s="132">
        <v>51415</v>
      </c>
      <c r="Q168" s="132">
        <v>44653</v>
      </c>
      <c r="R168" s="132">
        <v>24198</v>
      </c>
    </row>
    <row r="169" spans="1:18" x14ac:dyDescent="0.25">
      <c r="A169" s="15"/>
      <c r="E169" s="14" t="s">
        <v>25</v>
      </c>
      <c r="F169" s="128" t="s">
        <v>80</v>
      </c>
      <c r="G169" s="223"/>
      <c r="H169" s="223"/>
      <c r="I169" s="223"/>
      <c r="J169" s="223"/>
      <c r="K169" s="132">
        <v>153496</v>
      </c>
      <c r="L169" s="132">
        <v>150039</v>
      </c>
      <c r="M169" s="132">
        <v>185574</v>
      </c>
      <c r="N169" s="132">
        <v>147502</v>
      </c>
      <c r="O169" s="132">
        <v>126392</v>
      </c>
      <c r="P169" s="132">
        <v>115231</v>
      </c>
      <c r="Q169" s="132">
        <v>94322</v>
      </c>
      <c r="R169" s="132">
        <v>57204</v>
      </c>
    </row>
    <row r="170" spans="1:18" x14ac:dyDescent="0.25">
      <c r="A170" s="15"/>
      <c r="E170" s="14" t="s">
        <v>25</v>
      </c>
      <c r="F170" s="128" t="s">
        <v>81</v>
      </c>
      <c r="G170" s="223"/>
      <c r="H170" s="223"/>
      <c r="I170" s="223"/>
      <c r="J170" s="223"/>
      <c r="K170" s="132">
        <v>21875</v>
      </c>
      <c r="L170" s="132">
        <v>24552</v>
      </c>
      <c r="M170" s="132">
        <v>32890</v>
      </c>
      <c r="N170" s="132">
        <v>32546</v>
      </c>
      <c r="O170" s="132">
        <v>34351</v>
      </c>
      <c r="P170" s="132">
        <v>35770</v>
      </c>
      <c r="Q170" s="132">
        <v>23028</v>
      </c>
      <c r="R170" s="132">
        <v>16788</v>
      </c>
    </row>
    <row r="171" spans="1:18" x14ac:dyDescent="0.25">
      <c r="A171" s="15"/>
      <c r="E171" s="14" t="s">
        <v>25</v>
      </c>
      <c r="F171" s="128" t="s">
        <v>82</v>
      </c>
      <c r="G171" s="223"/>
      <c r="H171" s="223"/>
      <c r="I171" s="223"/>
      <c r="J171" s="223"/>
      <c r="K171" s="132">
        <v>162284</v>
      </c>
      <c r="L171" s="132">
        <v>187253</v>
      </c>
      <c r="M171" s="132">
        <v>230669</v>
      </c>
      <c r="N171" s="132">
        <v>209020</v>
      </c>
      <c r="O171" s="132">
        <v>208914</v>
      </c>
      <c r="P171" s="132">
        <v>241668</v>
      </c>
      <c r="Q171" s="132">
        <v>203430</v>
      </c>
      <c r="R171" s="132">
        <v>174711</v>
      </c>
    </row>
    <row r="172" spans="1:18" x14ac:dyDescent="0.25">
      <c r="A172" s="15"/>
      <c r="E172" s="14" t="s">
        <v>25</v>
      </c>
      <c r="F172" s="128" t="s">
        <v>83</v>
      </c>
      <c r="G172" s="223"/>
      <c r="H172" s="223"/>
      <c r="I172" s="223"/>
      <c r="J172" s="223"/>
      <c r="K172" s="132">
        <v>75751</v>
      </c>
      <c r="L172" s="132">
        <v>91403</v>
      </c>
      <c r="M172" s="132">
        <v>99719</v>
      </c>
      <c r="N172" s="132">
        <v>93662</v>
      </c>
      <c r="O172" s="132">
        <v>94102</v>
      </c>
      <c r="P172" s="132">
        <v>114289</v>
      </c>
      <c r="Q172" s="132">
        <v>109999</v>
      </c>
      <c r="R172" s="132">
        <v>96806</v>
      </c>
    </row>
    <row r="173" spans="1:18" x14ac:dyDescent="0.25">
      <c r="A173" s="15"/>
      <c r="E173" s="14" t="s">
        <v>25</v>
      </c>
      <c r="F173" s="128" t="s">
        <v>84</v>
      </c>
      <c r="G173" s="223"/>
      <c r="H173" s="223"/>
      <c r="I173" s="223"/>
      <c r="J173" s="223"/>
      <c r="K173" s="132">
        <v>76609</v>
      </c>
      <c r="L173" s="132">
        <v>76650</v>
      </c>
      <c r="M173" s="132">
        <v>73087</v>
      </c>
      <c r="N173" s="132">
        <v>74120</v>
      </c>
      <c r="O173" s="132">
        <v>73386</v>
      </c>
      <c r="P173" s="132">
        <v>29034</v>
      </c>
      <c r="Q173" s="132">
        <v>26792</v>
      </c>
      <c r="R173" s="132">
        <v>23913</v>
      </c>
    </row>
    <row r="174" spans="1:18" x14ac:dyDescent="0.25">
      <c r="A174" s="15"/>
      <c r="D174" s="11" t="s">
        <v>26</v>
      </c>
      <c r="E174" s="11"/>
      <c r="F174" s="11"/>
      <c r="G174" s="96">
        <v>0</v>
      </c>
      <c r="H174" s="96">
        <v>0</v>
      </c>
      <c r="I174" s="96">
        <v>0</v>
      </c>
      <c r="J174" s="96">
        <v>205148</v>
      </c>
      <c r="K174" s="96">
        <v>206457</v>
      </c>
      <c r="L174" s="96">
        <v>207093</v>
      </c>
      <c r="M174" s="96">
        <v>208374</v>
      </c>
      <c r="N174" s="96">
        <v>213429</v>
      </c>
      <c r="O174" s="96">
        <v>215860</v>
      </c>
      <c r="P174" s="96">
        <v>218779</v>
      </c>
      <c r="Q174" s="96">
        <v>223223</v>
      </c>
      <c r="R174" s="96">
        <v>228864</v>
      </c>
    </row>
    <row r="175" spans="1:18" x14ac:dyDescent="0.25">
      <c r="A175" s="15"/>
      <c r="E175" s="13" t="s">
        <v>26</v>
      </c>
      <c r="F175" s="13"/>
      <c r="G175" s="101">
        <v>0</v>
      </c>
      <c r="H175" s="101">
        <v>0</v>
      </c>
      <c r="I175" s="101">
        <v>0</v>
      </c>
      <c r="J175" s="101">
        <v>2636</v>
      </c>
      <c r="K175" s="101">
        <v>2755</v>
      </c>
      <c r="L175" s="101">
        <v>2332</v>
      </c>
      <c r="M175" s="101">
        <v>2194</v>
      </c>
      <c r="N175" s="101">
        <v>2184</v>
      </c>
      <c r="O175" s="101">
        <v>2258</v>
      </c>
      <c r="P175" s="101">
        <v>2180</v>
      </c>
      <c r="Q175" s="101">
        <v>2096</v>
      </c>
      <c r="R175" s="101">
        <v>1980</v>
      </c>
    </row>
    <row r="176" spans="1:18" x14ac:dyDescent="0.25">
      <c r="A176" s="15"/>
      <c r="E176" s="14" t="s">
        <v>26</v>
      </c>
      <c r="F176" s="128" t="s">
        <v>78</v>
      </c>
      <c r="G176" s="224" t="s">
        <v>92</v>
      </c>
      <c r="H176" s="224"/>
      <c r="I176" s="224"/>
      <c r="J176" s="132">
        <v>64</v>
      </c>
      <c r="K176" s="132">
        <v>65</v>
      </c>
      <c r="L176" s="132">
        <v>48</v>
      </c>
      <c r="M176" s="132">
        <v>39</v>
      </c>
      <c r="N176" s="132">
        <v>44</v>
      </c>
      <c r="O176" s="132">
        <v>41</v>
      </c>
      <c r="P176" s="132">
        <v>41</v>
      </c>
      <c r="Q176" s="132">
        <v>37</v>
      </c>
      <c r="R176" s="132">
        <v>15</v>
      </c>
    </row>
    <row r="177" spans="1:18" x14ac:dyDescent="0.25">
      <c r="A177" s="15"/>
      <c r="E177" s="14" t="s">
        <v>26</v>
      </c>
      <c r="F177" s="128" t="s">
        <v>79</v>
      </c>
      <c r="G177" s="224"/>
      <c r="H177" s="224"/>
      <c r="I177" s="224"/>
      <c r="J177" s="132">
        <v>653</v>
      </c>
      <c r="K177" s="132">
        <v>590</v>
      </c>
      <c r="L177" s="132">
        <v>509</v>
      </c>
      <c r="M177" s="132">
        <v>461</v>
      </c>
      <c r="N177" s="132">
        <v>477</v>
      </c>
      <c r="O177" s="132">
        <v>489</v>
      </c>
      <c r="P177" s="132">
        <v>396</v>
      </c>
      <c r="Q177" s="132">
        <v>342</v>
      </c>
      <c r="R177" s="132">
        <v>259</v>
      </c>
    </row>
    <row r="178" spans="1:18" x14ac:dyDescent="0.25">
      <c r="A178" s="15"/>
      <c r="E178" s="14" t="s">
        <v>26</v>
      </c>
      <c r="F178" s="128" t="s">
        <v>80</v>
      </c>
      <c r="G178" s="224"/>
      <c r="H178" s="224"/>
      <c r="I178" s="224"/>
      <c r="J178" s="132">
        <v>1740</v>
      </c>
      <c r="K178" s="132">
        <v>1706</v>
      </c>
      <c r="L178" s="132">
        <v>1597</v>
      </c>
      <c r="M178" s="132">
        <v>1486</v>
      </c>
      <c r="N178" s="132">
        <v>1507</v>
      </c>
      <c r="O178" s="132">
        <v>1607</v>
      </c>
      <c r="P178" s="132">
        <v>1593</v>
      </c>
      <c r="Q178" s="132">
        <v>1515</v>
      </c>
      <c r="R178" s="132">
        <v>1440</v>
      </c>
    </row>
    <row r="179" spans="1:18" x14ac:dyDescent="0.25">
      <c r="A179" s="15"/>
      <c r="E179" s="14" t="s">
        <v>26</v>
      </c>
      <c r="F179" s="128" t="s">
        <v>81</v>
      </c>
      <c r="G179" s="224"/>
      <c r="H179" s="224"/>
      <c r="I179" s="224"/>
      <c r="J179" s="132">
        <v>155</v>
      </c>
      <c r="K179" s="132">
        <v>183</v>
      </c>
      <c r="L179" s="132">
        <v>168</v>
      </c>
      <c r="M179" s="132">
        <v>163</v>
      </c>
      <c r="N179" s="132">
        <v>141</v>
      </c>
      <c r="O179" s="132">
        <v>138</v>
      </c>
      <c r="P179" s="132">
        <v>148</v>
      </c>
      <c r="Q179" s="132">
        <v>164</v>
      </c>
      <c r="R179" s="132">
        <v>171</v>
      </c>
    </row>
    <row r="180" spans="1:18" x14ac:dyDescent="0.25">
      <c r="A180" s="15"/>
      <c r="E180" s="14" t="s">
        <v>26</v>
      </c>
      <c r="F180" s="128" t="s">
        <v>82</v>
      </c>
      <c r="G180" s="224"/>
      <c r="H180" s="224"/>
      <c r="I180" s="224"/>
      <c r="J180" s="132">
        <v>350</v>
      </c>
      <c r="K180" s="132">
        <v>505</v>
      </c>
      <c r="L180" s="132">
        <v>295</v>
      </c>
      <c r="M180" s="132">
        <v>313</v>
      </c>
      <c r="N180" s="132">
        <v>288</v>
      </c>
      <c r="O180" s="132">
        <v>283</v>
      </c>
      <c r="P180" s="132">
        <v>290</v>
      </c>
      <c r="Q180" s="132">
        <v>300</v>
      </c>
      <c r="R180" s="132">
        <v>315</v>
      </c>
    </row>
    <row r="181" spans="1:18" x14ac:dyDescent="0.25">
      <c r="A181" s="15"/>
      <c r="E181" s="14" t="s">
        <v>26</v>
      </c>
      <c r="F181" s="128" t="s">
        <v>83</v>
      </c>
      <c r="G181" s="224"/>
      <c r="H181" s="224"/>
      <c r="I181" s="224"/>
      <c r="J181" s="132">
        <v>27</v>
      </c>
      <c r="K181" s="132">
        <v>46</v>
      </c>
      <c r="L181" s="132">
        <v>21</v>
      </c>
      <c r="M181" s="132">
        <v>18</v>
      </c>
      <c r="N181" s="132">
        <v>17</v>
      </c>
      <c r="O181" s="132">
        <v>15</v>
      </c>
      <c r="P181" s="132">
        <v>18</v>
      </c>
      <c r="Q181" s="132">
        <v>25</v>
      </c>
      <c r="R181" s="132">
        <v>31</v>
      </c>
    </row>
    <row r="182" spans="1:18" x14ac:dyDescent="0.25">
      <c r="A182" s="15"/>
      <c r="E182" s="13" t="s">
        <v>27</v>
      </c>
      <c r="F182" s="13"/>
      <c r="G182" s="101">
        <v>0</v>
      </c>
      <c r="H182" s="101">
        <v>0</v>
      </c>
      <c r="I182" s="101">
        <v>0</v>
      </c>
      <c r="J182" s="101">
        <v>200679</v>
      </c>
      <c r="K182" s="101">
        <v>201418</v>
      </c>
      <c r="L182" s="101">
        <v>204293</v>
      </c>
      <c r="M182" s="101">
        <v>205664</v>
      </c>
      <c r="N182" s="101">
        <v>210081</v>
      </c>
      <c r="O182" s="101">
        <v>212528</v>
      </c>
      <c r="P182" s="101">
        <v>215029</v>
      </c>
      <c r="Q182" s="101">
        <v>219717</v>
      </c>
      <c r="R182" s="101">
        <v>225466</v>
      </c>
    </row>
    <row r="183" spans="1:18" x14ac:dyDescent="0.25">
      <c r="A183" s="15"/>
      <c r="E183" s="14" t="s">
        <v>27</v>
      </c>
      <c r="F183" s="128" t="s">
        <v>78</v>
      </c>
      <c r="G183" s="224" t="s">
        <v>92</v>
      </c>
      <c r="H183" s="224"/>
      <c r="I183" s="224"/>
      <c r="J183" s="132">
        <v>15</v>
      </c>
      <c r="K183" s="132">
        <v>16</v>
      </c>
      <c r="L183" s="132">
        <v>8</v>
      </c>
      <c r="M183" s="132">
        <v>6</v>
      </c>
      <c r="N183" s="132">
        <v>5</v>
      </c>
      <c r="O183" s="132">
        <v>2</v>
      </c>
      <c r="P183" s="132">
        <v>8</v>
      </c>
      <c r="Q183" s="132">
        <v>1</v>
      </c>
      <c r="R183" s="132">
        <v>1</v>
      </c>
    </row>
    <row r="184" spans="1:18" x14ac:dyDescent="0.25">
      <c r="A184" s="15"/>
      <c r="E184" s="14" t="s">
        <v>27</v>
      </c>
      <c r="F184" s="128" t="s">
        <v>79</v>
      </c>
      <c r="G184" s="224"/>
      <c r="H184" s="224"/>
      <c r="I184" s="224"/>
      <c r="J184" s="132">
        <v>34</v>
      </c>
      <c r="K184" s="132">
        <v>32</v>
      </c>
      <c r="L184" s="132">
        <v>29</v>
      </c>
      <c r="M184" s="132">
        <v>31</v>
      </c>
      <c r="N184" s="132">
        <v>22</v>
      </c>
      <c r="O184" s="132">
        <v>27</v>
      </c>
      <c r="P184" s="132">
        <v>30</v>
      </c>
      <c r="Q184" s="132">
        <v>29</v>
      </c>
      <c r="R184" s="132">
        <v>19</v>
      </c>
    </row>
    <row r="185" spans="1:18" x14ac:dyDescent="0.25">
      <c r="A185" s="15"/>
      <c r="E185" s="14" t="s">
        <v>27</v>
      </c>
      <c r="F185" s="128" t="s">
        <v>80</v>
      </c>
      <c r="G185" s="224"/>
      <c r="H185" s="224"/>
      <c r="I185" s="224"/>
      <c r="J185" s="132">
        <v>458</v>
      </c>
      <c r="K185" s="132">
        <v>349</v>
      </c>
      <c r="L185" s="132">
        <v>295</v>
      </c>
      <c r="M185" s="132">
        <v>347</v>
      </c>
      <c r="N185" s="132">
        <v>287</v>
      </c>
      <c r="O185" s="132">
        <v>373</v>
      </c>
      <c r="P185" s="132">
        <v>376</v>
      </c>
      <c r="Q185" s="132">
        <v>284</v>
      </c>
      <c r="R185" s="132">
        <v>215</v>
      </c>
    </row>
    <row r="186" spans="1:18" x14ac:dyDescent="0.25">
      <c r="A186" s="15"/>
      <c r="E186" s="14" t="s">
        <v>27</v>
      </c>
      <c r="F186" s="128" t="s">
        <v>81</v>
      </c>
      <c r="G186" s="224"/>
      <c r="H186" s="224"/>
      <c r="I186" s="224"/>
      <c r="J186" s="132">
        <v>721</v>
      </c>
      <c r="K186" s="132">
        <v>629</v>
      </c>
      <c r="L186" s="132">
        <v>582</v>
      </c>
      <c r="M186" s="132">
        <v>546</v>
      </c>
      <c r="N186" s="132">
        <v>523</v>
      </c>
      <c r="O186" s="132">
        <v>624</v>
      </c>
      <c r="P186" s="132">
        <v>691</v>
      </c>
      <c r="Q186" s="132">
        <v>647</v>
      </c>
      <c r="R186" s="132">
        <v>574</v>
      </c>
    </row>
    <row r="187" spans="1:18" x14ac:dyDescent="0.25">
      <c r="A187" s="15"/>
      <c r="E187" s="14" t="s">
        <v>27</v>
      </c>
      <c r="F187" s="128" t="s">
        <v>82</v>
      </c>
      <c r="G187" s="224"/>
      <c r="H187" s="224"/>
      <c r="I187" s="224"/>
      <c r="J187" s="132">
        <v>31461</v>
      </c>
      <c r="K187" s="132">
        <v>31148</v>
      </c>
      <c r="L187" s="132">
        <v>30963</v>
      </c>
      <c r="M187" s="132">
        <v>30448</v>
      </c>
      <c r="N187" s="132">
        <v>29912</v>
      </c>
      <c r="O187" s="132">
        <v>29799</v>
      </c>
      <c r="P187" s="132">
        <v>29784</v>
      </c>
      <c r="Q187" s="132">
        <v>29850</v>
      </c>
      <c r="R187" s="132">
        <v>29961</v>
      </c>
    </row>
    <row r="188" spans="1:18" x14ac:dyDescent="0.25">
      <c r="A188" s="15"/>
      <c r="E188" s="14" t="s">
        <v>27</v>
      </c>
      <c r="F188" s="128" t="s">
        <v>83</v>
      </c>
      <c r="G188" s="224"/>
      <c r="H188" s="224"/>
      <c r="I188" s="224"/>
      <c r="J188" s="132">
        <v>64098</v>
      </c>
      <c r="K188" s="132">
        <v>65489</v>
      </c>
      <c r="L188" s="132">
        <v>66926</v>
      </c>
      <c r="M188" s="132">
        <v>67803</v>
      </c>
      <c r="N188" s="132">
        <v>68875</v>
      </c>
      <c r="O188" s="132">
        <v>69306</v>
      </c>
      <c r="P188" s="132">
        <v>69463</v>
      </c>
      <c r="Q188" s="132">
        <v>70302</v>
      </c>
      <c r="R188" s="132">
        <v>71332</v>
      </c>
    </row>
    <row r="189" spans="1:18" x14ac:dyDescent="0.25">
      <c r="A189" s="15"/>
      <c r="E189" s="14" t="s">
        <v>27</v>
      </c>
      <c r="F189" s="128" t="s">
        <v>84</v>
      </c>
      <c r="G189" s="224"/>
      <c r="H189" s="224"/>
      <c r="I189" s="224"/>
      <c r="J189" s="132">
        <v>109719</v>
      </c>
      <c r="K189" s="132">
        <v>109378</v>
      </c>
      <c r="L189" s="132">
        <v>111068</v>
      </c>
      <c r="M189" s="132">
        <v>112301</v>
      </c>
      <c r="N189" s="132">
        <v>116246</v>
      </c>
      <c r="O189" s="132">
        <v>118330</v>
      </c>
      <c r="P189" s="132">
        <v>120695</v>
      </c>
      <c r="Q189" s="132">
        <v>125148</v>
      </c>
      <c r="R189" s="132">
        <v>130034</v>
      </c>
    </row>
    <row r="190" spans="1:18" x14ac:dyDescent="0.25">
      <c r="A190" s="15"/>
      <c r="E190" s="13" t="s">
        <v>28</v>
      </c>
      <c r="F190" s="13"/>
      <c r="G190" s="101">
        <v>0</v>
      </c>
      <c r="H190" s="101">
        <v>0</v>
      </c>
      <c r="I190" s="101">
        <v>0</v>
      </c>
      <c r="J190" s="101">
        <v>133007</v>
      </c>
      <c r="K190" s="101">
        <v>133230</v>
      </c>
      <c r="L190" s="101">
        <v>133280</v>
      </c>
      <c r="M190" s="101">
        <v>133002</v>
      </c>
      <c r="N190" s="101">
        <v>138923</v>
      </c>
      <c r="O190" s="101">
        <v>140711</v>
      </c>
      <c r="P190" s="101">
        <v>141335</v>
      </c>
      <c r="Q190" s="101">
        <v>142220</v>
      </c>
      <c r="R190" s="101">
        <v>141975</v>
      </c>
    </row>
    <row r="191" spans="1:18" x14ac:dyDescent="0.25">
      <c r="A191" s="15"/>
      <c r="E191" s="14" t="s">
        <v>28</v>
      </c>
      <c r="F191" s="128" t="s">
        <v>78</v>
      </c>
      <c r="G191" s="224" t="s">
        <v>92</v>
      </c>
      <c r="H191" s="224"/>
      <c r="I191" s="224"/>
      <c r="J191" s="132">
        <v>2</v>
      </c>
      <c r="K191" s="132">
        <v>2</v>
      </c>
      <c r="L191" s="132">
        <v>0</v>
      </c>
      <c r="M191" s="132">
        <v>1</v>
      </c>
      <c r="N191" s="132">
        <v>2</v>
      </c>
      <c r="O191" s="132">
        <v>1</v>
      </c>
      <c r="P191" s="132">
        <v>2</v>
      </c>
      <c r="Q191" s="132">
        <v>0</v>
      </c>
      <c r="R191" s="132"/>
    </row>
    <row r="192" spans="1:18" x14ac:dyDescent="0.25">
      <c r="A192" s="15"/>
      <c r="E192" s="14" t="s">
        <v>28</v>
      </c>
      <c r="F192" s="128" t="s">
        <v>79</v>
      </c>
      <c r="G192" s="224"/>
      <c r="H192" s="224"/>
      <c r="I192" s="224"/>
      <c r="J192" s="132">
        <v>8</v>
      </c>
      <c r="K192" s="132">
        <v>9</v>
      </c>
      <c r="L192" s="132">
        <v>12</v>
      </c>
      <c r="M192" s="132">
        <v>11</v>
      </c>
      <c r="N192" s="132">
        <v>10</v>
      </c>
      <c r="O192" s="132">
        <v>10</v>
      </c>
      <c r="P192" s="132">
        <v>12</v>
      </c>
      <c r="Q192" s="132">
        <v>10</v>
      </c>
      <c r="R192" s="132">
        <v>8</v>
      </c>
    </row>
    <row r="193" spans="1:18" x14ac:dyDescent="0.25">
      <c r="A193" s="15"/>
      <c r="E193" s="14" t="s">
        <v>28</v>
      </c>
      <c r="F193" s="128" t="s">
        <v>80</v>
      </c>
      <c r="G193" s="224"/>
      <c r="H193" s="224"/>
      <c r="I193" s="224"/>
      <c r="J193" s="132">
        <v>36</v>
      </c>
      <c r="K193" s="132">
        <v>34</v>
      </c>
      <c r="L193" s="132">
        <v>36</v>
      </c>
      <c r="M193" s="132">
        <v>35</v>
      </c>
      <c r="N193" s="132">
        <v>32</v>
      </c>
      <c r="O193" s="132">
        <v>27</v>
      </c>
      <c r="P193" s="132">
        <v>26</v>
      </c>
      <c r="Q193" s="132">
        <v>26</v>
      </c>
      <c r="R193" s="132">
        <v>26</v>
      </c>
    </row>
    <row r="194" spans="1:18" x14ac:dyDescent="0.25">
      <c r="A194" s="15"/>
      <c r="E194" s="14" t="s">
        <v>28</v>
      </c>
      <c r="F194" s="128" t="s">
        <v>81</v>
      </c>
      <c r="G194" s="224"/>
      <c r="H194" s="224"/>
      <c r="I194" s="224"/>
      <c r="J194" s="132">
        <v>506</v>
      </c>
      <c r="K194" s="132">
        <v>457</v>
      </c>
      <c r="L194" s="132">
        <v>426</v>
      </c>
      <c r="M194" s="132">
        <v>384</v>
      </c>
      <c r="N194" s="132">
        <v>395</v>
      </c>
      <c r="O194" s="132">
        <v>414</v>
      </c>
      <c r="P194" s="132">
        <v>456</v>
      </c>
      <c r="Q194" s="132">
        <v>471</v>
      </c>
      <c r="R194" s="132">
        <v>382</v>
      </c>
    </row>
    <row r="195" spans="1:18" x14ac:dyDescent="0.25">
      <c r="A195" s="15"/>
      <c r="E195" s="14" t="s">
        <v>28</v>
      </c>
      <c r="F195" s="128" t="s">
        <v>82</v>
      </c>
      <c r="G195" s="224"/>
      <c r="H195" s="224"/>
      <c r="I195" s="224"/>
      <c r="J195" s="132">
        <v>22746</v>
      </c>
      <c r="K195" s="132">
        <v>22777</v>
      </c>
      <c r="L195" s="132">
        <v>22194</v>
      </c>
      <c r="M195" s="132">
        <v>21780</v>
      </c>
      <c r="N195" s="132">
        <v>22018</v>
      </c>
      <c r="O195" s="132">
        <v>22152</v>
      </c>
      <c r="P195" s="132">
        <v>22106</v>
      </c>
      <c r="Q195" s="132">
        <v>21925</v>
      </c>
      <c r="R195" s="132">
        <v>21640</v>
      </c>
    </row>
    <row r="196" spans="1:18" x14ac:dyDescent="0.25">
      <c r="A196" s="15"/>
      <c r="E196" s="14" t="s">
        <v>28</v>
      </c>
      <c r="F196" s="128" t="s">
        <v>83</v>
      </c>
      <c r="G196" s="224"/>
      <c r="H196" s="224"/>
      <c r="I196" s="224"/>
      <c r="J196" s="132">
        <v>36712</v>
      </c>
      <c r="K196" s="132">
        <v>37503</v>
      </c>
      <c r="L196" s="132">
        <v>37041</v>
      </c>
      <c r="M196" s="132">
        <v>37142</v>
      </c>
      <c r="N196" s="132">
        <v>38948</v>
      </c>
      <c r="O196" s="132">
        <v>39618</v>
      </c>
      <c r="P196" s="132">
        <v>39149</v>
      </c>
      <c r="Q196" s="132">
        <v>38712</v>
      </c>
      <c r="R196" s="132">
        <v>37984</v>
      </c>
    </row>
    <row r="197" spans="1:18" x14ac:dyDescent="0.25">
      <c r="A197" s="15"/>
      <c r="E197" s="14" t="s">
        <v>28</v>
      </c>
      <c r="F197" s="128" t="s">
        <v>84</v>
      </c>
      <c r="G197" s="224"/>
      <c r="H197" s="224"/>
      <c r="I197" s="224"/>
      <c r="J197" s="132">
        <v>75463</v>
      </c>
      <c r="K197" s="132">
        <v>74918</v>
      </c>
      <c r="L197" s="132">
        <v>75992</v>
      </c>
      <c r="M197" s="132">
        <v>76007</v>
      </c>
      <c r="N197" s="132">
        <v>80172</v>
      </c>
      <c r="O197" s="132">
        <v>81130</v>
      </c>
      <c r="P197" s="132">
        <v>82258</v>
      </c>
      <c r="Q197" s="132">
        <v>83927</v>
      </c>
      <c r="R197" s="132">
        <v>84922</v>
      </c>
    </row>
    <row r="198" spans="1:18" x14ac:dyDescent="0.25">
      <c r="A198" s="15"/>
      <c r="B198" s="7"/>
      <c r="C198" s="8" t="s">
        <v>29</v>
      </c>
      <c r="D198" s="8"/>
      <c r="E198" s="8"/>
      <c r="F198" s="8"/>
      <c r="G198" s="100">
        <v>58606</v>
      </c>
      <c r="H198" s="100">
        <v>62844</v>
      </c>
      <c r="I198" s="100">
        <v>66084</v>
      </c>
      <c r="J198" s="100">
        <v>68626</v>
      </c>
      <c r="K198" s="100">
        <v>70191</v>
      </c>
      <c r="L198" s="100">
        <v>72758</v>
      </c>
      <c r="M198" s="100">
        <v>72703</v>
      </c>
      <c r="N198" s="100">
        <v>74902</v>
      </c>
      <c r="O198" s="100">
        <v>73510</v>
      </c>
      <c r="P198" s="100">
        <v>36271</v>
      </c>
      <c r="Q198" s="100">
        <v>33946</v>
      </c>
      <c r="R198" s="100">
        <v>25714</v>
      </c>
    </row>
    <row r="199" spans="1:18" x14ac:dyDescent="0.25">
      <c r="A199" s="15"/>
      <c r="D199" s="11" t="s">
        <v>30</v>
      </c>
      <c r="E199" s="11"/>
      <c r="F199" s="11"/>
      <c r="G199" s="96">
        <v>29204</v>
      </c>
      <c r="H199" s="96">
        <v>29278</v>
      </c>
      <c r="I199" s="96">
        <v>29693</v>
      </c>
      <c r="J199" s="96">
        <v>29359</v>
      </c>
      <c r="K199" s="96">
        <v>28374</v>
      </c>
      <c r="L199" s="96">
        <v>28294</v>
      </c>
      <c r="M199" s="96">
        <v>25919</v>
      </c>
      <c r="N199" s="96">
        <v>25870</v>
      </c>
      <c r="O199" s="96">
        <v>24236</v>
      </c>
      <c r="P199" s="96">
        <v>12152</v>
      </c>
      <c r="Q199" s="96">
        <v>11551</v>
      </c>
      <c r="R199" s="96">
        <v>6502</v>
      </c>
    </row>
    <row r="200" spans="1:18" x14ac:dyDescent="0.25">
      <c r="A200" s="15"/>
      <c r="E200" s="13" t="s">
        <v>31</v>
      </c>
      <c r="F200" s="13"/>
      <c r="G200" s="101">
        <v>1296</v>
      </c>
      <c r="H200" s="101">
        <v>1215</v>
      </c>
      <c r="I200" s="101">
        <v>1130</v>
      </c>
      <c r="J200" s="101">
        <v>995</v>
      </c>
      <c r="K200" s="101">
        <v>858</v>
      </c>
      <c r="L200" s="101">
        <v>630</v>
      </c>
      <c r="M200" s="101">
        <v>494</v>
      </c>
      <c r="N200" s="101">
        <v>362</v>
      </c>
      <c r="O200" s="101">
        <v>288</v>
      </c>
      <c r="P200" s="101">
        <v>195</v>
      </c>
      <c r="Q200" s="101">
        <v>115</v>
      </c>
      <c r="R200" s="101">
        <v>78</v>
      </c>
    </row>
    <row r="201" spans="1:18" x14ac:dyDescent="0.25">
      <c r="A201" s="15"/>
      <c r="E201" s="14" t="s">
        <v>31</v>
      </c>
      <c r="F201" s="128" t="s">
        <v>80</v>
      </c>
      <c r="G201" s="132">
        <v>7</v>
      </c>
      <c r="H201" s="132">
        <v>7</v>
      </c>
      <c r="I201" s="132">
        <v>8</v>
      </c>
      <c r="J201" s="132">
        <v>7</v>
      </c>
      <c r="K201" s="132">
        <v>3</v>
      </c>
      <c r="L201" s="132">
        <v>3</v>
      </c>
      <c r="M201" s="132">
        <v>3</v>
      </c>
      <c r="N201" s="132">
        <v>1</v>
      </c>
      <c r="O201" s="132">
        <v>1</v>
      </c>
      <c r="P201" s="132">
        <v>2</v>
      </c>
      <c r="Q201" s="132">
        <v>2</v>
      </c>
      <c r="R201" s="132"/>
    </row>
    <row r="202" spans="1:18" x14ac:dyDescent="0.25">
      <c r="A202" s="15"/>
      <c r="E202" s="14" t="s">
        <v>31</v>
      </c>
      <c r="F202" s="128" t="s">
        <v>81</v>
      </c>
      <c r="G202" s="132">
        <v>7</v>
      </c>
      <c r="H202" s="132">
        <v>7</v>
      </c>
      <c r="I202" s="132">
        <v>8</v>
      </c>
      <c r="J202" s="132">
        <v>7</v>
      </c>
      <c r="K202" s="132">
        <v>4</v>
      </c>
      <c r="L202" s="132">
        <v>4</v>
      </c>
      <c r="M202" s="132">
        <v>4</v>
      </c>
      <c r="N202" s="132">
        <v>4</v>
      </c>
      <c r="O202" s="132">
        <v>3</v>
      </c>
      <c r="P202" s="132">
        <v>0</v>
      </c>
      <c r="Q202" s="132">
        <v>1</v>
      </c>
      <c r="R202" s="132">
        <v>1</v>
      </c>
    </row>
    <row r="203" spans="1:18" x14ac:dyDescent="0.25">
      <c r="A203" s="15"/>
      <c r="E203" s="14" t="s">
        <v>31</v>
      </c>
      <c r="F203" s="128" t="s">
        <v>82</v>
      </c>
      <c r="G203" s="132">
        <v>426</v>
      </c>
      <c r="H203" s="132">
        <v>363</v>
      </c>
      <c r="I203" s="132">
        <v>298</v>
      </c>
      <c r="J203" s="132">
        <v>248</v>
      </c>
      <c r="K203" s="132">
        <v>202</v>
      </c>
      <c r="L203" s="132">
        <v>153</v>
      </c>
      <c r="M203" s="132">
        <v>119</v>
      </c>
      <c r="N203" s="132">
        <v>82</v>
      </c>
      <c r="O203" s="132">
        <v>65</v>
      </c>
      <c r="P203" s="132">
        <v>47</v>
      </c>
      <c r="Q203" s="132">
        <v>30</v>
      </c>
      <c r="R203" s="132">
        <v>19</v>
      </c>
    </row>
    <row r="204" spans="1:18" x14ac:dyDescent="0.25">
      <c r="A204" s="15"/>
      <c r="E204" s="14" t="s">
        <v>31</v>
      </c>
      <c r="F204" s="128" t="s">
        <v>83</v>
      </c>
      <c r="G204" s="132">
        <v>765</v>
      </c>
      <c r="H204" s="132">
        <v>740</v>
      </c>
      <c r="I204" s="132">
        <v>713</v>
      </c>
      <c r="J204" s="132">
        <v>634</v>
      </c>
      <c r="K204" s="132">
        <v>541</v>
      </c>
      <c r="L204" s="132">
        <v>375</v>
      </c>
      <c r="M204" s="132">
        <v>276</v>
      </c>
      <c r="N204" s="132">
        <v>204</v>
      </c>
      <c r="O204" s="132">
        <v>152</v>
      </c>
      <c r="P204" s="132">
        <v>91</v>
      </c>
      <c r="Q204" s="132">
        <v>53</v>
      </c>
      <c r="R204" s="132">
        <v>40</v>
      </c>
    </row>
    <row r="205" spans="1:18" x14ac:dyDescent="0.25">
      <c r="A205" s="15"/>
      <c r="E205" s="14" t="s">
        <v>31</v>
      </c>
      <c r="F205" s="128" t="s">
        <v>84</v>
      </c>
      <c r="G205" s="132">
        <v>156</v>
      </c>
      <c r="H205" s="132">
        <v>146</v>
      </c>
      <c r="I205" s="132">
        <v>145</v>
      </c>
      <c r="J205" s="132">
        <v>138</v>
      </c>
      <c r="K205" s="132">
        <v>143</v>
      </c>
      <c r="L205" s="132">
        <v>121</v>
      </c>
      <c r="M205" s="132">
        <v>107</v>
      </c>
      <c r="N205" s="132">
        <v>85</v>
      </c>
      <c r="O205" s="132">
        <v>82</v>
      </c>
      <c r="P205" s="132">
        <v>60</v>
      </c>
      <c r="Q205" s="132">
        <v>36</v>
      </c>
      <c r="R205" s="132">
        <v>20</v>
      </c>
    </row>
    <row r="206" spans="1:18" x14ac:dyDescent="0.25">
      <c r="A206" s="15"/>
      <c r="E206" s="13" t="s">
        <v>32</v>
      </c>
      <c r="F206" s="13"/>
      <c r="G206" s="101">
        <v>391</v>
      </c>
      <c r="H206" s="101">
        <v>422</v>
      </c>
      <c r="I206" s="101">
        <v>427</v>
      </c>
      <c r="J206" s="101">
        <v>475</v>
      </c>
      <c r="K206" s="101">
        <v>498</v>
      </c>
      <c r="L206" s="101">
        <v>521</v>
      </c>
      <c r="M206" s="101">
        <v>547</v>
      </c>
      <c r="N206" s="101">
        <v>548</v>
      </c>
      <c r="O206" s="101">
        <v>559</v>
      </c>
      <c r="P206" s="101">
        <v>545</v>
      </c>
      <c r="Q206" s="101">
        <v>544</v>
      </c>
      <c r="R206" s="101">
        <v>529</v>
      </c>
    </row>
    <row r="207" spans="1:18" x14ac:dyDescent="0.25">
      <c r="A207" s="15"/>
      <c r="E207" s="14" t="s">
        <v>32</v>
      </c>
      <c r="F207" s="128" t="s">
        <v>78</v>
      </c>
      <c r="G207" s="132">
        <v>2</v>
      </c>
      <c r="H207" s="132">
        <v>2</v>
      </c>
      <c r="I207" s="132">
        <v>1</v>
      </c>
      <c r="J207" s="132">
        <v>4</v>
      </c>
      <c r="K207" s="132">
        <v>5</v>
      </c>
      <c r="L207" s="132">
        <v>1</v>
      </c>
      <c r="M207" s="132">
        <v>1</v>
      </c>
      <c r="N207" s="132">
        <v>0</v>
      </c>
      <c r="O207" s="132">
        <v>0</v>
      </c>
      <c r="P207" s="132">
        <v>3</v>
      </c>
      <c r="Q207" s="132">
        <v>4</v>
      </c>
      <c r="R207" s="132">
        <v>1</v>
      </c>
    </row>
    <row r="208" spans="1:18" x14ac:dyDescent="0.25">
      <c r="A208" s="15"/>
      <c r="E208" s="14" t="s">
        <v>32</v>
      </c>
      <c r="F208" s="128" t="s">
        <v>79</v>
      </c>
      <c r="G208" s="132">
        <v>14</v>
      </c>
      <c r="H208" s="132">
        <v>9</v>
      </c>
      <c r="I208" s="132">
        <v>6</v>
      </c>
      <c r="J208" s="132">
        <v>10</v>
      </c>
      <c r="K208" s="132">
        <v>13</v>
      </c>
      <c r="L208" s="132">
        <v>10</v>
      </c>
      <c r="M208" s="132">
        <v>12</v>
      </c>
      <c r="N208" s="132">
        <v>13</v>
      </c>
      <c r="O208" s="132">
        <v>15</v>
      </c>
      <c r="P208" s="132">
        <v>15</v>
      </c>
      <c r="Q208" s="132">
        <v>19</v>
      </c>
      <c r="R208" s="132">
        <v>14</v>
      </c>
    </row>
    <row r="209" spans="1:18" x14ac:dyDescent="0.25">
      <c r="A209" s="15"/>
      <c r="E209" s="14" t="s">
        <v>32</v>
      </c>
      <c r="F209" s="128" t="s">
        <v>80</v>
      </c>
      <c r="G209" s="132">
        <v>88</v>
      </c>
      <c r="H209" s="132">
        <v>83</v>
      </c>
      <c r="I209" s="132">
        <v>87</v>
      </c>
      <c r="J209" s="132">
        <v>91</v>
      </c>
      <c r="K209" s="132">
        <v>100</v>
      </c>
      <c r="L209" s="132">
        <v>95</v>
      </c>
      <c r="M209" s="132">
        <v>94</v>
      </c>
      <c r="N209" s="132">
        <v>89</v>
      </c>
      <c r="O209" s="132">
        <v>85</v>
      </c>
      <c r="P209" s="132">
        <v>89</v>
      </c>
      <c r="Q209" s="132">
        <v>91</v>
      </c>
      <c r="R209" s="132">
        <v>90</v>
      </c>
    </row>
    <row r="210" spans="1:18" x14ac:dyDescent="0.25">
      <c r="A210" s="15"/>
      <c r="E210" s="14" t="s">
        <v>32</v>
      </c>
      <c r="F210" s="128" t="s">
        <v>81</v>
      </c>
      <c r="G210" s="132">
        <v>36</v>
      </c>
      <c r="H210" s="132">
        <v>31</v>
      </c>
      <c r="I210" s="132">
        <v>28</v>
      </c>
      <c r="J210" s="132">
        <v>25</v>
      </c>
      <c r="K210" s="132">
        <v>25</v>
      </c>
      <c r="L210" s="132">
        <v>25</v>
      </c>
      <c r="M210" s="132">
        <v>30</v>
      </c>
      <c r="N210" s="132">
        <v>26</v>
      </c>
      <c r="O210" s="132">
        <v>26</v>
      </c>
      <c r="P210" s="132">
        <v>25</v>
      </c>
      <c r="Q210" s="132">
        <v>23</v>
      </c>
      <c r="R210" s="132">
        <v>28</v>
      </c>
    </row>
    <row r="211" spans="1:18" x14ac:dyDescent="0.25">
      <c r="A211" s="15"/>
      <c r="E211" s="14" t="s">
        <v>32</v>
      </c>
      <c r="F211" s="128" t="s">
        <v>82</v>
      </c>
      <c r="G211" s="132">
        <v>138</v>
      </c>
      <c r="H211" s="132">
        <v>144</v>
      </c>
      <c r="I211" s="132">
        <v>149</v>
      </c>
      <c r="J211" s="132">
        <v>160</v>
      </c>
      <c r="K211" s="132">
        <v>161</v>
      </c>
      <c r="L211" s="132">
        <v>158</v>
      </c>
      <c r="M211" s="132">
        <v>156</v>
      </c>
      <c r="N211" s="132">
        <v>153</v>
      </c>
      <c r="O211" s="132">
        <v>152</v>
      </c>
      <c r="P211" s="132">
        <v>138</v>
      </c>
      <c r="Q211" s="132">
        <v>130</v>
      </c>
      <c r="R211" s="132">
        <v>120</v>
      </c>
    </row>
    <row r="212" spans="1:18" x14ac:dyDescent="0.25">
      <c r="A212" s="15"/>
      <c r="E212" s="14" t="s">
        <v>32</v>
      </c>
      <c r="F212" s="128" t="s">
        <v>83</v>
      </c>
      <c r="G212" s="132">
        <v>141</v>
      </c>
      <c r="H212" s="132">
        <v>161</v>
      </c>
      <c r="I212" s="132">
        <v>160</v>
      </c>
      <c r="J212" s="132">
        <v>181</v>
      </c>
      <c r="K212" s="132">
        <v>191</v>
      </c>
      <c r="L212" s="132">
        <v>219</v>
      </c>
      <c r="M212" s="132">
        <v>232</v>
      </c>
      <c r="N212" s="132">
        <v>231</v>
      </c>
      <c r="O212" s="132">
        <v>230</v>
      </c>
      <c r="P212" s="132">
        <v>224</v>
      </c>
      <c r="Q212" s="132">
        <v>224</v>
      </c>
      <c r="R212" s="132">
        <v>221</v>
      </c>
    </row>
    <row r="213" spans="1:18" x14ac:dyDescent="0.25">
      <c r="A213" s="15"/>
      <c r="E213" s="14" t="s">
        <v>32</v>
      </c>
      <c r="F213" s="128" t="s">
        <v>84</v>
      </c>
      <c r="G213" s="132">
        <v>17</v>
      </c>
      <c r="H213" s="132">
        <v>18</v>
      </c>
      <c r="I213" s="132">
        <v>19</v>
      </c>
      <c r="J213" s="132">
        <v>31</v>
      </c>
      <c r="K213" s="132">
        <v>40</v>
      </c>
      <c r="L213" s="132">
        <v>50</v>
      </c>
      <c r="M213" s="132">
        <v>67</v>
      </c>
      <c r="N213" s="132">
        <v>72</v>
      </c>
      <c r="O213" s="132">
        <v>83</v>
      </c>
      <c r="P213" s="132">
        <v>84</v>
      </c>
      <c r="Q213" s="132">
        <v>90</v>
      </c>
      <c r="R213" s="132">
        <v>92</v>
      </c>
    </row>
    <row r="214" spans="1:18" x14ac:dyDescent="0.25">
      <c r="A214" s="15"/>
      <c r="E214" s="13" t="s">
        <v>33</v>
      </c>
      <c r="F214" s="13"/>
      <c r="G214" s="101">
        <v>27535</v>
      </c>
      <c r="H214" s="101">
        <v>27656</v>
      </c>
      <c r="I214" s="101">
        <v>28146</v>
      </c>
      <c r="J214" s="101">
        <v>27913</v>
      </c>
      <c r="K214" s="101">
        <v>27046</v>
      </c>
      <c r="L214" s="101">
        <v>27181</v>
      </c>
      <c r="M214" s="101">
        <v>24891</v>
      </c>
      <c r="N214" s="101">
        <v>24970</v>
      </c>
      <c r="O214" s="101">
        <v>23401</v>
      </c>
      <c r="P214" s="101">
        <v>11421</v>
      </c>
      <c r="Q214" s="101">
        <v>10903</v>
      </c>
      <c r="R214" s="101">
        <v>5898</v>
      </c>
    </row>
    <row r="215" spans="1:18" x14ac:dyDescent="0.25">
      <c r="A215" s="15"/>
      <c r="E215" s="14" t="s">
        <v>33</v>
      </c>
      <c r="F215" s="128" t="s">
        <v>78</v>
      </c>
      <c r="G215" s="132">
        <v>6</v>
      </c>
      <c r="H215" s="132">
        <v>7</v>
      </c>
      <c r="I215" s="132">
        <v>6</v>
      </c>
      <c r="J215" s="132">
        <v>9</v>
      </c>
      <c r="K215" s="132">
        <v>11</v>
      </c>
      <c r="L215" s="132">
        <v>12</v>
      </c>
      <c r="M215" s="132">
        <v>7</v>
      </c>
      <c r="N215" s="132">
        <v>8</v>
      </c>
      <c r="O215" s="132">
        <v>5</v>
      </c>
      <c r="P215" s="132">
        <v>4</v>
      </c>
      <c r="Q215" s="132">
        <v>4</v>
      </c>
      <c r="R215" s="132">
        <v>3</v>
      </c>
    </row>
    <row r="216" spans="1:18" x14ac:dyDescent="0.25">
      <c r="A216" s="15"/>
      <c r="E216" s="14" t="s">
        <v>33</v>
      </c>
      <c r="F216" s="128" t="s">
        <v>79</v>
      </c>
      <c r="G216" s="132">
        <v>24</v>
      </c>
      <c r="H216" s="132">
        <v>17</v>
      </c>
      <c r="I216" s="132">
        <v>17</v>
      </c>
      <c r="J216" s="132">
        <v>20</v>
      </c>
      <c r="K216" s="132">
        <v>22</v>
      </c>
      <c r="L216" s="132">
        <v>30</v>
      </c>
      <c r="M216" s="132">
        <v>31</v>
      </c>
      <c r="N216" s="132">
        <v>36</v>
      </c>
      <c r="O216" s="132">
        <v>20</v>
      </c>
      <c r="P216" s="132">
        <v>6</v>
      </c>
      <c r="Q216" s="132">
        <v>7</v>
      </c>
      <c r="R216" s="132">
        <v>2</v>
      </c>
    </row>
    <row r="217" spans="1:18" x14ac:dyDescent="0.25">
      <c r="A217" s="15"/>
      <c r="E217" s="14" t="s">
        <v>33</v>
      </c>
      <c r="F217" s="128" t="s">
        <v>80</v>
      </c>
      <c r="G217" s="132">
        <v>59</v>
      </c>
      <c r="H217" s="132">
        <v>61</v>
      </c>
      <c r="I217" s="132">
        <v>59</v>
      </c>
      <c r="J217" s="132">
        <v>54</v>
      </c>
      <c r="K217" s="132">
        <v>49</v>
      </c>
      <c r="L217" s="132">
        <v>54</v>
      </c>
      <c r="M217" s="132">
        <v>54</v>
      </c>
      <c r="N217" s="132">
        <v>56</v>
      </c>
      <c r="O217" s="132">
        <v>53</v>
      </c>
      <c r="P217" s="132">
        <v>14</v>
      </c>
      <c r="Q217" s="132">
        <v>7</v>
      </c>
      <c r="R217" s="132">
        <v>2</v>
      </c>
    </row>
    <row r="218" spans="1:18" x14ac:dyDescent="0.25">
      <c r="A218" s="15"/>
      <c r="E218" s="14" t="s">
        <v>33</v>
      </c>
      <c r="F218" s="128" t="s">
        <v>81</v>
      </c>
      <c r="G218" s="132">
        <v>18</v>
      </c>
      <c r="H218" s="132">
        <v>22</v>
      </c>
      <c r="I218" s="132">
        <v>28</v>
      </c>
      <c r="J218" s="132">
        <v>18</v>
      </c>
      <c r="K218" s="132">
        <v>9</v>
      </c>
      <c r="L218" s="132">
        <v>8</v>
      </c>
      <c r="M218" s="132">
        <v>10</v>
      </c>
      <c r="N218" s="132">
        <v>14</v>
      </c>
      <c r="O218" s="132">
        <v>13</v>
      </c>
      <c r="P218" s="132">
        <v>2</v>
      </c>
      <c r="Q218" s="132"/>
      <c r="R218" s="132">
        <v>1</v>
      </c>
    </row>
    <row r="219" spans="1:18" x14ac:dyDescent="0.25">
      <c r="A219" s="15"/>
      <c r="E219" s="14" t="s">
        <v>33</v>
      </c>
      <c r="F219" s="128" t="s">
        <v>82</v>
      </c>
      <c r="G219" s="132">
        <v>698</v>
      </c>
      <c r="H219" s="132">
        <v>688</v>
      </c>
      <c r="I219" s="132">
        <v>678</v>
      </c>
      <c r="J219" s="132">
        <v>659</v>
      </c>
      <c r="K219" s="132">
        <v>649</v>
      </c>
      <c r="L219" s="132">
        <v>606</v>
      </c>
      <c r="M219" s="132">
        <v>534</v>
      </c>
      <c r="N219" s="132">
        <v>564</v>
      </c>
      <c r="O219" s="132">
        <v>499</v>
      </c>
      <c r="P219" s="132">
        <v>243</v>
      </c>
      <c r="Q219" s="132">
        <v>212</v>
      </c>
      <c r="R219" s="132">
        <v>170</v>
      </c>
    </row>
    <row r="220" spans="1:18" x14ac:dyDescent="0.25">
      <c r="A220" s="15"/>
      <c r="E220" s="14" t="s">
        <v>33</v>
      </c>
      <c r="F220" s="128" t="s">
        <v>83</v>
      </c>
      <c r="G220" s="132">
        <v>4576</v>
      </c>
      <c r="H220" s="132">
        <v>4688</v>
      </c>
      <c r="I220" s="132">
        <v>5022</v>
      </c>
      <c r="J220" s="132">
        <v>5002</v>
      </c>
      <c r="K220" s="132">
        <v>5015</v>
      </c>
      <c r="L220" s="132">
        <v>5051</v>
      </c>
      <c r="M220" s="132">
        <v>4687</v>
      </c>
      <c r="N220" s="132">
        <v>4613</v>
      </c>
      <c r="O220" s="132">
        <v>4228</v>
      </c>
      <c r="P220" s="132">
        <v>1899</v>
      </c>
      <c r="Q220" s="132">
        <v>2007</v>
      </c>
      <c r="R220" s="132">
        <v>1187</v>
      </c>
    </row>
    <row r="221" spans="1:18" x14ac:dyDescent="0.25">
      <c r="A221" s="15"/>
      <c r="E221" s="14" t="s">
        <v>33</v>
      </c>
      <c r="F221" s="128" t="s">
        <v>84</v>
      </c>
      <c r="G221" s="132">
        <v>22472</v>
      </c>
      <c r="H221" s="132">
        <v>22449</v>
      </c>
      <c r="I221" s="132">
        <v>22702</v>
      </c>
      <c r="J221" s="132">
        <v>22513</v>
      </c>
      <c r="K221" s="132">
        <v>21605</v>
      </c>
      <c r="L221" s="132">
        <v>21735</v>
      </c>
      <c r="M221" s="132">
        <v>19845</v>
      </c>
      <c r="N221" s="132">
        <v>20004</v>
      </c>
      <c r="O221" s="132">
        <v>18776</v>
      </c>
      <c r="P221" s="132">
        <v>9300</v>
      </c>
      <c r="Q221" s="132">
        <v>8719</v>
      </c>
      <c r="R221" s="132">
        <v>4557</v>
      </c>
    </row>
    <row r="222" spans="1:18" x14ac:dyDescent="0.25">
      <c r="A222" s="15"/>
      <c r="D222" s="11" t="s">
        <v>34</v>
      </c>
      <c r="E222" s="11"/>
      <c r="F222" s="11"/>
      <c r="G222" s="96">
        <v>31340</v>
      </c>
      <c r="H222" s="96">
        <v>35821</v>
      </c>
      <c r="I222" s="96">
        <v>38915</v>
      </c>
      <c r="J222" s="96">
        <v>41940</v>
      </c>
      <c r="K222" s="96">
        <v>44394</v>
      </c>
      <c r="L222" s="96">
        <v>46982</v>
      </c>
      <c r="M222" s="96">
        <v>49262</v>
      </c>
      <c r="N222" s="96">
        <v>51405</v>
      </c>
      <c r="O222" s="96">
        <v>50690</v>
      </c>
      <c r="P222" s="96">
        <v>24508</v>
      </c>
      <c r="Q222" s="96">
        <v>22585</v>
      </c>
      <c r="R222" s="96">
        <v>19276</v>
      </c>
    </row>
    <row r="223" spans="1:18" x14ac:dyDescent="0.25">
      <c r="A223" s="15"/>
      <c r="E223" s="13" t="s">
        <v>35</v>
      </c>
      <c r="F223" s="13"/>
      <c r="G223" s="101">
        <v>23</v>
      </c>
      <c r="H223" s="101">
        <v>749</v>
      </c>
      <c r="I223" s="101">
        <v>0</v>
      </c>
      <c r="J223" s="101">
        <v>0</v>
      </c>
      <c r="K223" s="101">
        <v>0</v>
      </c>
      <c r="L223" s="101">
        <v>4</v>
      </c>
      <c r="M223" s="101">
        <v>0</v>
      </c>
      <c r="N223" s="101">
        <v>0</v>
      </c>
      <c r="O223" s="101">
        <v>0</v>
      </c>
      <c r="P223" s="101">
        <v>0</v>
      </c>
      <c r="Q223" s="101">
        <v>0</v>
      </c>
      <c r="R223" s="101">
        <v>0</v>
      </c>
    </row>
    <row r="224" spans="1:18" x14ac:dyDescent="0.25">
      <c r="A224" s="15"/>
      <c r="E224" s="14" t="s">
        <v>35</v>
      </c>
      <c r="F224" s="128" t="s">
        <v>81</v>
      </c>
      <c r="G224" s="132">
        <v>0</v>
      </c>
      <c r="H224" s="132">
        <v>1</v>
      </c>
      <c r="I224" s="132">
        <v>0</v>
      </c>
      <c r="J224" s="132">
        <v>0</v>
      </c>
      <c r="K224" s="132">
        <v>0</v>
      </c>
      <c r="L224" s="132">
        <v>0</v>
      </c>
      <c r="M224" s="132">
        <v>0</v>
      </c>
      <c r="N224" s="132">
        <v>0</v>
      </c>
      <c r="O224" s="132">
        <v>0</v>
      </c>
      <c r="P224" s="132">
        <v>0</v>
      </c>
      <c r="Q224" s="132">
        <v>0</v>
      </c>
      <c r="R224" s="132">
        <v>0</v>
      </c>
    </row>
    <row r="225" spans="1:18" x14ac:dyDescent="0.25">
      <c r="A225" s="15"/>
      <c r="E225" s="14" t="s">
        <v>35</v>
      </c>
      <c r="F225" s="128" t="s">
        <v>82</v>
      </c>
      <c r="G225" s="132">
        <v>0</v>
      </c>
      <c r="H225" s="132">
        <v>65</v>
      </c>
      <c r="I225" s="132">
        <v>0</v>
      </c>
      <c r="J225" s="132">
        <v>0</v>
      </c>
      <c r="K225" s="132">
        <v>0</v>
      </c>
      <c r="L225" s="132">
        <v>0</v>
      </c>
      <c r="M225" s="132">
        <v>0</v>
      </c>
      <c r="N225" s="132">
        <v>0</v>
      </c>
      <c r="O225" s="132">
        <v>0</v>
      </c>
      <c r="P225" s="132">
        <v>0</v>
      </c>
      <c r="Q225" s="132">
        <v>0</v>
      </c>
      <c r="R225" s="132">
        <v>0</v>
      </c>
    </row>
    <row r="226" spans="1:18" x14ac:dyDescent="0.25">
      <c r="A226" s="15"/>
      <c r="E226" s="14" t="s">
        <v>35</v>
      </c>
      <c r="F226" s="128" t="s">
        <v>83</v>
      </c>
      <c r="G226" s="132">
        <v>10</v>
      </c>
      <c r="H226" s="132">
        <v>332</v>
      </c>
      <c r="I226" s="132">
        <v>0</v>
      </c>
      <c r="J226" s="132">
        <v>0</v>
      </c>
      <c r="K226" s="132">
        <v>0</v>
      </c>
      <c r="L226" s="132">
        <v>1</v>
      </c>
      <c r="M226" s="132">
        <v>0</v>
      </c>
      <c r="N226" s="132">
        <v>0</v>
      </c>
      <c r="O226" s="132">
        <v>0</v>
      </c>
      <c r="P226" s="132">
        <v>0</v>
      </c>
      <c r="Q226" s="132">
        <v>0</v>
      </c>
      <c r="R226" s="132">
        <v>0</v>
      </c>
    </row>
    <row r="227" spans="1:18" x14ac:dyDescent="0.25">
      <c r="A227" s="15"/>
      <c r="E227" s="14" t="s">
        <v>35</v>
      </c>
      <c r="F227" s="128" t="s">
        <v>84</v>
      </c>
      <c r="G227" s="132">
        <v>13</v>
      </c>
      <c r="H227" s="132">
        <v>353</v>
      </c>
      <c r="I227" s="132">
        <v>0</v>
      </c>
      <c r="J227" s="132">
        <v>0</v>
      </c>
      <c r="K227" s="132">
        <v>0</v>
      </c>
      <c r="L227" s="132">
        <v>3</v>
      </c>
      <c r="M227" s="132">
        <v>0</v>
      </c>
      <c r="N227" s="132">
        <v>0</v>
      </c>
      <c r="O227" s="132">
        <v>0</v>
      </c>
      <c r="P227" s="132">
        <v>0</v>
      </c>
      <c r="Q227" s="132">
        <v>0</v>
      </c>
      <c r="R227" s="132">
        <v>0</v>
      </c>
    </row>
    <row r="228" spans="1:18" x14ac:dyDescent="0.25">
      <c r="A228" s="15"/>
      <c r="E228" s="13" t="s">
        <v>36</v>
      </c>
      <c r="F228" s="13"/>
      <c r="G228" s="101">
        <v>763</v>
      </c>
      <c r="H228" s="101">
        <v>793</v>
      </c>
      <c r="I228" s="101">
        <v>790</v>
      </c>
      <c r="J228" s="101">
        <v>826</v>
      </c>
      <c r="K228" s="101">
        <v>852</v>
      </c>
      <c r="L228" s="101">
        <v>865</v>
      </c>
      <c r="M228" s="101">
        <v>924</v>
      </c>
      <c r="N228" s="101">
        <v>1133</v>
      </c>
      <c r="O228" s="101">
        <v>1119</v>
      </c>
      <c r="P228" s="101">
        <v>186</v>
      </c>
      <c r="Q228" s="101">
        <v>148</v>
      </c>
      <c r="R228" s="101">
        <v>27</v>
      </c>
    </row>
    <row r="229" spans="1:18" x14ac:dyDescent="0.25">
      <c r="A229" s="15"/>
      <c r="E229" s="14" t="s">
        <v>36</v>
      </c>
      <c r="F229" s="128" t="s">
        <v>80</v>
      </c>
      <c r="G229" s="132">
        <v>1</v>
      </c>
      <c r="H229" s="132">
        <v>0</v>
      </c>
      <c r="I229" s="132">
        <v>0</v>
      </c>
      <c r="J229" s="132">
        <v>2</v>
      </c>
      <c r="K229" s="132">
        <v>1</v>
      </c>
      <c r="L229" s="132">
        <v>0</v>
      </c>
      <c r="M229" s="132">
        <v>2</v>
      </c>
      <c r="N229" s="132">
        <v>0</v>
      </c>
      <c r="O229" s="132">
        <v>0</v>
      </c>
      <c r="P229" s="132">
        <v>1</v>
      </c>
      <c r="Q229" s="132">
        <v>0</v>
      </c>
      <c r="R229" s="132">
        <v>0</v>
      </c>
    </row>
    <row r="230" spans="1:18" x14ac:dyDescent="0.25">
      <c r="A230" s="15"/>
      <c r="E230" s="14" t="s">
        <v>36</v>
      </c>
      <c r="F230" s="128" t="s">
        <v>81</v>
      </c>
      <c r="G230" s="132">
        <v>4</v>
      </c>
      <c r="H230" s="132">
        <v>3</v>
      </c>
      <c r="I230" s="132">
        <v>2</v>
      </c>
      <c r="J230" s="132">
        <v>5</v>
      </c>
      <c r="K230" s="132">
        <v>5</v>
      </c>
      <c r="L230" s="132">
        <v>1</v>
      </c>
      <c r="M230" s="132">
        <v>5</v>
      </c>
      <c r="N230" s="132">
        <v>5</v>
      </c>
      <c r="O230" s="132">
        <v>5</v>
      </c>
      <c r="P230" s="132">
        <v>1</v>
      </c>
      <c r="Q230" s="132">
        <v>0</v>
      </c>
      <c r="R230" s="132">
        <v>0</v>
      </c>
    </row>
    <row r="231" spans="1:18" x14ac:dyDescent="0.25">
      <c r="A231" s="15"/>
      <c r="E231" s="14" t="s">
        <v>36</v>
      </c>
      <c r="F231" s="128" t="s">
        <v>82</v>
      </c>
      <c r="G231" s="132">
        <v>55</v>
      </c>
      <c r="H231" s="132">
        <v>66</v>
      </c>
      <c r="I231" s="132">
        <v>72</v>
      </c>
      <c r="J231" s="132">
        <v>92</v>
      </c>
      <c r="K231" s="132">
        <v>110</v>
      </c>
      <c r="L231" s="132">
        <v>94</v>
      </c>
      <c r="M231" s="132">
        <v>96</v>
      </c>
      <c r="N231" s="132">
        <v>111</v>
      </c>
      <c r="O231" s="132">
        <v>106</v>
      </c>
      <c r="P231" s="132">
        <v>10</v>
      </c>
      <c r="Q231" s="132">
        <v>4</v>
      </c>
      <c r="R231" s="132">
        <v>2</v>
      </c>
    </row>
    <row r="232" spans="1:18" x14ac:dyDescent="0.25">
      <c r="A232" s="15"/>
      <c r="E232" s="14" t="s">
        <v>36</v>
      </c>
      <c r="F232" s="128" t="s">
        <v>83</v>
      </c>
      <c r="G232" s="132">
        <v>151</v>
      </c>
      <c r="H232" s="132">
        <v>143</v>
      </c>
      <c r="I232" s="132">
        <v>143</v>
      </c>
      <c r="J232" s="132">
        <v>145</v>
      </c>
      <c r="K232" s="132">
        <v>142</v>
      </c>
      <c r="L232" s="132">
        <v>150</v>
      </c>
      <c r="M232" s="132">
        <v>141</v>
      </c>
      <c r="N232" s="132">
        <v>155</v>
      </c>
      <c r="O232" s="132">
        <v>118</v>
      </c>
      <c r="P232" s="132">
        <v>22</v>
      </c>
      <c r="Q232" s="132">
        <v>25</v>
      </c>
      <c r="R232" s="132">
        <v>7</v>
      </c>
    </row>
    <row r="233" spans="1:18" x14ac:dyDescent="0.25">
      <c r="A233" s="15"/>
      <c r="E233" s="14" t="s">
        <v>36</v>
      </c>
      <c r="F233" s="128" t="s">
        <v>84</v>
      </c>
      <c r="G233" s="132">
        <v>565</v>
      </c>
      <c r="H233" s="132">
        <v>591</v>
      </c>
      <c r="I233" s="132">
        <v>582</v>
      </c>
      <c r="J233" s="132">
        <v>590</v>
      </c>
      <c r="K233" s="132">
        <v>606</v>
      </c>
      <c r="L233" s="132">
        <v>631</v>
      </c>
      <c r="M233" s="132">
        <v>694</v>
      </c>
      <c r="N233" s="132">
        <v>874</v>
      </c>
      <c r="O233" s="132">
        <v>893</v>
      </c>
      <c r="P233" s="132">
        <v>152</v>
      </c>
      <c r="Q233" s="132">
        <v>119</v>
      </c>
      <c r="R233" s="132">
        <v>18</v>
      </c>
    </row>
    <row r="234" spans="1:18" x14ac:dyDescent="0.25">
      <c r="A234" s="15"/>
      <c r="E234" s="13" t="s">
        <v>37</v>
      </c>
      <c r="F234" s="13"/>
      <c r="G234" s="101">
        <v>15547</v>
      </c>
      <c r="H234" s="101">
        <v>16940</v>
      </c>
      <c r="I234" s="101">
        <v>18078</v>
      </c>
      <c r="J234" s="101">
        <v>18806</v>
      </c>
      <c r="K234" s="101">
        <v>19069</v>
      </c>
      <c r="L234" s="101">
        <v>19722</v>
      </c>
      <c r="M234" s="101">
        <v>19701</v>
      </c>
      <c r="N234" s="101">
        <v>20025</v>
      </c>
      <c r="O234" s="101">
        <v>18805</v>
      </c>
      <c r="P234" s="101">
        <v>6264</v>
      </c>
      <c r="Q234" s="101">
        <v>4966</v>
      </c>
      <c r="R234" s="101">
        <v>2475</v>
      </c>
    </row>
    <row r="235" spans="1:18" x14ac:dyDescent="0.25">
      <c r="A235" s="15"/>
      <c r="E235" s="14" t="s">
        <v>37</v>
      </c>
      <c r="F235" s="128" t="s">
        <v>78</v>
      </c>
      <c r="G235" s="132">
        <v>59</v>
      </c>
      <c r="H235" s="132">
        <v>45</v>
      </c>
      <c r="I235" s="132">
        <v>46</v>
      </c>
      <c r="J235" s="132">
        <v>45</v>
      </c>
      <c r="K235" s="132">
        <v>48</v>
      </c>
      <c r="L235" s="132">
        <v>51</v>
      </c>
      <c r="M235" s="132">
        <v>65</v>
      </c>
      <c r="N235" s="132">
        <v>46</v>
      </c>
      <c r="O235" s="132">
        <v>47</v>
      </c>
      <c r="P235" s="132">
        <v>16</v>
      </c>
      <c r="Q235" s="132">
        <v>5</v>
      </c>
      <c r="R235" s="132">
        <v>2</v>
      </c>
    </row>
    <row r="236" spans="1:18" x14ac:dyDescent="0.25">
      <c r="A236" s="15"/>
      <c r="E236" s="14" t="s">
        <v>37</v>
      </c>
      <c r="F236" s="128" t="s">
        <v>79</v>
      </c>
      <c r="G236" s="132">
        <v>438</v>
      </c>
      <c r="H236" s="132">
        <v>486</v>
      </c>
      <c r="I236" s="132">
        <v>543</v>
      </c>
      <c r="J236" s="132">
        <v>562</v>
      </c>
      <c r="K236" s="132">
        <v>595</v>
      </c>
      <c r="L236" s="132">
        <v>624</v>
      </c>
      <c r="M236" s="132">
        <v>643</v>
      </c>
      <c r="N236" s="132">
        <v>626</v>
      </c>
      <c r="O236" s="132">
        <v>486</v>
      </c>
      <c r="P236" s="132">
        <v>109</v>
      </c>
      <c r="Q236" s="132">
        <v>50</v>
      </c>
      <c r="R236" s="132">
        <v>28</v>
      </c>
    </row>
    <row r="237" spans="1:18" x14ac:dyDescent="0.25">
      <c r="A237" s="15"/>
      <c r="E237" s="14" t="s">
        <v>37</v>
      </c>
      <c r="F237" s="128" t="s">
        <v>80</v>
      </c>
      <c r="G237" s="132">
        <v>979</v>
      </c>
      <c r="H237" s="132">
        <v>1073</v>
      </c>
      <c r="I237" s="132">
        <v>1248</v>
      </c>
      <c r="J237" s="132">
        <v>1414</v>
      </c>
      <c r="K237" s="132">
        <v>1608</v>
      </c>
      <c r="L237" s="132">
        <v>1723</v>
      </c>
      <c r="M237" s="132">
        <v>1911</v>
      </c>
      <c r="N237" s="132">
        <v>2050</v>
      </c>
      <c r="O237" s="132">
        <v>1959</v>
      </c>
      <c r="P237" s="132">
        <v>606</v>
      </c>
      <c r="Q237" s="132">
        <v>492</v>
      </c>
      <c r="R237" s="132">
        <v>327</v>
      </c>
    </row>
    <row r="238" spans="1:18" x14ac:dyDescent="0.25">
      <c r="A238" s="15"/>
      <c r="E238" s="14" t="s">
        <v>37</v>
      </c>
      <c r="F238" s="128" t="s">
        <v>81</v>
      </c>
      <c r="G238" s="132">
        <v>194</v>
      </c>
      <c r="H238" s="132">
        <v>198</v>
      </c>
      <c r="I238" s="132">
        <v>209</v>
      </c>
      <c r="J238" s="132">
        <v>199</v>
      </c>
      <c r="K238" s="132">
        <v>226</v>
      </c>
      <c r="L238" s="132">
        <v>249</v>
      </c>
      <c r="M238" s="132">
        <v>283</v>
      </c>
      <c r="N238" s="132">
        <v>280</v>
      </c>
      <c r="O238" s="132">
        <v>281</v>
      </c>
      <c r="P238" s="132">
        <v>126</v>
      </c>
      <c r="Q238" s="132">
        <v>126</v>
      </c>
      <c r="R238" s="132">
        <v>101</v>
      </c>
    </row>
    <row r="239" spans="1:18" x14ac:dyDescent="0.25">
      <c r="A239" s="15"/>
      <c r="E239" s="14" t="s">
        <v>37</v>
      </c>
      <c r="F239" s="128" t="s">
        <v>82</v>
      </c>
      <c r="G239" s="132">
        <v>1567</v>
      </c>
      <c r="H239" s="132">
        <v>1624</v>
      </c>
      <c r="I239" s="132">
        <v>1706</v>
      </c>
      <c r="J239" s="132">
        <v>1720</v>
      </c>
      <c r="K239" s="132">
        <v>1765</v>
      </c>
      <c r="L239" s="132">
        <v>1823</v>
      </c>
      <c r="M239" s="132">
        <v>1823</v>
      </c>
      <c r="N239" s="132">
        <v>1859</v>
      </c>
      <c r="O239" s="132">
        <v>1823</v>
      </c>
      <c r="P239" s="132">
        <v>988</v>
      </c>
      <c r="Q239" s="132">
        <v>958</v>
      </c>
      <c r="R239" s="132">
        <v>739</v>
      </c>
    </row>
    <row r="240" spans="1:18" x14ac:dyDescent="0.25">
      <c r="A240" s="15"/>
      <c r="E240" s="14" t="s">
        <v>37</v>
      </c>
      <c r="F240" s="128" t="s">
        <v>83</v>
      </c>
      <c r="G240" s="132">
        <v>3432</v>
      </c>
      <c r="H240" s="132">
        <v>3840</v>
      </c>
      <c r="I240" s="132">
        <v>4170</v>
      </c>
      <c r="J240" s="132">
        <v>4283</v>
      </c>
      <c r="K240" s="132">
        <v>4368</v>
      </c>
      <c r="L240" s="132">
        <v>4496</v>
      </c>
      <c r="M240" s="132">
        <v>4543</v>
      </c>
      <c r="N240" s="132">
        <v>4591</v>
      </c>
      <c r="O240" s="132">
        <v>4178</v>
      </c>
      <c r="P240" s="132">
        <v>1301</v>
      </c>
      <c r="Q240" s="132">
        <v>1083</v>
      </c>
      <c r="R240" s="132">
        <v>506</v>
      </c>
    </row>
    <row r="241" spans="1:18" x14ac:dyDescent="0.25">
      <c r="A241" s="15"/>
      <c r="E241" s="14" t="s">
        <v>37</v>
      </c>
      <c r="F241" s="128" t="s">
        <v>84</v>
      </c>
      <c r="G241" s="132">
        <v>9332</v>
      </c>
      <c r="H241" s="132">
        <v>10102</v>
      </c>
      <c r="I241" s="132">
        <v>10667</v>
      </c>
      <c r="J241" s="132">
        <v>11126</v>
      </c>
      <c r="K241" s="132">
        <v>11003</v>
      </c>
      <c r="L241" s="132">
        <v>11300</v>
      </c>
      <c r="M241" s="132">
        <v>11011</v>
      </c>
      <c r="N241" s="132">
        <v>11179</v>
      </c>
      <c r="O241" s="132">
        <v>10333</v>
      </c>
      <c r="P241" s="132">
        <v>3237</v>
      </c>
      <c r="Q241" s="132">
        <v>2345</v>
      </c>
      <c r="R241" s="132">
        <v>843</v>
      </c>
    </row>
    <row r="242" spans="1:18" x14ac:dyDescent="0.25">
      <c r="A242" s="15"/>
      <c r="E242" s="13" t="s">
        <v>38</v>
      </c>
      <c r="F242" s="13"/>
      <c r="G242" s="101">
        <v>9164</v>
      </c>
      <c r="H242" s="101">
        <v>11313</v>
      </c>
      <c r="I242" s="101">
        <v>13623</v>
      </c>
      <c r="J242" s="101">
        <v>15571</v>
      </c>
      <c r="K242" s="101">
        <v>17613</v>
      </c>
      <c r="L242" s="101">
        <v>19324</v>
      </c>
      <c r="M242" s="101">
        <v>21231</v>
      </c>
      <c r="N242" s="101">
        <v>23195</v>
      </c>
      <c r="O242" s="101">
        <v>22874</v>
      </c>
      <c r="P242" s="101">
        <v>7962</v>
      </c>
      <c r="Q242" s="101">
        <v>6893</v>
      </c>
      <c r="R242" s="101">
        <v>6048</v>
      </c>
    </row>
    <row r="243" spans="1:18" x14ac:dyDescent="0.25">
      <c r="A243" s="15"/>
      <c r="E243" s="14" t="s">
        <v>38</v>
      </c>
      <c r="F243" s="128" t="s">
        <v>78</v>
      </c>
      <c r="G243" s="132">
        <v>42</v>
      </c>
      <c r="H243" s="132">
        <v>57</v>
      </c>
      <c r="I243" s="132">
        <v>48</v>
      </c>
      <c r="J243" s="132">
        <v>53</v>
      </c>
      <c r="K243" s="132">
        <v>68</v>
      </c>
      <c r="L243" s="132">
        <v>88</v>
      </c>
      <c r="M243" s="132">
        <v>89</v>
      </c>
      <c r="N243" s="132">
        <v>85</v>
      </c>
      <c r="O243" s="132">
        <v>64</v>
      </c>
      <c r="P243" s="132">
        <v>28</v>
      </c>
      <c r="Q243" s="132">
        <v>8</v>
      </c>
      <c r="R243" s="132">
        <v>10</v>
      </c>
    </row>
    <row r="244" spans="1:18" x14ac:dyDescent="0.25">
      <c r="A244" s="15"/>
      <c r="E244" s="14" t="s">
        <v>38</v>
      </c>
      <c r="F244" s="128" t="s">
        <v>79</v>
      </c>
      <c r="G244" s="132">
        <v>848</v>
      </c>
      <c r="H244" s="132">
        <v>1039</v>
      </c>
      <c r="I244" s="132">
        <v>1213</v>
      </c>
      <c r="J244" s="132">
        <v>1284</v>
      </c>
      <c r="K244" s="132">
        <v>1311</v>
      </c>
      <c r="L244" s="132">
        <v>1402</v>
      </c>
      <c r="M244" s="132">
        <v>1517</v>
      </c>
      <c r="N244" s="132">
        <v>1545</v>
      </c>
      <c r="O244" s="132">
        <v>1344</v>
      </c>
      <c r="P244" s="132">
        <v>361</v>
      </c>
      <c r="Q244" s="132">
        <v>228</v>
      </c>
      <c r="R244" s="132">
        <v>179</v>
      </c>
    </row>
    <row r="245" spans="1:18" x14ac:dyDescent="0.25">
      <c r="A245" s="15"/>
      <c r="E245" s="14" t="s">
        <v>38</v>
      </c>
      <c r="F245" s="128" t="s">
        <v>80</v>
      </c>
      <c r="G245" s="132">
        <v>2262</v>
      </c>
      <c r="H245" s="132">
        <v>2689</v>
      </c>
      <c r="I245" s="132">
        <v>3312</v>
      </c>
      <c r="J245" s="132">
        <v>3738</v>
      </c>
      <c r="K245" s="132">
        <v>4175</v>
      </c>
      <c r="L245" s="132">
        <v>4569</v>
      </c>
      <c r="M245" s="132">
        <v>5207</v>
      </c>
      <c r="N245" s="132">
        <v>5653</v>
      </c>
      <c r="O245" s="132">
        <v>5592</v>
      </c>
      <c r="P245" s="132">
        <v>2053</v>
      </c>
      <c r="Q245" s="132">
        <v>1778</v>
      </c>
      <c r="R245" s="132">
        <v>1672</v>
      </c>
    </row>
    <row r="246" spans="1:18" x14ac:dyDescent="0.25">
      <c r="A246" s="15"/>
      <c r="E246" s="14" t="s">
        <v>38</v>
      </c>
      <c r="F246" s="128" t="s">
        <v>81</v>
      </c>
      <c r="G246" s="132">
        <v>367</v>
      </c>
      <c r="H246" s="132">
        <v>446</v>
      </c>
      <c r="I246" s="132">
        <v>536</v>
      </c>
      <c r="J246" s="132">
        <v>547</v>
      </c>
      <c r="K246" s="132">
        <v>626</v>
      </c>
      <c r="L246" s="132">
        <v>651</v>
      </c>
      <c r="M246" s="132">
        <v>747</v>
      </c>
      <c r="N246" s="132">
        <v>815</v>
      </c>
      <c r="O246" s="132">
        <v>805</v>
      </c>
      <c r="P246" s="132">
        <v>432</v>
      </c>
      <c r="Q246" s="132">
        <v>464</v>
      </c>
      <c r="R246" s="132">
        <v>489</v>
      </c>
    </row>
    <row r="247" spans="1:18" x14ac:dyDescent="0.25">
      <c r="A247" s="15"/>
      <c r="E247" s="14" t="s">
        <v>38</v>
      </c>
      <c r="F247" s="128" t="s">
        <v>82</v>
      </c>
      <c r="G247" s="132">
        <v>1758</v>
      </c>
      <c r="H247" s="132">
        <v>2056</v>
      </c>
      <c r="I247" s="132">
        <v>2399</v>
      </c>
      <c r="J247" s="132">
        <v>2708</v>
      </c>
      <c r="K247" s="132">
        <v>3081</v>
      </c>
      <c r="L247" s="132">
        <v>3374</v>
      </c>
      <c r="M247" s="132">
        <v>3830</v>
      </c>
      <c r="N247" s="132">
        <v>4217</v>
      </c>
      <c r="O247" s="132">
        <v>4249</v>
      </c>
      <c r="P247" s="132">
        <v>2566</v>
      </c>
      <c r="Q247" s="132">
        <v>2735</v>
      </c>
      <c r="R247" s="132">
        <v>2885</v>
      </c>
    </row>
    <row r="248" spans="1:18" x14ac:dyDescent="0.25">
      <c r="A248" s="15"/>
      <c r="E248" s="14" t="s">
        <v>38</v>
      </c>
      <c r="F248" s="128" t="s">
        <v>83</v>
      </c>
      <c r="G248" s="132">
        <v>1530</v>
      </c>
      <c r="H248" s="132">
        <v>2034</v>
      </c>
      <c r="I248" s="132">
        <v>2558</v>
      </c>
      <c r="J248" s="132">
        <v>3093</v>
      </c>
      <c r="K248" s="132">
        <v>3633</v>
      </c>
      <c r="L248" s="132">
        <v>4020</v>
      </c>
      <c r="M248" s="132">
        <v>4483</v>
      </c>
      <c r="N248" s="132">
        <v>5022</v>
      </c>
      <c r="O248" s="132">
        <v>4819</v>
      </c>
      <c r="P248" s="132">
        <v>1250</v>
      </c>
      <c r="Q248" s="132">
        <v>1005</v>
      </c>
      <c r="R248" s="132">
        <v>720</v>
      </c>
    </row>
    <row r="249" spans="1:18" x14ac:dyDescent="0.25">
      <c r="A249" s="15"/>
      <c r="E249" s="14" t="s">
        <v>38</v>
      </c>
      <c r="F249" s="128" t="s">
        <v>84</v>
      </c>
      <c r="G249" s="132">
        <v>2880</v>
      </c>
      <c r="H249" s="132">
        <v>3645</v>
      </c>
      <c r="I249" s="132">
        <v>4375</v>
      </c>
      <c r="J249" s="132">
        <v>5025</v>
      </c>
      <c r="K249" s="132">
        <v>5710</v>
      </c>
      <c r="L249" s="132">
        <v>6236</v>
      </c>
      <c r="M249" s="132">
        <v>6553</v>
      </c>
      <c r="N249" s="132">
        <v>7086</v>
      </c>
      <c r="O249" s="132">
        <v>6699</v>
      </c>
      <c r="P249" s="132">
        <v>1635</v>
      </c>
      <c r="Q249" s="132">
        <v>1045</v>
      </c>
      <c r="R249" s="132">
        <v>496</v>
      </c>
    </row>
    <row r="250" spans="1:18" x14ac:dyDescent="0.25">
      <c r="A250" s="15"/>
      <c r="E250" s="13" t="s">
        <v>39</v>
      </c>
      <c r="F250" s="13"/>
      <c r="G250" s="101">
        <v>9134</v>
      </c>
      <c r="H250" s="101">
        <v>11248</v>
      </c>
      <c r="I250" s="101">
        <v>13614</v>
      </c>
      <c r="J250" s="101">
        <v>15611</v>
      </c>
      <c r="K250" s="101">
        <v>17695</v>
      </c>
      <c r="L250" s="101">
        <v>19562</v>
      </c>
      <c r="M250" s="101">
        <v>21753</v>
      </c>
      <c r="N250" s="101">
        <v>23555</v>
      </c>
      <c r="O250" s="101">
        <v>22262</v>
      </c>
      <c r="P250" s="101">
        <v>8519</v>
      </c>
      <c r="Q250" s="101">
        <v>7711</v>
      </c>
      <c r="R250" s="101">
        <v>7037</v>
      </c>
    </row>
    <row r="251" spans="1:18" x14ac:dyDescent="0.25">
      <c r="A251" s="15"/>
      <c r="E251" s="14" t="s">
        <v>39</v>
      </c>
      <c r="F251" s="128" t="s">
        <v>78</v>
      </c>
      <c r="G251" s="132">
        <v>44</v>
      </c>
      <c r="H251" s="132">
        <v>62</v>
      </c>
      <c r="I251" s="132">
        <v>50</v>
      </c>
      <c r="J251" s="132">
        <v>55</v>
      </c>
      <c r="K251" s="132">
        <v>74</v>
      </c>
      <c r="L251" s="132">
        <v>91</v>
      </c>
      <c r="M251" s="132">
        <v>109</v>
      </c>
      <c r="N251" s="132">
        <v>95</v>
      </c>
      <c r="O251" s="132">
        <v>98</v>
      </c>
      <c r="P251" s="132">
        <v>44</v>
      </c>
      <c r="Q251" s="132">
        <v>40</v>
      </c>
      <c r="R251" s="132">
        <v>37</v>
      </c>
    </row>
    <row r="252" spans="1:18" x14ac:dyDescent="0.25">
      <c r="A252" s="15"/>
      <c r="E252" s="14" t="s">
        <v>39</v>
      </c>
      <c r="F252" s="128" t="s">
        <v>79</v>
      </c>
      <c r="G252" s="132">
        <v>828</v>
      </c>
      <c r="H252" s="132">
        <v>1048</v>
      </c>
      <c r="I252" s="132">
        <v>1220</v>
      </c>
      <c r="J252" s="132">
        <v>1290</v>
      </c>
      <c r="K252" s="132">
        <v>1347</v>
      </c>
      <c r="L252" s="132">
        <v>1494</v>
      </c>
      <c r="M252" s="132">
        <v>1638</v>
      </c>
      <c r="N252" s="132">
        <v>1644</v>
      </c>
      <c r="O252" s="132">
        <v>1426</v>
      </c>
      <c r="P252" s="132">
        <v>419</v>
      </c>
      <c r="Q252" s="132">
        <v>363</v>
      </c>
      <c r="R252" s="132">
        <v>304</v>
      </c>
    </row>
    <row r="253" spans="1:18" x14ac:dyDescent="0.25">
      <c r="A253" s="15"/>
      <c r="E253" s="14" t="s">
        <v>39</v>
      </c>
      <c r="F253" s="128" t="s">
        <v>80</v>
      </c>
      <c r="G253" s="132">
        <v>2186</v>
      </c>
      <c r="H253" s="132">
        <v>2638</v>
      </c>
      <c r="I253" s="132">
        <v>3230</v>
      </c>
      <c r="J253" s="132">
        <v>3658</v>
      </c>
      <c r="K253" s="132">
        <v>4229</v>
      </c>
      <c r="L253" s="132">
        <v>4653</v>
      </c>
      <c r="M253" s="132">
        <v>5357</v>
      </c>
      <c r="N253" s="132">
        <v>5805</v>
      </c>
      <c r="O253" s="132">
        <v>5573</v>
      </c>
      <c r="P253" s="132">
        <v>2222</v>
      </c>
      <c r="Q253" s="132">
        <v>2073</v>
      </c>
      <c r="R253" s="132">
        <v>1953</v>
      </c>
    </row>
    <row r="254" spans="1:18" x14ac:dyDescent="0.25">
      <c r="A254" s="15"/>
      <c r="E254" s="14" t="s">
        <v>39</v>
      </c>
      <c r="F254" s="128" t="s">
        <v>81</v>
      </c>
      <c r="G254" s="132">
        <v>340</v>
      </c>
      <c r="H254" s="132">
        <v>427</v>
      </c>
      <c r="I254" s="132">
        <v>473</v>
      </c>
      <c r="J254" s="132">
        <v>488</v>
      </c>
      <c r="K254" s="132">
        <v>590</v>
      </c>
      <c r="L254" s="132">
        <v>597</v>
      </c>
      <c r="M254" s="132">
        <v>691</v>
      </c>
      <c r="N254" s="132">
        <v>783</v>
      </c>
      <c r="O254" s="132">
        <v>730</v>
      </c>
      <c r="P254" s="132">
        <v>450</v>
      </c>
      <c r="Q254" s="132">
        <v>487</v>
      </c>
      <c r="R254" s="132">
        <v>497</v>
      </c>
    </row>
    <row r="255" spans="1:18" x14ac:dyDescent="0.25">
      <c r="A255" s="15"/>
      <c r="E255" s="14" t="s">
        <v>39</v>
      </c>
      <c r="F255" s="128" t="s">
        <v>82</v>
      </c>
      <c r="G255" s="132">
        <v>1741</v>
      </c>
      <c r="H255" s="132">
        <v>2028</v>
      </c>
      <c r="I255" s="132">
        <v>2346</v>
      </c>
      <c r="J255" s="132">
        <v>2670</v>
      </c>
      <c r="K255" s="132">
        <v>3015</v>
      </c>
      <c r="L255" s="132">
        <v>3313</v>
      </c>
      <c r="M255" s="132">
        <v>3770</v>
      </c>
      <c r="N255" s="132">
        <v>4126</v>
      </c>
      <c r="O255" s="132">
        <v>3967</v>
      </c>
      <c r="P255" s="132">
        <v>2581</v>
      </c>
      <c r="Q255" s="132">
        <v>2846</v>
      </c>
      <c r="R255" s="132">
        <v>3133</v>
      </c>
    </row>
    <row r="256" spans="1:18" x14ac:dyDescent="0.25">
      <c r="A256" s="15"/>
      <c r="E256" s="14" t="s">
        <v>39</v>
      </c>
      <c r="F256" s="128" t="s">
        <v>83</v>
      </c>
      <c r="G256" s="132">
        <v>1516</v>
      </c>
      <c r="H256" s="132">
        <v>1990</v>
      </c>
      <c r="I256" s="132">
        <v>2546</v>
      </c>
      <c r="J256" s="132">
        <v>3069</v>
      </c>
      <c r="K256" s="132">
        <v>3602</v>
      </c>
      <c r="L256" s="132">
        <v>3987</v>
      </c>
      <c r="M256" s="132">
        <v>4513</v>
      </c>
      <c r="N256" s="132">
        <v>4983</v>
      </c>
      <c r="O256" s="132">
        <v>4558</v>
      </c>
      <c r="P256" s="132">
        <v>1353</v>
      </c>
      <c r="Q256" s="132">
        <v>1106</v>
      </c>
      <c r="R256" s="132">
        <v>819</v>
      </c>
    </row>
    <row r="257" spans="1:18" x14ac:dyDescent="0.25">
      <c r="A257" s="15"/>
      <c r="E257" s="14" t="s">
        <v>39</v>
      </c>
      <c r="F257" s="128" t="s">
        <v>84</v>
      </c>
      <c r="G257" s="132">
        <v>2858</v>
      </c>
      <c r="H257" s="132">
        <v>3554</v>
      </c>
      <c r="I257" s="132">
        <v>4292</v>
      </c>
      <c r="J257" s="132">
        <v>5034</v>
      </c>
      <c r="K257" s="132">
        <v>5630</v>
      </c>
      <c r="L257" s="132">
        <v>6212</v>
      </c>
      <c r="M257" s="132">
        <v>6637</v>
      </c>
      <c r="N257" s="132">
        <v>7145</v>
      </c>
      <c r="O257" s="132">
        <v>6407</v>
      </c>
      <c r="P257" s="132">
        <v>1787</v>
      </c>
      <c r="Q257" s="132">
        <v>1143</v>
      </c>
      <c r="R257" s="132">
        <v>638</v>
      </c>
    </row>
    <row r="258" spans="1:18" x14ac:dyDescent="0.25">
      <c r="A258" s="15"/>
      <c r="E258" s="13" t="s">
        <v>40</v>
      </c>
      <c r="F258" s="13"/>
      <c r="G258" s="101">
        <v>581</v>
      </c>
      <c r="H258" s="101">
        <v>599</v>
      </c>
      <c r="I258" s="101">
        <v>617</v>
      </c>
      <c r="J258" s="101">
        <v>642</v>
      </c>
      <c r="K258" s="101">
        <v>684</v>
      </c>
      <c r="L258" s="101">
        <v>750</v>
      </c>
      <c r="M258" s="101">
        <v>771</v>
      </c>
      <c r="N258" s="101">
        <v>764</v>
      </c>
      <c r="O258" s="101">
        <v>826</v>
      </c>
      <c r="P258" s="101">
        <v>668</v>
      </c>
      <c r="Q258" s="101">
        <v>687</v>
      </c>
      <c r="R258" s="101">
        <v>629</v>
      </c>
    </row>
    <row r="259" spans="1:18" x14ac:dyDescent="0.25">
      <c r="A259" s="15"/>
      <c r="E259" s="14" t="s">
        <v>40</v>
      </c>
      <c r="F259" s="128" t="s">
        <v>78</v>
      </c>
      <c r="G259" s="132">
        <v>40</v>
      </c>
      <c r="H259" s="132">
        <v>40</v>
      </c>
      <c r="I259" s="132">
        <v>32</v>
      </c>
      <c r="J259" s="132">
        <v>36</v>
      </c>
      <c r="K259" s="132">
        <v>35</v>
      </c>
      <c r="L259" s="132">
        <v>28</v>
      </c>
      <c r="M259" s="132">
        <v>28</v>
      </c>
      <c r="N259" s="132">
        <v>23</v>
      </c>
      <c r="O259" s="132">
        <v>19</v>
      </c>
      <c r="P259" s="132">
        <v>4</v>
      </c>
      <c r="Q259" s="132">
        <v>1</v>
      </c>
      <c r="R259" s="132">
        <v>1</v>
      </c>
    </row>
    <row r="260" spans="1:18" x14ac:dyDescent="0.25">
      <c r="A260" s="15"/>
      <c r="E260" s="14" t="s">
        <v>40</v>
      </c>
      <c r="F260" s="128" t="s">
        <v>79</v>
      </c>
      <c r="G260" s="132">
        <v>143</v>
      </c>
      <c r="H260" s="132">
        <v>140</v>
      </c>
      <c r="I260" s="132">
        <v>154</v>
      </c>
      <c r="J260" s="132">
        <v>147</v>
      </c>
      <c r="K260" s="132">
        <v>125</v>
      </c>
      <c r="L260" s="132">
        <v>106</v>
      </c>
      <c r="M260" s="132">
        <v>93</v>
      </c>
      <c r="N260" s="132">
        <v>95</v>
      </c>
      <c r="O260" s="132">
        <v>80</v>
      </c>
      <c r="P260" s="132">
        <v>16</v>
      </c>
      <c r="Q260" s="132">
        <v>4</v>
      </c>
      <c r="R260" s="132">
        <v>4</v>
      </c>
    </row>
    <row r="261" spans="1:18" x14ac:dyDescent="0.25">
      <c r="A261" s="15"/>
      <c r="E261" s="14" t="s">
        <v>40</v>
      </c>
      <c r="F261" s="128" t="s">
        <v>80</v>
      </c>
      <c r="G261" s="132">
        <v>207</v>
      </c>
      <c r="H261" s="132">
        <v>206</v>
      </c>
      <c r="I261" s="132">
        <v>210</v>
      </c>
      <c r="J261" s="132">
        <v>208</v>
      </c>
      <c r="K261" s="132">
        <v>207</v>
      </c>
      <c r="L261" s="132">
        <v>205</v>
      </c>
      <c r="M261" s="132">
        <v>200</v>
      </c>
      <c r="N261" s="132">
        <v>215</v>
      </c>
      <c r="O261" s="132">
        <v>195</v>
      </c>
      <c r="P261" s="132">
        <v>102</v>
      </c>
      <c r="Q261" s="132">
        <v>99</v>
      </c>
      <c r="R261" s="132">
        <v>76</v>
      </c>
    </row>
    <row r="262" spans="1:18" x14ac:dyDescent="0.25">
      <c r="A262" s="15"/>
      <c r="E262" s="14" t="s">
        <v>40</v>
      </c>
      <c r="F262" s="128" t="s">
        <v>81</v>
      </c>
      <c r="G262" s="132">
        <v>38</v>
      </c>
      <c r="H262" s="132">
        <v>37</v>
      </c>
      <c r="I262" s="132">
        <v>39</v>
      </c>
      <c r="J262" s="132">
        <v>33</v>
      </c>
      <c r="K262" s="132">
        <v>37</v>
      </c>
      <c r="L262" s="132">
        <v>33</v>
      </c>
      <c r="M262" s="132">
        <v>36</v>
      </c>
      <c r="N262" s="132">
        <v>34</v>
      </c>
      <c r="O262" s="132">
        <v>37</v>
      </c>
      <c r="P262" s="132">
        <v>30</v>
      </c>
      <c r="Q262" s="132">
        <v>40</v>
      </c>
      <c r="R262" s="132">
        <v>43</v>
      </c>
    </row>
    <row r="263" spans="1:18" x14ac:dyDescent="0.25">
      <c r="A263" s="15"/>
      <c r="E263" s="14" t="s">
        <v>40</v>
      </c>
      <c r="F263" s="128" t="s">
        <v>82</v>
      </c>
      <c r="G263" s="132">
        <v>147</v>
      </c>
      <c r="H263" s="132">
        <v>156</v>
      </c>
      <c r="I263" s="132">
        <v>172</v>
      </c>
      <c r="J263" s="132">
        <v>178</v>
      </c>
      <c r="K263" s="132">
        <v>208</v>
      </c>
      <c r="L263" s="132">
        <v>229</v>
      </c>
      <c r="M263" s="132">
        <v>247</v>
      </c>
      <c r="N263" s="132">
        <v>252</v>
      </c>
      <c r="O263" s="132">
        <v>273</v>
      </c>
      <c r="P263" s="132">
        <v>259</v>
      </c>
      <c r="Q263" s="132">
        <v>278</v>
      </c>
      <c r="R263" s="132">
        <v>262</v>
      </c>
    </row>
    <row r="264" spans="1:18" x14ac:dyDescent="0.25">
      <c r="A264" s="15"/>
      <c r="E264" s="14" t="s">
        <v>40</v>
      </c>
      <c r="F264" s="128" t="s">
        <v>83</v>
      </c>
      <c r="G264" s="132">
        <v>59</v>
      </c>
      <c r="H264" s="132">
        <v>60</v>
      </c>
      <c r="I264" s="132">
        <v>67</v>
      </c>
      <c r="J264" s="132">
        <v>83</v>
      </c>
      <c r="K264" s="132">
        <v>117</v>
      </c>
      <c r="L264" s="132">
        <v>161</v>
      </c>
      <c r="M264" s="132">
        <v>166</v>
      </c>
      <c r="N264" s="132">
        <v>156</v>
      </c>
      <c r="O264" s="132">
        <v>186</v>
      </c>
      <c r="P264" s="132">
        <v>205</v>
      </c>
      <c r="Q264" s="132">
        <v>211</v>
      </c>
      <c r="R264" s="132">
        <v>188</v>
      </c>
    </row>
    <row r="265" spans="1:18" x14ac:dyDescent="0.25">
      <c r="A265" s="15"/>
      <c r="E265" s="14" t="s">
        <v>40</v>
      </c>
      <c r="F265" s="128" t="s">
        <v>84</v>
      </c>
      <c r="G265" s="132">
        <v>21</v>
      </c>
      <c r="H265" s="132">
        <v>21</v>
      </c>
      <c r="I265" s="132">
        <v>20</v>
      </c>
      <c r="J265" s="132">
        <v>24</v>
      </c>
      <c r="K265" s="132">
        <v>28</v>
      </c>
      <c r="L265" s="132">
        <v>57</v>
      </c>
      <c r="M265" s="132">
        <v>70</v>
      </c>
      <c r="N265" s="132">
        <v>58</v>
      </c>
      <c r="O265" s="132">
        <v>74</v>
      </c>
      <c r="P265" s="132">
        <v>79</v>
      </c>
      <c r="Q265" s="132">
        <v>94</v>
      </c>
      <c r="R265" s="132">
        <v>91</v>
      </c>
    </row>
    <row r="266" spans="1:18" x14ac:dyDescent="0.25">
      <c r="A266" s="15"/>
      <c r="E266" s="13" t="s">
        <v>41</v>
      </c>
      <c r="F266" s="13"/>
      <c r="G266" s="101">
        <v>266</v>
      </c>
      <c r="H266" s="101">
        <v>379</v>
      </c>
      <c r="I266" s="101">
        <v>447</v>
      </c>
      <c r="J266" s="101">
        <v>499</v>
      </c>
      <c r="K266" s="101">
        <v>583</v>
      </c>
      <c r="L266" s="101">
        <v>598</v>
      </c>
      <c r="M266" s="101">
        <v>557</v>
      </c>
      <c r="N266" s="101">
        <v>567</v>
      </c>
      <c r="O266" s="101">
        <v>475</v>
      </c>
      <c r="P266" s="101">
        <v>229</v>
      </c>
      <c r="Q266" s="101">
        <v>172</v>
      </c>
      <c r="R266" s="101">
        <v>66</v>
      </c>
    </row>
    <row r="267" spans="1:18" x14ac:dyDescent="0.25">
      <c r="A267" s="15"/>
      <c r="E267" s="14" t="s">
        <v>41</v>
      </c>
      <c r="F267" s="128" t="s">
        <v>78</v>
      </c>
      <c r="G267" s="132">
        <v>38</v>
      </c>
      <c r="H267" s="132">
        <v>68</v>
      </c>
      <c r="I267" s="132">
        <v>70</v>
      </c>
      <c r="J267" s="132">
        <v>76</v>
      </c>
      <c r="K267" s="132">
        <v>86</v>
      </c>
      <c r="L267" s="132">
        <v>70</v>
      </c>
      <c r="M267" s="132">
        <v>59</v>
      </c>
      <c r="N267" s="132">
        <v>58</v>
      </c>
      <c r="O267" s="132">
        <v>48</v>
      </c>
      <c r="P267" s="132">
        <v>32</v>
      </c>
      <c r="Q267" s="132">
        <v>33</v>
      </c>
      <c r="R267" s="132">
        <v>15</v>
      </c>
    </row>
    <row r="268" spans="1:18" x14ac:dyDescent="0.25">
      <c r="A268" s="15"/>
      <c r="E268" s="14" t="s">
        <v>41</v>
      </c>
      <c r="F268" s="128" t="s">
        <v>79</v>
      </c>
      <c r="G268" s="132">
        <v>143</v>
      </c>
      <c r="H268" s="132">
        <v>200</v>
      </c>
      <c r="I268" s="132">
        <v>239</v>
      </c>
      <c r="J268" s="132">
        <v>248</v>
      </c>
      <c r="K268" s="132">
        <v>308</v>
      </c>
      <c r="L268" s="132">
        <v>287</v>
      </c>
      <c r="M268" s="132">
        <v>284</v>
      </c>
      <c r="N268" s="132">
        <v>264</v>
      </c>
      <c r="O268" s="132">
        <v>201</v>
      </c>
      <c r="P268" s="132">
        <v>102</v>
      </c>
      <c r="Q268" s="132">
        <v>69</v>
      </c>
      <c r="R268" s="132">
        <v>22</v>
      </c>
    </row>
    <row r="269" spans="1:18" x14ac:dyDescent="0.25">
      <c r="A269" s="15"/>
      <c r="E269" s="14" t="s">
        <v>41</v>
      </c>
      <c r="F269" s="128" t="s">
        <v>80</v>
      </c>
      <c r="G269" s="132">
        <v>110</v>
      </c>
      <c r="H269" s="132">
        <v>136</v>
      </c>
      <c r="I269" s="132">
        <v>174</v>
      </c>
      <c r="J269" s="132">
        <v>212</v>
      </c>
      <c r="K269" s="132">
        <v>259</v>
      </c>
      <c r="L269" s="132">
        <v>281</v>
      </c>
      <c r="M269" s="132">
        <v>247</v>
      </c>
      <c r="N269" s="132">
        <v>277</v>
      </c>
      <c r="O269" s="132">
        <v>239</v>
      </c>
      <c r="P269" s="132">
        <v>98</v>
      </c>
      <c r="Q269" s="132">
        <v>69</v>
      </c>
      <c r="R269" s="132">
        <v>32</v>
      </c>
    </row>
    <row r="270" spans="1:18" x14ac:dyDescent="0.25">
      <c r="A270" s="15"/>
      <c r="E270" s="14" t="s">
        <v>41</v>
      </c>
      <c r="F270" s="128" t="s">
        <v>81</v>
      </c>
      <c r="G270" s="132">
        <v>13</v>
      </c>
      <c r="H270" s="132">
        <v>15</v>
      </c>
      <c r="I270" s="132">
        <v>18</v>
      </c>
      <c r="J270" s="132">
        <v>19</v>
      </c>
      <c r="K270" s="132">
        <v>17</v>
      </c>
      <c r="L270" s="132">
        <v>18</v>
      </c>
      <c r="M270" s="132">
        <v>21</v>
      </c>
      <c r="N270" s="132">
        <v>26</v>
      </c>
      <c r="O270" s="132">
        <v>23</v>
      </c>
      <c r="P270" s="132">
        <v>10</v>
      </c>
      <c r="Q270" s="132">
        <v>5</v>
      </c>
      <c r="R270" s="132">
        <v>2</v>
      </c>
    </row>
    <row r="271" spans="1:18" x14ac:dyDescent="0.25">
      <c r="A271" s="15"/>
      <c r="E271" s="14" t="s">
        <v>41</v>
      </c>
      <c r="F271" s="128" t="s">
        <v>82</v>
      </c>
      <c r="G271" s="132">
        <v>1</v>
      </c>
      <c r="H271" s="132">
        <v>4</v>
      </c>
      <c r="I271" s="132">
        <v>4</v>
      </c>
      <c r="J271" s="132">
        <v>8</v>
      </c>
      <c r="K271" s="132">
        <v>5</v>
      </c>
      <c r="L271" s="132">
        <v>4</v>
      </c>
      <c r="M271" s="132">
        <v>4</v>
      </c>
      <c r="N271" s="132">
        <v>5</v>
      </c>
      <c r="O271" s="132">
        <v>2</v>
      </c>
      <c r="P271" s="132">
        <v>3</v>
      </c>
      <c r="Q271" s="132"/>
      <c r="R271" s="132">
        <v>1</v>
      </c>
    </row>
    <row r="272" spans="1:18" x14ac:dyDescent="0.25">
      <c r="A272" s="15"/>
      <c r="E272" s="13" t="s">
        <v>42</v>
      </c>
      <c r="F272" s="13"/>
      <c r="G272" s="101">
        <v>7799</v>
      </c>
      <c r="H272" s="101">
        <v>8097</v>
      </c>
      <c r="I272" s="101">
        <v>8515</v>
      </c>
      <c r="J272" s="101">
        <v>8902</v>
      </c>
      <c r="K272" s="101">
        <v>9522</v>
      </c>
      <c r="L272" s="101">
        <v>9705</v>
      </c>
      <c r="M272" s="101">
        <v>10097</v>
      </c>
      <c r="N272" s="101">
        <v>10271</v>
      </c>
      <c r="O272" s="101">
        <v>10836</v>
      </c>
      <c r="P272" s="101">
        <v>11397</v>
      </c>
      <c r="Q272" s="101">
        <v>12071</v>
      </c>
      <c r="R272" s="101">
        <v>12311</v>
      </c>
    </row>
    <row r="273" spans="1:18" x14ac:dyDescent="0.25">
      <c r="A273" s="15"/>
      <c r="E273" s="14" t="s">
        <v>42</v>
      </c>
      <c r="F273" s="128" t="s">
        <v>79</v>
      </c>
      <c r="G273" s="132">
        <v>11</v>
      </c>
      <c r="H273" s="132">
        <v>6</v>
      </c>
      <c r="I273" s="132">
        <v>4</v>
      </c>
      <c r="J273" s="132">
        <v>9</v>
      </c>
      <c r="K273" s="132">
        <v>13</v>
      </c>
      <c r="L273" s="132">
        <v>9</v>
      </c>
      <c r="M273" s="132">
        <v>6</v>
      </c>
      <c r="N273" s="132">
        <v>2</v>
      </c>
      <c r="O273" s="132">
        <v>2</v>
      </c>
      <c r="P273" s="132">
        <v>5</v>
      </c>
      <c r="Q273" s="132">
        <v>12</v>
      </c>
      <c r="R273" s="132">
        <v>8</v>
      </c>
    </row>
    <row r="274" spans="1:18" x14ac:dyDescent="0.25">
      <c r="A274" s="15"/>
      <c r="E274" s="14" t="s">
        <v>42</v>
      </c>
      <c r="F274" s="128" t="s">
        <v>80</v>
      </c>
      <c r="G274" s="132">
        <v>537</v>
      </c>
      <c r="H274" s="132">
        <v>520</v>
      </c>
      <c r="I274" s="132">
        <v>550</v>
      </c>
      <c r="J274" s="132">
        <v>536</v>
      </c>
      <c r="K274" s="132">
        <v>570</v>
      </c>
      <c r="L274" s="132">
        <v>516</v>
      </c>
      <c r="M274" s="132">
        <v>526</v>
      </c>
      <c r="N274" s="132">
        <v>472</v>
      </c>
      <c r="O274" s="132">
        <v>530</v>
      </c>
      <c r="P274" s="132">
        <v>545</v>
      </c>
      <c r="Q274" s="132">
        <v>600</v>
      </c>
      <c r="R274" s="132">
        <v>570</v>
      </c>
    </row>
    <row r="275" spans="1:18" x14ac:dyDescent="0.25">
      <c r="A275" s="15"/>
      <c r="E275" s="14" t="s">
        <v>42</v>
      </c>
      <c r="F275" s="128" t="s">
        <v>81</v>
      </c>
      <c r="G275" s="132">
        <v>300</v>
      </c>
      <c r="H275" s="132">
        <v>305</v>
      </c>
      <c r="I275" s="132">
        <v>332</v>
      </c>
      <c r="J275" s="132">
        <v>321</v>
      </c>
      <c r="K275" s="132">
        <v>360</v>
      </c>
      <c r="L275" s="132">
        <v>365</v>
      </c>
      <c r="M275" s="132">
        <v>373</v>
      </c>
      <c r="N275" s="132">
        <v>327</v>
      </c>
      <c r="O275" s="132">
        <v>403</v>
      </c>
      <c r="P275" s="132">
        <v>455</v>
      </c>
      <c r="Q275" s="132">
        <v>518</v>
      </c>
      <c r="R275" s="132">
        <v>531</v>
      </c>
    </row>
    <row r="276" spans="1:18" x14ac:dyDescent="0.25">
      <c r="A276" s="15"/>
      <c r="E276" s="14" t="s">
        <v>42</v>
      </c>
      <c r="F276" s="128" t="s">
        <v>82</v>
      </c>
      <c r="G276" s="132">
        <v>4314</v>
      </c>
      <c r="H276" s="132">
        <v>4464</v>
      </c>
      <c r="I276" s="132">
        <v>4644</v>
      </c>
      <c r="J276" s="132">
        <v>4799</v>
      </c>
      <c r="K276" s="132">
        <v>5107</v>
      </c>
      <c r="L276" s="132">
        <v>5179</v>
      </c>
      <c r="M276" s="132">
        <v>5361</v>
      </c>
      <c r="N276" s="132">
        <v>5517</v>
      </c>
      <c r="O276" s="132">
        <v>5762</v>
      </c>
      <c r="P276" s="132">
        <v>6152</v>
      </c>
      <c r="Q276" s="132">
        <v>6625</v>
      </c>
      <c r="R276" s="132">
        <v>6852</v>
      </c>
    </row>
    <row r="277" spans="1:18" x14ac:dyDescent="0.25">
      <c r="A277" s="15"/>
      <c r="E277" s="14" t="s">
        <v>42</v>
      </c>
      <c r="F277" s="128" t="s">
        <v>83</v>
      </c>
      <c r="G277" s="132">
        <v>2660</v>
      </c>
      <c r="H277" s="132">
        <v>2783</v>
      </c>
      <c r="I277" s="132">
        <v>2936</v>
      </c>
      <c r="J277" s="132">
        <v>3095</v>
      </c>
      <c r="K277" s="132">
        <v>3319</v>
      </c>
      <c r="L277" s="132">
        <v>3420</v>
      </c>
      <c r="M277" s="132">
        <v>3553</v>
      </c>
      <c r="N277" s="132">
        <v>3580</v>
      </c>
      <c r="O277" s="132">
        <v>3672</v>
      </c>
      <c r="P277" s="132">
        <v>3756</v>
      </c>
      <c r="Q277" s="132">
        <v>3769</v>
      </c>
      <c r="R277" s="132">
        <v>3743</v>
      </c>
    </row>
    <row r="278" spans="1:18" x14ac:dyDescent="0.25">
      <c r="A278" s="15"/>
      <c r="E278" s="14" t="s">
        <v>42</v>
      </c>
      <c r="F278" s="128" t="s">
        <v>84</v>
      </c>
      <c r="G278" s="132">
        <v>384</v>
      </c>
      <c r="H278" s="132">
        <v>418</v>
      </c>
      <c r="I278" s="132">
        <v>481</v>
      </c>
      <c r="J278" s="132">
        <v>550</v>
      </c>
      <c r="K278" s="132">
        <v>627</v>
      </c>
      <c r="L278" s="132">
        <v>689</v>
      </c>
      <c r="M278" s="132">
        <v>787</v>
      </c>
      <c r="N278" s="132">
        <v>866</v>
      </c>
      <c r="O278" s="132">
        <v>942</v>
      </c>
      <c r="P278" s="132">
        <v>1040</v>
      </c>
      <c r="Q278" s="132">
        <v>1106</v>
      </c>
      <c r="R278" s="132">
        <v>1171</v>
      </c>
    </row>
    <row r="279" spans="1:18" x14ac:dyDescent="0.25">
      <c r="A279" s="15"/>
      <c r="E279" s="13" t="s">
        <v>43</v>
      </c>
      <c r="F279" s="13"/>
      <c r="G279" s="101">
        <v>4295</v>
      </c>
      <c r="H279" s="101">
        <v>3940</v>
      </c>
      <c r="I279" s="101">
        <v>4172</v>
      </c>
      <c r="J279" s="101">
        <v>4502</v>
      </c>
      <c r="K279" s="101">
        <v>4050</v>
      </c>
      <c r="L279" s="101">
        <v>3777</v>
      </c>
      <c r="M279" s="101">
        <v>3378</v>
      </c>
      <c r="N279" s="101">
        <v>3350</v>
      </c>
      <c r="O279" s="101">
        <v>2686</v>
      </c>
      <c r="P279" s="101">
        <v>764</v>
      </c>
      <c r="Q279" s="101">
        <v>746</v>
      </c>
      <c r="R279" s="101">
        <v>623</v>
      </c>
    </row>
    <row r="280" spans="1:18" x14ac:dyDescent="0.25">
      <c r="A280" s="15"/>
      <c r="E280" s="14" t="s">
        <v>43</v>
      </c>
      <c r="F280" s="128" t="s">
        <v>78</v>
      </c>
      <c r="G280" s="132">
        <v>1</v>
      </c>
      <c r="H280" s="132">
        <v>1</v>
      </c>
      <c r="I280" s="132">
        <v>0</v>
      </c>
      <c r="J280" s="132">
        <v>0</v>
      </c>
      <c r="K280" s="132">
        <v>1</v>
      </c>
      <c r="L280" s="132">
        <v>0</v>
      </c>
      <c r="M280" s="132">
        <v>0</v>
      </c>
      <c r="N280" s="132">
        <v>0</v>
      </c>
      <c r="O280" s="132">
        <v>0</v>
      </c>
      <c r="P280" s="132">
        <v>0</v>
      </c>
      <c r="Q280" s="132">
        <v>0</v>
      </c>
      <c r="R280" s="132">
        <v>0</v>
      </c>
    </row>
    <row r="281" spans="1:18" x14ac:dyDescent="0.25">
      <c r="A281" s="15"/>
      <c r="E281" s="14" t="s">
        <v>43</v>
      </c>
      <c r="F281" s="128" t="s">
        <v>79</v>
      </c>
      <c r="G281" s="132">
        <v>114</v>
      </c>
      <c r="H281" s="132">
        <v>20</v>
      </c>
      <c r="I281" s="132">
        <v>21</v>
      </c>
      <c r="J281" s="132">
        <v>12</v>
      </c>
      <c r="K281" s="132">
        <v>14</v>
      </c>
      <c r="L281" s="132">
        <v>9</v>
      </c>
      <c r="M281" s="132">
        <v>5</v>
      </c>
      <c r="N281" s="132">
        <v>9</v>
      </c>
      <c r="O281" s="132">
        <v>3</v>
      </c>
      <c r="P281" s="132">
        <v>5</v>
      </c>
      <c r="Q281" s="132">
        <v>3</v>
      </c>
      <c r="R281" s="132">
        <v>3</v>
      </c>
    </row>
    <row r="282" spans="1:18" x14ac:dyDescent="0.25">
      <c r="A282" s="15"/>
      <c r="E282" s="14" t="s">
        <v>43</v>
      </c>
      <c r="F282" s="128" t="s">
        <v>80</v>
      </c>
      <c r="G282" s="132">
        <v>544</v>
      </c>
      <c r="H282" s="132">
        <v>288</v>
      </c>
      <c r="I282" s="132">
        <v>294</v>
      </c>
      <c r="J282" s="132">
        <v>325</v>
      </c>
      <c r="K282" s="132">
        <v>286</v>
      </c>
      <c r="L282" s="132">
        <v>280</v>
      </c>
      <c r="M282" s="132">
        <v>226</v>
      </c>
      <c r="N282" s="132">
        <v>175</v>
      </c>
      <c r="O282" s="132">
        <v>141</v>
      </c>
      <c r="P282" s="132">
        <v>124</v>
      </c>
      <c r="Q282" s="132">
        <v>130</v>
      </c>
      <c r="R282" s="132">
        <v>124</v>
      </c>
    </row>
    <row r="283" spans="1:18" x14ac:dyDescent="0.25">
      <c r="A283" s="15"/>
      <c r="E283" s="14" t="s">
        <v>43</v>
      </c>
      <c r="F283" s="128" t="s">
        <v>81</v>
      </c>
      <c r="G283" s="132">
        <v>65</v>
      </c>
      <c r="H283" s="132">
        <v>58</v>
      </c>
      <c r="I283" s="132">
        <v>42</v>
      </c>
      <c r="J283" s="132">
        <v>75</v>
      </c>
      <c r="K283" s="132">
        <v>54</v>
      </c>
      <c r="L283" s="132">
        <v>57</v>
      </c>
      <c r="M283" s="132">
        <v>50</v>
      </c>
      <c r="N283" s="132">
        <v>42</v>
      </c>
      <c r="O283" s="132">
        <v>43</v>
      </c>
      <c r="P283" s="132">
        <v>42</v>
      </c>
      <c r="Q283" s="132">
        <v>36</v>
      </c>
      <c r="R283" s="132">
        <v>44</v>
      </c>
    </row>
    <row r="284" spans="1:18" x14ac:dyDescent="0.25">
      <c r="A284" s="15"/>
      <c r="E284" s="14" t="s">
        <v>43</v>
      </c>
      <c r="F284" s="128" t="s">
        <v>82</v>
      </c>
      <c r="G284" s="132">
        <v>713</v>
      </c>
      <c r="H284" s="132">
        <v>605</v>
      </c>
      <c r="I284" s="132">
        <v>616</v>
      </c>
      <c r="J284" s="132">
        <v>640</v>
      </c>
      <c r="K284" s="132">
        <v>617</v>
      </c>
      <c r="L284" s="132">
        <v>640</v>
      </c>
      <c r="M284" s="132">
        <v>512</v>
      </c>
      <c r="N284" s="132">
        <v>546</v>
      </c>
      <c r="O284" s="132">
        <v>429</v>
      </c>
      <c r="P284" s="132">
        <v>350</v>
      </c>
      <c r="Q284" s="132">
        <v>418</v>
      </c>
      <c r="R284" s="132">
        <v>348</v>
      </c>
    </row>
    <row r="285" spans="1:18" x14ac:dyDescent="0.25">
      <c r="A285" s="15"/>
      <c r="E285" s="14" t="s">
        <v>43</v>
      </c>
      <c r="F285" s="128" t="s">
        <v>83</v>
      </c>
      <c r="G285" s="132">
        <v>923</v>
      </c>
      <c r="H285" s="132">
        <v>905</v>
      </c>
      <c r="I285" s="132">
        <v>971</v>
      </c>
      <c r="J285" s="132">
        <v>1081</v>
      </c>
      <c r="K285" s="132">
        <v>958</v>
      </c>
      <c r="L285" s="132">
        <v>894</v>
      </c>
      <c r="M285" s="132">
        <v>780</v>
      </c>
      <c r="N285" s="132">
        <v>797</v>
      </c>
      <c r="O285" s="132">
        <v>627</v>
      </c>
      <c r="P285" s="132">
        <v>147</v>
      </c>
      <c r="Q285" s="132">
        <v>119</v>
      </c>
      <c r="R285" s="132">
        <v>84</v>
      </c>
    </row>
    <row r="286" spans="1:18" x14ac:dyDescent="0.25">
      <c r="A286" s="15"/>
      <c r="E286" s="14" t="s">
        <v>43</v>
      </c>
      <c r="F286" s="128" t="s">
        <v>84</v>
      </c>
      <c r="G286" s="132">
        <v>1986</v>
      </c>
      <c r="H286" s="132">
        <v>2105</v>
      </c>
      <c r="I286" s="132">
        <v>2299</v>
      </c>
      <c r="J286" s="132">
        <v>2431</v>
      </c>
      <c r="K286" s="132">
        <v>2172</v>
      </c>
      <c r="L286" s="132">
        <v>1941</v>
      </c>
      <c r="M286" s="132">
        <v>1839</v>
      </c>
      <c r="N286" s="132">
        <v>1808</v>
      </c>
      <c r="O286" s="132">
        <v>1458</v>
      </c>
      <c r="P286" s="132">
        <v>102</v>
      </c>
      <c r="Q286" s="132">
        <v>40</v>
      </c>
      <c r="R286" s="132">
        <v>26</v>
      </c>
    </row>
    <row r="287" spans="1:18" x14ac:dyDescent="0.25">
      <c r="A287" s="15"/>
      <c r="B287" s="7"/>
      <c r="C287" s="8" t="s">
        <v>44</v>
      </c>
      <c r="D287" s="8"/>
      <c r="E287" s="8"/>
      <c r="F287" s="8"/>
      <c r="G287" s="100">
        <v>50888</v>
      </c>
      <c r="H287" s="100">
        <v>53422</v>
      </c>
      <c r="I287" s="100">
        <v>54687</v>
      </c>
      <c r="J287" s="100">
        <v>52644</v>
      </c>
      <c r="K287" s="100">
        <v>52475</v>
      </c>
      <c r="L287" s="100">
        <v>53875</v>
      </c>
      <c r="M287" s="100">
        <v>57427</v>
      </c>
      <c r="N287" s="100">
        <v>59505</v>
      </c>
      <c r="O287" s="100">
        <v>57620</v>
      </c>
      <c r="P287" s="100">
        <v>41382</v>
      </c>
      <c r="Q287" s="100">
        <v>25453</v>
      </c>
      <c r="R287" s="100">
        <v>23669</v>
      </c>
    </row>
    <row r="288" spans="1:18" x14ac:dyDescent="0.25">
      <c r="A288" s="15"/>
      <c r="E288" s="13" t="s">
        <v>45</v>
      </c>
      <c r="F288" s="13"/>
      <c r="G288" s="101">
        <v>651</v>
      </c>
      <c r="H288" s="101">
        <v>686</v>
      </c>
      <c r="I288" s="101">
        <v>845</v>
      </c>
      <c r="J288" s="101">
        <v>984</v>
      </c>
      <c r="K288" s="101">
        <v>1150</v>
      </c>
      <c r="L288" s="101">
        <v>1437</v>
      </c>
      <c r="M288" s="101">
        <v>1627</v>
      </c>
      <c r="N288" s="101">
        <v>2153</v>
      </c>
      <c r="O288" s="101">
        <v>1573</v>
      </c>
      <c r="P288" s="101">
        <v>1758</v>
      </c>
      <c r="Q288" s="101">
        <v>2082</v>
      </c>
      <c r="R288" s="101">
        <v>2394</v>
      </c>
    </row>
    <row r="289" spans="1:18" x14ac:dyDescent="0.25">
      <c r="A289" s="15"/>
      <c r="E289" s="14" t="s">
        <v>45</v>
      </c>
      <c r="F289" s="128" t="s">
        <v>78</v>
      </c>
      <c r="G289" s="132">
        <v>0</v>
      </c>
      <c r="H289" s="132">
        <v>0</v>
      </c>
      <c r="I289" s="132">
        <v>0</v>
      </c>
      <c r="J289" s="132">
        <v>0</v>
      </c>
      <c r="K289" s="132">
        <v>0</v>
      </c>
      <c r="L289" s="132">
        <v>0</v>
      </c>
      <c r="M289" s="132">
        <v>0</v>
      </c>
      <c r="N289" s="132">
        <v>0</v>
      </c>
      <c r="O289" s="132">
        <v>0</v>
      </c>
      <c r="P289" s="132">
        <v>0</v>
      </c>
      <c r="Q289" s="132">
        <v>1</v>
      </c>
      <c r="R289" s="132"/>
    </row>
    <row r="290" spans="1:18" x14ac:dyDescent="0.25">
      <c r="A290" s="15"/>
      <c r="E290" s="14" t="s">
        <v>45</v>
      </c>
      <c r="F290" s="128" t="s">
        <v>79</v>
      </c>
      <c r="G290" s="132">
        <v>0</v>
      </c>
      <c r="H290" s="132">
        <v>2</v>
      </c>
      <c r="I290" s="132">
        <v>3</v>
      </c>
      <c r="J290" s="132">
        <v>0</v>
      </c>
      <c r="K290" s="132">
        <v>5</v>
      </c>
      <c r="L290" s="132">
        <v>0</v>
      </c>
      <c r="M290" s="132">
        <v>7</v>
      </c>
      <c r="N290" s="132">
        <v>20</v>
      </c>
      <c r="O290" s="132">
        <v>24</v>
      </c>
      <c r="P290" s="132">
        <v>26</v>
      </c>
      <c r="Q290" s="132">
        <v>28</v>
      </c>
      <c r="R290" s="132">
        <v>27</v>
      </c>
    </row>
    <row r="291" spans="1:18" x14ac:dyDescent="0.25">
      <c r="A291" s="15"/>
      <c r="E291" s="14" t="s">
        <v>45</v>
      </c>
      <c r="F291" s="128" t="s">
        <v>80</v>
      </c>
      <c r="G291" s="132">
        <v>373</v>
      </c>
      <c r="H291" s="132">
        <v>353</v>
      </c>
      <c r="I291" s="132">
        <v>439</v>
      </c>
      <c r="J291" s="132">
        <v>477</v>
      </c>
      <c r="K291" s="132">
        <v>559</v>
      </c>
      <c r="L291" s="132">
        <v>731</v>
      </c>
      <c r="M291" s="132">
        <v>843</v>
      </c>
      <c r="N291" s="132">
        <v>1059</v>
      </c>
      <c r="O291" s="132">
        <v>485</v>
      </c>
      <c r="P291" s="132">
        <v>445</v>
      </c>
      <c r="Q291" s="132">
        <v>518</v>
      </c>
      <c r="R291" s="132">
        <v>542</v>
      </c>
    </row>
    <row r="292" spans="1:18" x14ac:dyDescent="0.25">
      <c r="A292" s="15"/>
      <c r="E292" s="14" t="s">
        <v>45</v>
      </c>
      <c r="F292" s="128" t="s">
        <v>81</v>
      </c>
      <c r="G292" s="132">
        <v>85</v>
      </c>
      <c r="H292" s="132">
        <v>107</v>
      </c>
      <c r="I292" s="132">
        <v>157</v>
      </c>
      <c r="J292" s="132">
        <v>182</v>
      </c>
      <c r="K292" s="132">
        <v>197</v>
      </c>
      <c r="L292" s="132">
        <v>205</v>
      </c>
      <c r="M292" s="132">
        <v>210</v>
      </c>
      <c r="N292" s="132">
        <v>237</v>
      </c>
      <c r="O292" s="132">
        <v>250</v>
      </c>
      <c r="P292" s="132">
        <v>283</v>
      </c>
      <c r="Q292" s="132">
        <v>272</v>
      </c>
      <c r="R292" s="132">
        <v>333</v>
      </c>
    </row>
    <row r="293" spans="1:18" x14ac:dyDescent="0.25">
      <c r="A293" s="15"/>
      <c r="E293" s="14" t="s">
        <v>45</v>
      </c>
      <c r="F293" s="128" t="s">
        <v>82</v>
      </c>
      <c r="G293" s="132">
        <v>216</v>
      </c>
      <c r="H293" s="132">
        <v>252</v>
      </c>
      <c r="I293" s="132">
        <v>306</v>
      </c>
      <c r="J293" s="132">
        <v>384</v>
      </c>
      <c r="K293" s="132">
        <v>476</v>
      </c>
      <c r="L293" s="132">
        <v>565</v>
      </c>
      <c r="M293" s="132">
        <v>640</v>
      </c>
      <c r="N293" s="132">
        <v>876</v>
      </c>
      <c r="O293" s="132">
        <v>883</v>
      </c>
      <c r="P293" s="132">
        <v>1079</v>
      </c>
      <c r="Q293" s="132">
        <v>1295</v>
      </c>
      <c r="R293" s="132">
        <v>1551</v>
      </c>
    </row>
    <row r="294" spans="1:18" x14ac:dyDescent="0.25">
      <c r="A294" s="15"/>
      <c r="E294" s="14" t="s">
        <v>45</v>
      </c>
      <c r="F294" s="128" t="s">
        <v>83</v>
      </c>
      <c r="G294" s="132">
        <v>33</v>
      </c>
      <c r="H294" s="132">
        <v>36</v>
      </c>
      <c r="I294" s="132">
        <v>38</v>
      </c>
      <c r="J294" s="132">
        <v>42</v>
      </c>
      <c r="K294" s="132">
        <v>43</v>
      </c>
      <c r="L294" s="132">
        <v>42</v>
      </c>
      <c r="M294" s="132">
        <v>47</v>
      </c>
      <c r="N294" s="132">
        <v>71</v>
      </c>
      <c r="O294" s="132">
        <v>77</v>
      </c>
      <c r="P294" s="132">
        <v>90</v>
      </c>
      <c r="Q294" s="132">
        <v>111</v>
      </c>
      <c r="R294" s="132">
        <v>138</v>
      </c>
    </row>
    <row r="295" spans="1:18" x14ac:dyDescent="0.25">
      <c r="A295" s="15"/>
      <c r="E295" s="14" t="s">
        <v>45</v>
      </c>
      <c r="F295" s="128" t="s">
        <v>84</v>
      </c>
      <c r="G295" s="132">
        <v>0</v>
      </c>
      <c r="H295" s="132">
        <v>1</v>
      </c>
      <c r="I295" s="132">
        <v>2</v>
      </c>
      <c r="J295" s="132">
        <v>1</v>
      </c>
      <c r="K295" s="132">
        <v>3</v>
      </c>
      <c r="L295" s="132">
        <v>3</v>
      </c>
      <c r="M295" s="132">
        <v>3</v>
      </c>
      <c r="N295" s="132">
        <v>10</v>
      </c>
      <c r="O295" s="132">
        <v>8</v>
      </c>
      <c r="P295" s="132">
        <v>7</v>
      </c>
      <c r="Q295" s="132">
        <v>11</v>
      </c>
      <c r="R295" s="132">
        <v>12</v>
      </c>
    </row>
    <row r="296" spans="1:18" x14ac:dyDescent="0.25">
      <c r="A296" s="15"/>
      <c r="E296" s="13" t="s">
        <v>46</v>
      </c>
      <c r="F296" s="13"/>
      <c r="G296" s="101">
        <v>17450</v>
      </c>
      <c r="H296" s="101">
        <v>16393</v>
      </c>
      <c r="I296" s="101">
        <v>15883</v>
      </c>
      <c r="J296" s="101">
        <v>14628</v>
      </c>
      <c r="K296" s="101">
        <v>15210</v>
      </c>
      <c r="L296" s="101">
        <v>15632</v>
      </c>
      <c r="M296" s="101">
        <v>15880</v>
      </c>
      <c r="N296" s="101">
        <v>15993</v>
      </c>
      <c r="O296" s="101">
        <v>16376</v>
      </c>
      <c r="P296" s="101">
        <v>16555</v>
      </c>
      <c r="Q296" s="101">
        <v>16959</v>
      </c>
      <c r="R296" s="101">
        <v>17082</v>
      </c>
    </row>
    <row r="297" spans="1:18" x14ac:dyDescent="0.25">
      <c r="A297" s="15"/>
      <c r="E297" s="14" t="s">
        <v>46</v>
      </c>
      <c r="F297" s="128" t="s">
        <v>78</v>
      </c>
      <c r="G297" s="132">
        <v>531</v>
      </c>
      <c r="H297" s="132">
        <v>628</v>
      </c>
      <c r="I297" s="132">
        <v>411</v>
      </c>
      <c r="J297" s="132">
        <v>45</v>
      </c>
      <c r="K297" s="132">
        <v>48</v>
      </c>
      <c r="L297" s="132">
        <v>69</v>
      </c>
      <c r="M297" s="132">
        <v>0</v>
      </c>
      <c r="N297" s="132">
        <v>0</v>
      </c>
      <c r="O297" s="132">
        <v>0</v>
      </c>
      <c r="P297" s="132">
        <v>0</v>
      </c>
      <c r="Q297" s="132">
        <v>0</v>
      </c>
      <c r="R297" s="132">
        <v>0</v>
      </c>
    </row>
    <row r="298" spans="1:18" x14ac:dyDescent="0.25">
      <c r="A298" s="15"/>
      <c r="E298" s="14" t="s">
        <v>46</v>
      </c>
      <c r="F298" s="128" t="s">
        <v>79</v>
      </c>
      <c r="G298" s="132">
        <v>2836</v>
      </c>
      <c r="H298" s="132">
        <v>3244</v>
      </c>
      <c r="I298" s="132">
        <v>2493</v>
      </c>
      <c r="J298" s="132">
        <v>919</v>
      </c>
      <c r="K298" s="132">
        <v>926</v>
      </c>
      <c r="L298" s="132">
        <v>910</v>
      </c>
      <c r="M298" s="132">
        <v>672</v>
      </c>
      <c r="N298" s="132">
        <v>549</v>
      </c>
      <c r="O298" s="132">
        <v>461</v>
      </c>
      <c r="P298" s="132">
        <v>433</v>
      </c>
      <c r="Q298" s="132">
        <v>441</v>
      </c>
      <c r="R298" s="132">
        <v>463</v>
      </c>
    </row>
    <row r="299" spans="1:18" x14ac:dyDescent="0.25">
      <c r="A299" s="15"/>
      <c r="E299" s="14" t="s">
        <v>46</v>
      </c>
      <c r="F299" s="128" t="s">
        <v>80</v>
      </c>
      <c r="G299" s="132">
        <v>3004</v>
      </c>
      <c r="H299" s="132">
        <v>2191</v>
      </c>
      <c r="I299" s="132">
        <v>2240</v>
      </c>
      <c r="J299" s="132">
        <v>2337</v>
      </c>
      <c r="K299" s="132">
        <v>2491</v>
      </c>
      <c r="L299" s="132">
        <v>2602</v>
      </c>
      <c r="M299" s="132">
        <v>2730</v>
      </c>
      <c r="N299" s="132">
        <v>2762</v>
      </c>
      <c r="O299" s="132">
        <v>2743</v>
      </c>
      <c r="P299" s="132">
        <v>2622</v>
      </c>
      <c r="Q299" s="132">
        <v>2546</v>
      </c>
      <c r="R299" s="132">
        <v>2385</v>
      </c>
    </row>
    <row r="300" spans="1:18" x14ac:dyDescent="0.25">
      <c r="A300" s="15"/>
      <c r="E300" s="14" t="s">
        <v>46</v>
      </c>
      <c r="F300" s="128" t="s">
        <v>81</v>
      </c>
      <c r="G300" s="132">
        <v>796</v>
      </c>
      <c r="H300" s="132">
        <v>754</v>
      </c>
      <c r="I300" s="132">
        <v>760</v>
      </c>
      <c r="J300" s="132">
        <v>760</v>
      </c>
      <c r="K300" s="132">
        <v>814</v>
      </c>
      <c r="L300" s="132">
        <v>777</v>
      </c>
      <c r="M300" s="132">
        <v>826</v>
      </c>
      <c r="N300" s="132">
        <v>822</v>
      </c>
      <c r="O300" s="132">
        <v>861</v>
      </c>
      <c r="P300" s="132">
        <v>878</v>
      </c>
      <c r="Q300" s="132">
        <v>964</v>
      </c>
      <c r="R300" s="132">
        <v>964</v>
      </c>
    </row>
    <row r="301" spans="1:18" x14ac:dyDescent="0.25">
      <c r="A301" s="15"/>
      <c r="E301" s="14" t="s">
        <v>46</v>
      </c>
      <c r="F301" s="128" t="s">
        <v>82</v>
      </c>
      <c r="G301" s="132">
        <v>6820</v>
      </c>
      <c r="H301" s="132">
        <v>6538</v>
      </c>
      <c r="I301" s="132">
        <v>6666</v>
      </c>
      <c r="J301" s="132">
        <v>6914</v>
      </c>
      <c r="K301" s="132">
        <v>7134</v>
      </c>
      <c r="L301" s="132">
        <v>7277</v>
      </c>
      <c r="M301" s="132">
        <v>7438</v>
      </c>
      <c r="N301" s="132">
        <v>7523</v>
      </c>
      <c r="O301" s="132">
        <v>7780</v>
      </c>
      <c r="P301" s="132">
        <v>7975</v>
      </c>
      <c r="Q301" s="132">
        <v>8301</v>
      </c>
      <c r="R301" s="132">
        <v>8535</v>
      </c>
    </row>
    <row r="302" spans="1:18" x14ac:dyDescent="0.25">
      <c r="A302" s="15"/>
      <c r="E302" s="14" t="s">
        <v>46</v>
      </c>
      <c r="F302" s="128" t="s">
        <v>83</v>
      </c>
      <c r="G302" s="132">
        <v>3911</v>
      </c>
      <c r="H302" s="132">
        <v>3481</v>
      </c>
      <c r="I302" s="132">
        <v>3620</v>
      </c>
      <c r="J302" s="132">
        <v>3791</v>
      </c>
      <c r="K302" s="132">
        <v>3948</v>
      </c>
      <c r="L302" s="132">
        <v>4104</v>
      </c>
      <c r="M302" s="132">
        <v>4231</v>
      </c>
      <c r="N302" s="132">
        <v>4265</v>
      </c>
      <c r="O302" s="132">
        <v>4315</v>
      </c>
      <c r="P302" s="132">
        <v>4383</v>
      </c>
      <c r="Q302" s="132">
        <v>4381</v>
      </c>
      <c r="R302" s="132">
        <v>4325</v>
      </c>
    </row>
    <row r="303" spans="1:18" x14ac:dyDescent="0.25">
      <c r="A303" s="15"/>
      <c r="E303" s="14" t="s">
        <v>46</v>
      </c>
      <c r="F303" s="128" t="s">
        <v>84</v>
      </c>
      <c r="G303" s="132">
        <v>627</v>
      </c>
      <c r="H303" s="132">
        <v>569</v>
      </c>
      <c r="I303" s="132">
        <v>621</v>
      </c>
      <c r="J303" s="132">
        <v>708</v>
      </c>
      <c r="K303" s="132">
        <v>765</v>
      </c>
      <c r="L303" s="132">
        <v>830</v>
      </c>
      <c r="M303" s="132">
        <v>919</v>
      </c>
      <c r="N303" s="132">
        <v>989</v>
      </c>
      <c r="O303" s="132">
        <v>1087</v>
      </c>
      <c r="P303" s="132">
        <v>1185</v>
      </c>
      <c r="Q303" s="132">
        <v>1264</v>
      </c>
      <c r="R303" s="132">
        <v>1320</v>
      </c>
    </row>
    <row r="304" spans="1:18" x14ac:dyDescent="0.25">
      <c r="A304" s="15"/>
      <c r="E304" s="13" t="s">
        <v>47</v>
      </c>
      <c r="F304" s="13"/>
      <c r="G304" s="101">
        <v>30177</v>
      </c>
      <c r="H304" s="101">
        <v>32031</v>
      </c>
      <c r="I304" s="101">
        <v>32951</v>
      </c>
      <c r="J304" s="101">
        <v>33319</v>
      </c>
      <c r="K304" s="101">
        <v>33451</v>
      </c>
      <c r="L304" s="101">
        <v>34054</v>
      </c>
      <c r="M304" s="101">
        <v>37192</v>
      </c>
      <c r="N304" s="101">
        <v>38834</v>
      </c>
      <c r="O304" s="101">
        <v>37420</v>
      </c>
      <c r="P304" s="101">
        <v>20665</v>
      </c>
      <c r="Q304" s="101">
        <v>4304</v>
      </c>
      <c r="R304" s="101">
        <v>2464</v>
      </c>
    </row>
    <row r="305" spans="1:18" x14ac:dyDescent="0.25">
      <c r="A305" s="15"/>
      <c r="E305" s="14" t="s">
        <v>47</v>
      </c>
      <c r="F305" s="128" t="s">
        <v>78</v>
      </c>
      <c r="G305" s="132">
        <v>412</v>
      </c>
      <c r="H305" s="132">
        <v>377</v>
      </c>
      <c r="I305" s="132">
        <v>299</v>
      </c>
      <c r="J305" s="132">
        <v>227</v>
      </c>
      <c r="K305" s="132">
        <v>241</v>
      </c>
      <c r="L305" s="132">
        <v>226</v>
      </c>
      <c r="M305" s="132">
        <v>189</v>
      </c>
      <c r="N305" s="132">
        <v>192</v>
      </c>
      <c r="O305" s="132">
        <v>191</v>
      </c>
      <c r="P305" s="132">
        <v>125</v>
      </c>
      <c r="Q305" s="132">
        <v>12</v>
      </c>
      <c r="R305" s="132">
        <v>8</v>
      </c>
    </row>
    <row r="306" spans="1:18" x14ac:dyDescent="0.25">
      <c r="A306" s="15"/>
      <c r="E306" s="14" t="s">
        <v>47</v>
      </c>
      <c r="F306" s="128" t="s">
        <v>79</v>
      </c>
      <c r="G306" s="132">
        <v>2344</v>
      </c>
      <c r="H306" s="132">
        <v>2559</v>
      </c>
      <c r="I306" s="132">
        <v>2582</v>
      </c>
      <c r="J306" s="132">
        <v>2618</v>
      </c>
      <c r="K306" s="132">
        <v>2525</v>
      </c>
      <c r="L306" s="132">
        <v>2308</v>
      </c>
      <c r="M306" s="132">
        <v>2095</v>
      </c>
      <c r="N306" s="132">
        <v>2014</v>
      </c>
      <c r="O306" s="132">
        <v>1929</v>
      </c>
      <c r="P306" s="132">
        <v>1372</v>
      </c>
      <c r="Q306" s="132">
        <v>106</v>
      </c>
      <c r="R306" s="132">
        <v>19</v>
      </c>
    </row>
    <row r="307" spans="1:18" x14ac:dyDescent="0.25">
      <c r="A307" s="15"/>
      <c r="E307" s="14" t="s">
        <v>47</v>
      </c>
      <c r="F307" s="128" t="s">
        <v>80</v>
      </c>
      <c r="G307" s="132">
        <v>12166</v>
      </c>
      <c r="H307" s="132">
        <v>13603</v>
      </c>
      <c r="I307" s="132">
        <v>14245</v>
      </c>
      <c r="J307" s="132">
        <v>14837</v>
      </c>
      <c r="K307" s="132">
        <v>15059</v>
      </c>
      <c r="L307" s="132">
        <v>15424</v>
      </c>
      <c r="M307" s="132">
        <v>16016</v>
      </c>
      <c r="N307" s="132">
        <v>16420</v>
      </c>
      <c r="O307" s="132">
        <v>15747</v>
      </c>
      <c r="P307" s="132">
        <v>11010</v>
      </c>
      <c r="Q307" s="132">
        <v>1087</v>
      </c>
      <c r="R307" s="132">
        <v>525</v>
      </c>
    </row>
    <row r="308" spans="1:18" x14ac:dyDescent="0.25">
      <c r="A308" s="15"/>
      <c r="E308" s="14" t="s">
        <v>47</v>
      </c>
      <c r="F308" s="128" t="s">
        <v>81</v>
      </c>
      <c r="G308" s="132">
        <v>573</v>
      </c>
      <c r="H308" s="132">
        <v>623</v>
      </c>
      <c r="I308" s="132">
        <v>624</v>
      </c>
      <c r="J308" s="132">
        <v>588</v>
      </c>
      <c r="K308" s="132">
        <v>593</v>
      </c>
      <c r="L308" s="132">
        <v>591</v>
      </c>
      <c r="M308" s="132">
        <v>624</v>
      </c>
      <c r="N308" s="132">
        <v>589</v>
      </c>
      <c r="O308" s="132">
        <v>533</v>
      </c>
      <c r="P308" s="132">
        <v>244</v>
      </c>
      <c r="Q308" s="132">
        <v>133</v>
      </c>
      <c r="R308" s="132">
        <v>70</v>
      </c>
    </row>
    <row r="309" spans="1:18" x14ac:dyDescent="0.25">
      <c r="A309" s="15"/>
      <c r="E309" s="14" t="s">
        <v>47</v>
      </c>
      <c r="F309" s="128" t="s">
        <v>82</v>
      </c>
      <c r="G309" s="132">
        <v>7107</v>
      </c>
      <c r="H309" s="132">
        <v>7317</v>
      </c>
      <c r="I309" s="132">
        <v>7442</v>
      </c>
      <c r="J309" s="132">
        <v>7327</v>
      </c>
      <c r="K309" s="132">
        <v>7313</v>
      </c>
      <c r="L309" s="132">
        <v>7467</v>
      </c>
      <c r="M309" s="132">
        <v>9018</v>
      </c>
      <c r="N309" s="132">
        <v>9805</v>
      </c>
      <c r="O309" s="132">
        <v>9493</v>
      </c>
      <c r="P309" s="132">
        <v>5016</v>
      </c>
      <c r="Q309" s="132">
        <v>1681</v>
      </c>
      <c r="R309" s="132">
        <v>1057</v>
      </c>
    </row>
    <row r="310" spans="1:18" x14ac:dyDescent="0.25">
      <c r="A310" s="15"/>
      <c r="E310" s="14" t="s">
        <v>47</v>
      </c>
      <c r="F310" s="128" t="s">
        <v>83</v>
      </c>
      <c r="G310" s="132">
        <v>7410</v>
      </c>
      <c r="H310" s="132">
        <v>7490</v>
      </c>
      <c r="I310" s="132">
        <v>7654</v>
      </c>
      <c r="J310" s="132">
        <v>7576</v>
      </c>
      <c r="K310" s="132">
        <v>7676</v>
      </c>
      <c r="L310" s="132">
        <v>7976</v>
      </c>
      <c r="M310" s="132">
        <v>9087</v>
      </c>
      <c r="N310" s="132">
        <v>9551</v>
      </c>
      <c r="O310" s="132">
        <v>9084</v>
      </c>
      <c r="P310" s="132">
        <v>2953</v>
      </c>
      <c r="Q310" s="132">
        <v>1120</v>
      </c>
      <c r="R310" s="132">
        <v>686</v>
      </c>
    </row>
    <row r="311" spans="1:18" x14ac:dyDescent="0.25">
      <c r="A311" s="15"/>
      <c r="E311" s="14" t="s">
        <v>47</v>
      </c>
      <c r="F311" s="128" t="s">
        <v>84</v>
      </c>
      <c r="G311" s="132">
        <v>1340</v>
      </c>
      <c r="H311" s="132">
        <v>1335</v>
      </c>
      <c r="I311" s="132">
        <v>1383</v>
      </c>
      <c r="J311" s="132">
        <v>1401</v>
      </c>
      <c r="K311" s="132">
        <v>1400</v>
      </c>
      <c r="L311" s="132">
        <v>1387</v>
      </c>
      <c r="M311" s="132">
        <v>1446</v>
      </c>
      <c r="N311" s="132">
        <v>1562</v>
      </c>
      <c r="O311" s="132">
        <v>1484</v>
      </c>
      <c r="P311" s="132">
        <v>228</v>
      </c>
      <c r="Q311" s="132">
        <v>190</v>
      </c>
      <c r="R311" s="132">
        <v>121</v>
      </c>
    </row>
    <row r="312" spans="1:18" x14ac:dyDescent="0.25">
      <c r="A312" s="15"/>
      <c r="E312" s="13" t="s">
        <v>48</v>
      </c>
      <c r="F312" s="13"/>
      <c r="G312" s="101">
        <v>3969</v>
      </c>
      <c r="H312" s="101">
        <v>3632</v>
      </c>
      <c r="I312" s="101">
        <v>4425</v>
      </c>
      <c r="J312" s="101">
        <v>2748</v>
      </c>
      <c r="K312" s="101">
        <v>1930</v>
      </c>
      <c r="L312" s="101">
        <v>1657</v>
      </c>
      <c r="M312" s="101">
        <v>1502</v>
      </c>
      <c r="N312" s="101">
        <v>1361</v>
      </c>
      <c r="O312" s="101">
        <v>1048</v>
      </c>
      <c r="P312" s="101">
        <v>931</v>
      </c>
      <c r="Q312" s="101">
        <v>577</v>
      </c>
      <c r="R312" s="101">
        <v>179</v>
      </c>
    </row>
    <row r="313" spans="1:18" x14ac:dyDescent="0.25">
      <c r="A313" s="15"/>
      <c r="E313" s="14" t="s">
        <v>48</v>
      </c>
      <c r="F313" s="128" t="s">
        <v>78</v>
      </c>
      <c r="G313" s="132">
        <v>833</v>
      </c>
      <c r="H313" s="132">
        <v>737</v>
      </c>
      <c r="I313" s="132">
        <v>911</v>
      </c>
      <c r="J313" s="132">
        <v>687</v>
      </c>
      <c r="K313" s="132">
        <v>321</v>
      </c>
      <c r="L313" s="132">
        <v>356</v>
      </c>
      <c r="M313" s="132">
        <v>277</v>
      </c>
      <c r="N313" s="132">
        <v>287</v>
      </c>
      <c r="O313" s="132">
        <v>241</v>
      </c>
      <c r="P313" s="132">
        <v>207</v>
      </c>
      <c r="Q313" s="132">
        <v>145</v>
      </c>
      <c r="R313" s="132">
        <v>91</v>
      </c>
    </row>
    <row r="314" spans="1:18" x14ac:dyDescent="0.25">
      <c r="A314" s="15"/>
      <c r="E314" s="14" t="s">
        <v>48</v>
      </c>
      <c r="F314" s="128" t="s">
        <v>79</v>
      </c>
      <c r="G314" s="132">
        <v>842</v>
      </c>
      <c r="H314" s="132">
        <v>753</v>
      </c>
      <c r="I314" s="132">
        <v>845</v>
      </c>
      <c r="J314" s="132">
        <v>513</v>
      </c>
      <c r="K314" s="132">
        <v>340</v>
      </c>
      <c r="L314" s="132">
        <v>344</v>
      </c>
      <c r="M314" s="132">
        <v>326</v>
      </c>
      <c r="N314" s="132">
        <v>255</v>
      </c>
      <c r="O314" s="132">
        <v>146</v>
      </c>
      <c r="P314" s="132">
        <v>111</v>
      </c>
      <c r="Q314" s="132">
        <v>81</v>
      </c>
      <c r="R314" s="132">
        <v>12</v>
      </c>
    </row>
    <row r="315" spans="1:18" x14ac:dyDescent="0.25">
      <c r="A315" s="15"/>
      <c r="E315" s="14" t="s">
        <v>48</v>
      </c>
      <c r="F315" s="128" t="s">
        <v>80</v>
      </c>
      <c r="G315" s="132">
        <v>1787</v>
      </c>
      <c r="H315" s="132">
        <v>1707</v>
      </c>
      <c r="I315" s="132">
        <v>2159</v>
      </c>
      <c r="J315" s="132">
        <v>857</v>
      </c>
      <c r="K315" s="132">
        <v>650</v>
      </c>
      <c r="L315" s="132">
        <v>525</v>
      </c>
      <c r="M315" s="132">
        <v>464</v>
      </c>
      <c r="N315" s="132">
        <v>428</v>
      </c>
      <c r="O315" s="132">
        <v>347</v>
      </c>
      <c r="P315" s="132">
        <v>339</v>
      </c>
      <c r="Q315" s="132">
        <v>219</v>
      </c>
      <c r="R315" s="132">
        <v>46</v>
      </c>
    </row>
    <row r="316" spans="1:18" x14ac:dyDescent="0.25">
      <c r="A316" s="15"/>
      <c r="E316" s="14" t="s">
        <v>48</v>
      </c>
      <c r="F316" s="128" t="s">
        <v>81</v>
      </c>
      <c r="G316" s="132">
        <v>247</v>
      </c>
      <c r="H316" s="132">
        <v>224</v>
      </c>
      <c r="I316" s="132">
        <v>239</v>
      </c>
      <c r="J316" s="132">
        <v>219</v>
      </c>
      <c r="K316" s="132">
        <v>161</v>
      </c>
      <c r="L316" s="132">
        <v>118</v>
      </c>
      <c r="M316" s="132">
        <v>92</v>
      </c>
      <c r="N316" s="132">
        <v>79</v>
      </c>
      <c r="O316" s="132">
        <v>70</v>
      </c>
      <c r="P316" s="132">
        <v>61</v>
      </c>
      <c r="Q316" s="132">
        <v>26</v>
      </c>
      <c r="R316" s="132">
        <v>5</v>
      </c>
    </row>
    <row r="317" spans="1:18" x14ac:dyDescent="0.25">
      <c r="A317" s="15"/>
      <c r="E317" s="14" t="s">
        <v>48</v>
      </c>
      <c r="F317" s="128" t="s">
        <v>82</v>
      </c>
      <c r="G317" s="132">
        <v>517</v>
      </c>
      <c r="H317" s="132">
        <v>471</v>
      </c>
      <c r="I317" s="132">
        <v>583</v>
      </c>
      <c r="J317" s="132">
        <v>586</v>
      </c>
      <c r="K317" s="132">
        <v>504</v>
      </c>
      <c r="L317" s="132">
        <v>358</v>
      </c>
      <c r="M317" s="132">
        <v>369</v>
      </c>
      <c r="N317" s="132">
        <v>344</v>
      </c>
      <c r="O317" s="132">
        <v>262</v>
      </c>
      <c r="P317" s="132">
        <v>225</v>
      </c>
      <c r="Q317" s="132">
        <v>107</v>
      </c>
      <c r="R317" s="132">
        <v>25</v>
      </c>
    </row>
    <row r="318" spans="1:18" x14ac:dyDescent="0.25">
      <c r="A318" s="15"/>
      <c r="E318" s="13" t="s">
        <v>49</v>
      </c>
      <c r="F318" s="13"/>
      <c r="G318" s="101">
        <v>1446</v>
      </c>
      <c r="H318" s="101">
        <v>1393</v>
      </c>
      <c r="I318" s="101">
        <v>1360</v>
      </c>
      <c r="J318" s="101">
        <v>1368</v>
      </c>
      <c r="K318" s="101">
        <v>1342</v>
      </c>
      <c r="L318" s="101">
        <v>1499</v>
      </c>
      <c r="M318" s="101">
        <v>1748</v>
      </c>
      <c r="N318" s="101">
        <v>1764</v>
      </c>
      <c r="O318" s="101">
        <v>1681</v>
      </c>
      <c r="P318" s="101">
        <v>1840</v>
      </c>
      <c r="Q318" s="101">
        <v>1842</v>
      </c>
      <c r="R318" s="101">
        <v>1837</v>
      </c>
    </row>
    <row r="319" spans="1:18" x14ac:dyDescent="0.25">
      <c r="A319" s="15"/>
      <c r="E319" s="14" t="s">
        <v>49</v>
      </c>
      <c r="F319" s="128" t="s">
        <v>78</v>
      </c>
      <c r="G319" s="132">
        <v>0</v>
      </c>
      <c r="H319" s="132">
        <v>0</v>
      </c>
      <c r="I319" s="132">
        <v>0</v>
      </c>
      <c r="J319" s="132">
        <v>0</v>
      </c>
      <c r="K319" s="132">
        <v>0</v>
      </c>
      <c r="L319" s="132">
        <v>1</v>
      </c>
      <c r="M319" s="132">
        <v>18</v>
      </c>
      <c r="N319" s="132">
        <v>35</v>
      </c>
      <c r="O319" s="132">
        <v>35</v>
      </c>
      <c r="P319" s="132">
        <v>50</v>
      </c>
      <c r="Q319" s="132">
        <v>50</v>
      </c>
      <c r="R319" s="132">
        <v>36</v>
      </c>
    </row>
    <row r="320" spans="1:18" x14ac:dyDescent="0.25">
      <c r="A320" s="15"/>
      <c r="E320" s="14" t="s">
        <v>49</v>
      </c>
      <c r="F320" s="128" t="s">
        <v>79</v>
      </c>
      <c r="G320" s="132">
        <v>44</v>
      </c>
      <c r="H320" s="132">
        <v>42</v>
      </c>
      <c r="I320" s="132">
        <v>51</v>
      </c>
      <c r="J320" s="132">
        <v>58</v>
      </c>
      <c r="K320" s="132">
        <v>62</v>
      </c>
      <c r="L320" s="132">
        <v>109</v>
      </c>
      <c r="M320" s="132">
        <v>225</v>
      </c>
      <c r="N320" s="132">
        <v>303</v>
      </c>
      <c r="O320" s="132">
        <v>346</v>
      </c>
      <c r="P320" s="132">
        <v>411</v>
      </c>
      <c r="Q320" s="132">
        <v>426</v>
      </c>
      <c r="R320" s="132">
        <v>404</v>
      </c>
    </row>
    <row r="321" spans="1:18" x14ac:dyDescent="0.25">
      <c r="A321" s="15"/>
      <c r="E321" s="14" t="s">
        <v>49</v>
      </c>
      <c r="F321" s="128" t="s">
        <v>80</v>
      </c>
      <c r="G321" s="132">
        <v>1374</v>
      </c>
      <c r="H321" s="132">
        <v>1295</v>
      </c>
      <c r="I321" s="132">
        <v>1266</v>
      </c>
      <c r="J321" s="132">
        <v>1271</v>
      </c>
      <c r="K321" s="132">
        <v>1247</v>
      </c>
      <c r="L321" s="132">
        <v>1367</v>
      </c>
      <c r="M321" s="132">
        <v>1508</v>
      </c>
      <c r="N321" s="132">
        <v>1462</v>
      </c>
      <c r="O321" s="132">
        <v>1348</v>
      </c>
      <c r="P321" s="132">
        <v>1419</v>
      </c>
      <c r="Q321" s="132">
        <v>1435</v>
      </c>
      <c r="R321" s="132">
        <v>1450</v>
      </c>
    </row>
    <row r="322" spans="1:18" x14ac:dyDescent="0.25">
      <c r="A322" s="15"/>
      <c r="E322" s="14" t="s">
        <v>49</v>
      </c>
      <c r="F322" s="128" t="s">
        <v>81</v>
      </c>
      <c r="G322" s="132">
        <v>97</v>
      </c>
      <c r="H322" s="132">
        <v>100</v>
      </c>
      <c r="I322" s="132">
        <v>88</v>
      </c>
      <c r="J322" s="132">
        <v>84</v>
      </c>
      <c r="K322" s="132">
        <v>83</v>
      </c>
      <c r="L322" s="132">
        <v>72</v>
      </c>
      <c r="M322" s="132">
        <v>57</v>
      </c>
      <c r="N322" s="132">
        <v>24</v>
      </c>
      <c r="O322" s="132">
        <v>29</v>
      </c>
      <c r="P322" s="132">
        <v>27</v>
      </c>
      <c r="Q322" s="132">
        <v>24</v>
      </c>
      <c r="R322" s="132">
        <v>25</v>
      </c>
    </row>
    <row r="323" spans="1:18" x14ac:dyDescent="0.25">
      <c r="A323" s="15"/>
      <c r="E323" s="14" t="s">
        <v>49</v>
      </c>
      <c r="F323" s="128" t="s">
        <v>82</v>
      </c>
      <c r="G323" s="132">
        <v>7</v>
      </c>
      <c r="H323" s="132">
        <v>8</v>
      </c>
      <c r="I323" s="132">
        <v>9</v>
      </c>
      <c r="J323" s="132">
        <v>11</v>
      </c>
      <c r="K323" s="132">
        <v>4</v>
      </c>
      <c r="L323" s="132">
        <v>4</v>
      </c>
      <c r="M323" s="132">
        <v>5</v>
      </c>
      <c r="N323" s="132">
        <v>0</v>
      </c>
      <c r="O323" s="132">
        <v>1</v>
      </c>
      <c r="P323" s="132">
        <v>0</v>
      </c>
      <c r="Q323" s="132">
        <v>4</v>
      </c>
      <c r="R323" s="132"/>
    </row>
    <row r="324" spans="1:18" x14ac:dyDescent="0.25">
      <c r="A324" s="15"/>
      <c r="B324" s="7"/>
      <c r="C324" s="8" t="s">
        <v>50</v>
      </c>
      <c r="D324" s="8"/>
      <c r="E324" s="8"/>
      <c r="F324" s="8"/>
      <c r="G324" s="100">
        <v>59092</v>
      </c>
      <c r="H324" s="100">
        <v>60929</v>
      </c>
      <c r="I324" s="100">
        <v>56337</v>
      </c>
      <c r="J324" s="100">
        <v>53731</v>
      </c>
      <c r="K324" s="100">
        <v>54458</v>
      </c>
      <c r="L324" s="100">
        <v>54281</v>
      </c>
      <c r="M324" s="100">
        <v>57193</v>
      </c>
      <c r="N324" s="100">
        <v>62394</v>
      </c>
      <c r="O324" s="100">
        <v>64483</v>
      </c>
      <c r="P324" s="100">
        <v>38749</v>
      </c>
      <c r="Q324" s="100">
        <v>12891</v>
      </c>
      <c r="R324" s="100">
        <v>7950</v>
      </c>
    </row>
    <row r="325" spans="1:18" x14ac:dyDescent="0.25">
      <c r="A325" s="15"/>
      <c r="D325" s="11" t="s">
        <v>30</v>
      </c>
      <c r="E325" s="11"/>
      <c r="F325" s="11"/>
      <c r="G325" s="96">
        <v>2757</v>
      </c>
      <c r="H325" s="96">
        <v>2570</v>
      </c>
      <c r="I325" s="96">
        <v>2586</v>
      </c>
      <c r="J325" s="96">
        <v>2531</v>
      </c>
      <c r="K325" s="96">
        <v>2590</v>
      </c>
      <c r="L325" s="96">
        <v>2890</v>
      </c>
      <c r="M325" s="96">
        <v>2698</v>
      </c>
      <c r="N325" s="96">
        <v>2597</v>
      </c>
      <c r="O325" s="96">
        <v>2271</v>
      </c>
      <c r="P325" s="96">
        <v>2142</v>
      </c>
      <c r="Q325" s="96">
        <v>1976</v>
      </c>
      <c r="R325" s="96">
        <v>1666</v>
      </c>
    </row>
    <row r="326" spans="1:18" x14ac:dyDescent="0.25">
      <c r="A326" s="15"/>
      <c r="E326" s="13" t="s">
        <v>51</v>
      </c>
      <c r="F326" s="13"/>
      <c r="G326" s="101">
        <v>911</v>
      </c>
      <c r="H326" s="101">
        <v>753</v>
      </c>
      <c r="I326" s="101">
        <v>843</v>
      </c>
      <c r="J326" s="101">
        <v>710</v>
      </c>
      <c r="K326" s="101">
        <v>702</v>
      </c>
      <c r="L326" s="101">
        <v>865</v>
      </c>
      <c r="M326" s="101">
        <v>649</v>
      </c>
      <c r="N326" s="101">
        <v>568</v>
      </c>
      <c r="O326" s="101">
        <v>546</v>
      </c>
      <c r="P326" s="101">
        <v>503</v>
      </c>
      <c r="Q326" s="101">
        <v>313</v>
      </c>
      <c r="R326" s="101">
        <v>84</v>
      </c>
    </row>
    <row r="327" spans="1:18" x14ac:dyDescent="0.25">
      <c r="A327" s="15"/>
      <c r="E327" s="14" t="s">
        <v>51</v>
      </c>
      <c r="F327" s="128" t="s">
        <v>79</v>
      </c>
      <c r="G327" s="132">
        <v>6</v>
      </c>
      <c r="H327" s="132">
        <v>1</v>
      </c>
      <c r="I327" s="132">
        <v>6</v>
      </c>
      <c r="J327" s="132">
        <v>6</v>
      </c>
      <c r="K327" s="132">
        <v>7</v>
      </c>
      <c r="L327" s="132">
        <v>9</v>
      </c>
      <c r="M327" s="132">
        <v>8</v>
      </c>
      <c r="N327" s="132">
        <v>8</v>
      </c>
      <c r="O327" s="132">
        <v>4</v>
      </c>
      <c r="P327" s="132">
        <v>3</v>
      </c>
      <c r="Q327" s="132">
        <v>4</v>
      </c>
      <c r="R327" s="132"/>
    </row>
    <row r="328" spans="1:18" x14ac:dyDescent="0.25">
      <c r="A328" s="15"/>
      <c r="E328" s="14" t="s">
        <v>51</v>
      </c>
      <c r="F328" s="128" t="s">
        <v>80</v>
      </c>
      <c r="G328" s="132">
        <v>350</v>
      </c>
      <c r="H328" s="132">
        <v>316</v>
      </c>
      <c r="I328" s="132">
        <v>357</v>
      </c>
      <c r="J328" s="132">
        <v>341</v>
      </c>
      <c r="K328" s="132">
        <v>314</v>
      </c>
      <c r="L328" s="132">
        <v>440</v>
      </c>
      <c r="M328" s="132">
        <v>299</v>
      </c>
      <c r="N328" s="132">
        <v>254</v>
      </c>
      <c r="O328" s="132">
        <v>276</v>
      </c>
      <c r="P328" s="132">
        <v>211</v>
      </c>
      <c r="Q328" s="132">
        <v>227</v>
      </c>
      <c r="R328" s="132">
        <v>6</v>
      </c>
    </row>
    <row r="329" spans="1:18" x14ac:dyDescent="0.25">
      <c r="A329" s="15"/>
      <c r="E329" s="14" t="s">
        <v>51</v>
      </c>
      <c r="F329" s="128" t="s">
        <v>81</v>
      </c>
      <c r="G329" s="132">
        <v>16</v>
      </c>
      <c r="H329" s="132">
        <v>21</v>
      </c>
      <c r="I329" s="132">
        <v>19</v>
      </c>
      <c r="J329" s="132">
        <v>10</v>
      </c>
      <c r="K329" s="132">
        <v>6</v>
      </c>
      <c r="L329" s="132">
        <v>8</v>
      </c>
      <c r="M329" s="132">
        <v>9</v>
      </c>
      <c r="N329" s="132">
        <v>13</v>
      </c>
      <c r="O329" s="132">
        <v>16</v>
      </c>
      <c r="P329" s="132">
        <v>6</v>
      </c>
      <c r="Q329" s="132">
        <v>4</v>
      </c>
      <c r="R329" s="132">
        <v>2</v>
      </c>
    </row>
    <row r="330" spans="1:18" x14ac:dyDescent="0.25">
      <c r="A330" s="15"/>
      <c r="E330" s="14" t="s">
        <v>51</v>
      </c>
      <c r="F330" s="128" t="s">
        <v>82</v>
      </c>
      <c r="G330" s="132">
        <v>50</v>
      </c>
      <c r="H330" s="132">
        <v>31</v>
      </c>
      <c r="I330" s="132">
        <v>25</v>
      </c>
      <c r="J330" s="132">
        <v>18</v>
      </c>
      <c r="K330" s="132">
        <v>23</v>
      </c>
      <c r="L330" s="132">
        <v>11</v>
      </c>
      <c r="M330" s="132">
        <v>9</v>
      </c>
      <c r="N330" s="132">
        <v>15</v>
      </c>
      <c r="O330" s="132">
        <v>14</v>
      </c>
      <c r="P330" s="132">
        <v>10</v>
      </c>
      <c r="Q330" s="132">
        <v>7</v>
      </c>
      <c r="R330" s="132">
        <v>9</v>
      </c>
    </row>
    <row r="331" spans="1:18" x14ac:dyDescent="0.25">
      <c r="A331" s="15"/>
      <c r="E331" s="14" t="s">
        <v>51</v>
      </c>
      <c r="F331" s="128" t="s">
        <v>83</v>
      </c>
      <c r="G331" s="132">
        <v>85</v>
      </c>
      <c r="H331" s="132">
        <v>44</v>
      </c>
      <c r="I331" s="132">
        <v>105</v>
      </c>
      <c r="J331" s="132">
        <v>50</v>
      </c>
      <c r="K331" s="132">
        <v>70</v>
      </c>
      <c r="L331" s="132">
        <v>64</v>
      </c>
      <c r="M331" s="132">
        <v>43</v>
      </c>
      <c r="N331" s="132">
        <v>53</v>
      </c>
      <c r="O331" s="132">
        <v>36</v>
      </c>
      <c r="P331" s="132">
        <v>27</v>
      </c>
      <c r="Q331" s="132">
        <v>28</v>
      </c>
      <c r="R331" s="132">
        <v>28</v>
      </c>
    </row>
    <row r="332" spans="1:18" x14ac:dyDescent="0.25">
      <c r="A332" s="15"/>
      <c r="E332" s="14" t="s">
        <v>51</v>
      </c>
      <c r="F332" s="128" t="s">
        <v>84</v>
      </c>
      <c r="G332" s="132">
        <v>407</v>
      </c>
      <c r="H332" s="132">
        <v>344</v>
      </c>
      <c r="I332" s="132">
        <v>332</v>
      </c>
      <c r="J332" s="132">
        <v>288</v>
      </c>
      <c r="K332" s="132">
        <v>286</v>
      </c>
      <c r="L332" s="132">
        <v>339</v>
      </c>
      <c r="M332" s="132">
        <v>286</v>
      </c>
      <c r="N332" s="132">
        <v>228</v>
      </c>
      <c r="O332" s="132">
        <v>204</v>
      </c>
      <c r="P332" s="132">
        <v>249</v>
      </c>
      <c r="Q332" s="132">
        <v>44</v>
      </c>
      <c r="R332" s="132">
        <v>39</v>
      </c>
    </row>
    <row r="333" spans="1:18" x14ac:dyDescent="0.25">
      <c r="A333" s="15"/>
      <c r="E333" s="13" t="s">
        <v>52</v>
      </c>
      <c r="F333" s="13"/>
      <c r="G333" s="101">
        <v>382</v>
      </c>
      <c r="H333" s="101">
        <v>367</v>
      </c>
      <c r="I333" s="101">
        <v>326</v>
      </c>
      <c r="J333" s="101">
        <v>340</v>
      </c>
      <c r="K333" s="101">
        <v>338</v>
      </c>
      <c r="L333" s="101">
        <v>360</v>
      </c>
      <c r="M333" s="101">
        <v>367</v>
      </c>
      <c r="N333" s="101">
        <v>318</v>
      </c>
      <c r="O333" s="101">
        <v>239</v>
      </c>
      <c r="P333" s="101">
        <v>144</v>
      </c>
      <c r="Q333" s="101">
        <v>160</v>
      </c>
      <c r="R333" s="101">
        <v>146</v>
      </c>
    </row>
    <row r="334" spans="1:18" x14ac:dyDescent="0.25">
      <c r="A334" s="15"/>
      <c r="E334" s="14" t="s">
        <v>52</v>
      </c>
      <c r="F334" s="128" t="s">
        <v>79</v>
      </c>
      <c r="G334" s="132">
        <v>3</v>
      </c>
      <c r="H334" s="132">
        <v>2</v>
      </c>
      <c r="I334" s="132">
        <v>2</v>
      </c>
      <c r="J334" s="132">
        <v>1</v>
      </c>
      <c r="K334" s="132">
        <v>1</v>
      </c>
      <c r="L334" s="132">
        <v>0</v>
      </c>
      <c r="M334" s="132">
        <v>0</v>
      </c>
      <c r="N334" s="132">
        <v>0</v>
      </c>
      <c r="O334" s="132">
        <v>0</v>
      </c>
      <c r="P334" s="132">
        <v>1</v>
      </c>
      <c r="Q334" s="132">
        <v>0</v>
      </c>
      <c r="R334" s="132">
        <v>1</v>
      </c>
    </row>
    <row r="335" spans="1:18" x14ac:dyDescent="0.25">
      <c r="A335" s="15"/>
      <c r="E335" s="14" t="s">
        <v>52</v>
      </c>
      <c r="F335" s="128" t="s">
        <v>80</v>
      </c>
      <c r="G335" s="132">
        <v>347</v>
      </c>
      <c r="H335" s="132">
        <v>344</v>
      </c>
      <c r="I335" s="132">
        <v>294</v>
      </c>
      <c r="J335" s="132">
        <v>306</v>
      </c>
      <c r="K335" s="132">
        <v>286</v>
      </c>
      <c r="L335" s="132">
        <v>321</v>
      </c>
      <c r="M335" s="132">
        <v>323</v>
      </c>
      <c r="N335" s="132">
        <v>300</v>
      </c>
      <c r="O335" s="132">
        <v>228</v>
      </c>
      <c r="P335" s="132">
        <v>138</v>
      </c>
      <c r="Q335" s="132">
        <v>152</v>
      </c>
      <c r="R335" s="132">
        <v>140</v>
      </c>
    </row>
    <row r="336" spans="1:18" x14ac:dyDescent="0.25">
      <c r="A336" s="15"/>
      <c r="E336" s="14" t="s">
        <v>52</v>
      </c>
      <c r="F336" s="128" t="s">
        <v>81</v>
      </c>
      <c r="G336" s="132">
        <v>23</v>
      </c>
      <c r="H336" s="132">
        <v>20</v>
      </c>
      <c r="I336" s="132">
        <v>24</v>
      </c>
      <c r="J336" s="132">
        <v>28</v>
      </c>
      <c r="K336" s="132">
        <v>19</v>
      </c>
      <c r="L336" s="132">
        <v>15</v>
      </c>
      <c r="M336" s="132">
        <v>17</v>
      </c>
      <c r="N336" s="132">
        <v>14</v>
      </c>
      <c r="O336" s="132">
        <v>8</v>
      </c>
      <c r="P336" s="132">
        <v>5</v>
      </c>
      <c r="Q336" s="132">
        <v>6</v>
      </c>
      <c r="R336" s="132">
        <v>3</v>
      </c>
    </row>
    <row r="337" spans="1:18" x14ac:dyDescent="0.25">
      <c r="A337" s="15"/>
      <c r="E337" s="14" t="s">
        <v>52</v>
      </c>
      <c r="F337" s="128" t="s">
        <v>82</v>
      </c>
      <c r="G337" s="132">
        <v>1</v>
      </c>
      <c r="H337" s="132">
        <v>0</v>
      </c>
      <c r="I337" s="132">
        <v>2</v>
      </c>
      <c r="J337" s="132">
        <v>0</v>
      </c>
      <c r="K337" s="132">
        <v>15</v>
      </c>
      <c r="L337" s="132">
        <v>5</v>
      </c>
      <c r="M337" s="132">
        <v>12</v>
      </c>
      <c r="N337" s="132">
        <v>0</v>
      </c>
      <c r="O337" s="132">
        <v>0</v>
      </c>
      <c r="P337" s="132">
        <v>0</v>
      </c>
      <c r="Q337" s="132">
        <v>1</v>
      </c>
      <c r="R337" s="132">
        <v>1</v>
      </c>
    </row>
    <row r="338" spans="1:18" x14ac:dyDescent="0.25">
      <c r="A338" s="15"/>
      <c r="E338" s="14" t="s">
        <v>52</v>
      </c>
      <c r="F338" s="128" t="s">
        <v>83</v>
      </c>
      <c r="G338" s="132">
        <v>0</v>
      </c>
      <c r="H338" s="132">
        <v>0</v>
      </c>
      <c r="I338" s="132">
        <v>0</v>
      </c>
      <c r="J338" s="132">
        <v>0</v>
      </c>
      <c r="K338" s="132">
        <v>9</v>
      </c>
      <c r="L338" s="132">
        <v>10</v>
      </c>
      <c r="M338" s="132">
        <v>11</v>
      </c>
      <c r="N338" s="132">
        <v>1</v>
      </c>
      <c r="O338" s="132">
        <v>0</v>
      </c>
      <c r="P338" s="132">
        <v>0</v>
      </c>
      <c r="Q338" s="132">
        <v>1</v>
      </c>
      <c r="R338" s="132">
        <v>1</v>
      </c>
    </row>
    <row r="339" spans="1:18" x14ac:dyDescent="0.25">
      <c r="A339" s="15"/>
      <c r="E339" s="14" t="s">
        <v>52</v>
      </c>
      <c r="F339" s="128" t="s">
        <v>84</v>
      </c>
      <c r="G339" s="132">
        <v>9</v>
      </c>
      <c r="H339" s="132">
        <v>1</v>
      </c>
      <c r="I339" s="132">
        <v>5</v>
      </c>
      <c r="J339" s="132">
        <v>6</v>
      </c>
      <c r="K339" s="132">
        <v>9</v>
      </c>
      <c r="L339" s="132">
        <v>10</v>
      </c>
      <c r="M339" s="132">
        <v>4</v>
      </c>
      <c r="N339" s="132">
        <v>3</v>
      </c>
      <c r="O339" s="132">
        <v>3</v>
      </c>
      <c r="P339" s="132">
        <v>0</v>
      </c>
      <c r="Q339" s="132">
        <v>0</v>
      </c>
      <c r="R339" s="132">
        <v>1</v>
      </c>
    </row>
    <row r="340" spans="1:18" x14ac:dyDescent="0.25">
      <c r="A340" s="15"/>
      <c r="E340" s="13" t="s">
        <v>53</v>
      </c>
      <c r="F340" s="13"/>
      <c r="G340" s="101">
        <v>1755</v>
      </c>
      <c r="H340" s="101">
        <v>1714</v>
      </c>
      <c r="I340" s="101">
        <v>1689</v>
      </c>
      <c r="J340" s="101">
        <v>1762</v>
      </c>
      <c r="K340" s="101">
        <v>1835</v>
      </c>
      <c r="L340" s="101">
        <v>2007</v>
      </c>
      <c r="M340" s="101">
        <v>1968</v>
      </c>
      <c r="N340" s="101">
        <v>1929</v>
      </c>
      <c r="O340" s="101">
        <v>1698</v>
      </c>
      <c r="P340" s="101">
        <v>1672</v>
      </c>
      <c r="Q340" s="101">
        <v>1695</v>
      </c>
      <c r="R340" s="101">
        <v>1523</v>
      </c>
    </row>
    <row r="341" spans="1:18" x14ac:dyDescent="0.25">
      <c r="A341" s="15"/>
      <c r="E341" s="14" t="s">
        <v>53</v>
      </c>
      <c r="F341" s="128" t="s">
        <v>79</v>
      </c>
      <c r="G341" s="132">
        <v>1</v>
      </c>
      <c r="H341" s="132">
        <v>1</v>
      </c>
      <c r="I341" s="132">
        <v>3</v>
      </c>
      <c r="J341" s="132">
        <v>1</v>
      </c>
      <c r="K341" s="132">
        <v>3</v>
      </c>
      <c r="L341" s="132">
        <v>6</v>
      </c>
      <c r="M341" s="132">
        <v>4</v>
      </c>
      <c r="N341" s="132">
        <v>2</v>
      </c>
      <c r="O341" s="132">
        <v>4</v>
      </c>
      <c r="P341" s="132">
        <v>5</v>
      </c>
      <c r="Q341" s="132">
        <v>2</v>
      </c>
      <c r="R341" s="132">
        <v>6</v>
      </c>
    </row>
    <row r="342" spans="1:18" x14ac:dyDescent="0.25">
      <c r="A342" s="15"/>
      <c r="E342" s="14" t="s">
        <v>53</v>
      </c>
      <c r="F342" s="128" t="s">
        <v>80</v>
      </c>
      <c r="G342" s="132">
        <v>1743</v>
      </c>
      <c r="H342" s="132">
        <v>1702</v>
      </c>
      <c r="I342" s="132">
        <v>1672</v>
      </c>
      <c r="J342" s="132">
        <v>1746</v>
      </c>
      <c r="K342" s="132">
        <v>1783</v>
      </c>
      <c r="L342" s="132">
        <v>1952</v>
      </c>
      <c r="M342" s="132">
        <v>1944</v>
      </c>
      <c r="N342" s="132">
        <v>1920</v>
      </c>
      <c r="O342" s="132">
        <v>1659</v>
      </c>
      <c r="P342" s="132">
        <v>1635</v>
      </c>
      <c r="Q342" s="132">
        <v>1678</v>
      </c>
      <c r="R342" s="132">
        <v>1511</v>
      </c>
    </row>
    <row r="343" spans="1:18" x14ac:dyDescent="0.25">
      <c r="A343" s="15"/>
      <c r="E343" s="14" t="s">
        <v>53</v>
      </c>
      <c r="F343" s="128" t="s">
        <v>81</v>
      </c>
      <c r="G343" s="132">
        <v>19</v>
      </c>
      <c r="H343" s="132">
        <v>18</v>
      </c>
      <c r="I343" s="132">
        <v>23</v>
      </c>
      <c r="J343" s="132">
        <v>22</v>
      </c>
      <c r="K343" s="132">
        <v>23</v>
      </c>
      <c r="L343" s="132">
        <v>24</v>
      </c>
      <c r="M343" s="132">
        <v>18</v>
      </c>
      <c r="N343" s="132">
        <v>10</v>
      </c>
      <c r="O343" s="132">
        <v>14</v>
      </c>
      <c r="P343" s="132">
        <v>13</v>
      </c>
      <c r="Q343" s="132">
        <v>16</v>
      </c>
      <c r="R343" s="132">
        <v>13</v>
      </c>
    </row>
    <row r="344" spans="1:18" x14ac:dyDescent="0.25">
      <c r="A344" s="15"/>
      <c r="E344" s="14" t="s">
        <v>53</v>
      </c>
      <c r="F344" s="128" t="s">
        <v>82</v>
      </c>
      <c r="G344" s="132">
        <v>2</v>
      </c>
      <c r="H344" s="132">
        <v>2</v>
      </c>
      <c r="I344" s="132">
        <v>5</v>
      </c>
      <c r="J344" s="132">
        <v>4</v>
      </c>
      <c r="K344" s="132">
        <v>22</v>
      </c>
      <c r="L344" s="132">
        <v>27</v>
      </c>
      <c r="M344" s="132">
        <v>5</v>
      </c>
      <c r="N344" s="132">
        <v>0</v>
      </c>
      <c r="O344" s="132">
        <v>20</v>
      </c>
      <c r="P344" s="132">
        <v>20</v>
      </c>
      <c r="Q344" s="132">
        <v>7</v>
      </c>
      <c r="R344" s="132">
        <v>3</v>
      </c>
    </row>
    <row r="345" spans="1:18" x14ac:dyDescent="0.25">
      <c r="A345" s="15"/>
      <c r="E345" s="14" t="s">
        <v>53</v>
      </c>
      <c r="F345" s="128" t="s">
        <v>83</v>
      </c>
      <c r="G345" s="132">
        <v>0</v>
      </c>
      <c r="H345" s="132">
        <v>0</v>
      </c>
      <c r="I345" s="132">
        <v>0</v>
      </c>
      <c r="J345" s="132">
        <v>0</v>
      </c>
      <c r="K345" s="132">
        <v>15</v>
      </c>
      <c r="L345" s="132">
        <v>17</v>
      </c>
      <c r="M345" s="132">
        <v>4</v>
      </c>
      <c r="N345" s="132">
        <v>0</v>
      </c>
      <c r="O345" s="132">
        <v>10</v>
      </c>
      <c r="P345" s="132">
        <v>4</v>
      </c>
      <c r="Q345" s="132">
        <v>0</v>
      </c>
      <c r="R345" s="132"/>
    </row>
    <row r="346" spans="1:18" x14ac:dyDescent="0.25">
      <c r="A346" s="15"/>
      <c r="E346" s="14" t="s">
        <v>53</v>
      </c>
      <c r="F346" s="128" t="s">
        <v>84</v>
      </c>
      <c r="G346" s="132">
        <v>0</v>
      </c>
      <c r="H346" s="132">
        <v>0</v>
      </c>
      <c r="I346" s="132">
        <v>0</v>
      </c>
      <c r="J346" s="132">
        <v>0</v>
      </c>
      <c r="K346" s="132">
        <v>1</v>
      </c>
      <c r="L346" s="132">
        <v>1</v>
      </c>
      <c r="M346" s="132">
        <v>1</v>
      </c>
      <c r="N346" s="132">
        <v>0</v>
      </c>
      <c r="O346" s="132">
        <v>1</v>
      </c>
      <c r="P346" s="132">
        <v>2</v>
      </c>
      <c r="Q346" s="132">
        <v>0</v>
      </c>
      <c r="R346" s="132"/>
    </row>
    <row r="347" spans="1:18" x14ac:dyDescent="0.25">
      <c r="A347" s="15"/>
      <c r="D347" s="11" t="s">
        <v>34</v>
      </c>
      <c r="E347" s="11"/>
      <c r="F347" s="11"/>
      <c r="G347" s="96">
        <v>57879</v>
      </c>
      <c r="H347" s="96">
        <v>59870</v>
      </c>
      <c r="I347" s="96">
        <v>55168</v>
      </c>
      <c r="J347" s="96">
        <v>52662</v>
      </c>
      <c r="K347" s="96">
        <v>53345</v>
      </c>
      <c r="L347" s="96">
        <v>53043</v>
      </c>
      <c r="M347" s="96">
        <v>56162</v>
      </c>
      <c r="N347" s="96">
        <v>61442</v>
      </c>
      <c r="O347" s="96">
        <v>63590</v>
      </c>
      <c r="P347" s="96">
        <v>37736</v>
      </c>
      <c r="Q347" s="96">
        <v>11691</v>
      </c>
      <c r="R347" s="96">
        <v>6957</v>
      </c>
    </row>
    <row r="348" spans="1:18" x14ac:dyDescent="0.25">
      <c r="A348" s="15"/>
      <c r="E348" s="13" t="s">
        <v>54</v>
      </c>
      <c r="F348" s="13"/>
      <c r="G348" s="101">
        <v>22384</v>
      </c>
      <c r="H348" s="101">
        <v>17266</v>
      </c>
      <c r="I348" s="101">
        <v>11765</v>
      </c>
      <c r="J348" s="101">
        <v>9418</v>
      </c>
      <c r="K348" s="101">
        <v>10332</v>
      </c>
      <c r="L348" s="101">
        <v>12052</v>
      </c>
      <c r="M348" s="101">
        <v>13139</v>
      </c>
      <c r="N348" s="101">
        <v>15381</v>
      </c>
      <c r="O348" s="101">
        <v>17216</v>
      </c>
      <c r="P348" s="101">
        <v>10246</v>
      </c>
      <c r="Q348" s="101">
        <v>754</v>
      </c>
      <c r="R348" s="101">
        <v>408</v>
      </c>
    </row>
    <row r="349" spans="1:18" x14ac:dyDescent="0.25">
      <c r="A349" s="15"/>
      <c r="E349" s="14" t="s">
        <v>54</v>
      </c>
      <c r="F349" s="128" t="s">
        <v>78</v>
      </c>
      <c r="G349" s="132">
        <v>0</v>
      </c>
      <c r="H349" s="132">
        <v>0</v>
      </c>
      <c r="I349" s="132">
        <v>0</v>
      </c>
      <c r="J349" s="132">
        <v>2</v>
      </c>
      <c r="K349" s="132">
        <v>0</v>
      </c>
      <c r="L349" s="132">
        <v>0</v>
      </c>
      <c r="M349" s="132">
        <v>0</v>
      </c>
      <c r="N349" s="132">
        <v>0</v>
      </c>
      <c r="O349" s="132">
        <v>0</v>
      </c>
      <c r="P349" s="132">
        <v>0</v>
      </c>
      <c r="Q349" s="132">
        <v>0</v>
      </c>
      <c r="R349" s="132">
        <v>0</v>
      </c>
    </row>
    <row r="350" spans="1:18" x14ac:dyDescent="0.25">
      <c r="A350" s="15"/>
      <c r="E350" s="14" t="s">
        <v>54</v>
      </c>
      <c r="F350" s="128" t="s">
        <v>79</v>
      </c>
      <c r="G350" s="132">
        <v>1975</v>
      </c>
      <c r="H350" s="132">
        <v>1173</v>
      </c>
      <c r="I350" s="132">
        <v>619</v>
      </c>
      <c r="J350" s="132">
        <v>496</v>
      </c>
      <c r="K350" s="132">
        <v>558</v>
      </c>
      <c r="L350" s="132">
        <v>722</v>
      </c>
      <c r="M350" s="132">
        <v>798</v>
      </c>
      <c r="N350" s="132">
        <v>929</v>
      </c>
      <c r="O350" s="132">
        <v>1069</v>
      </c>
      <c r="P350" s="132">
        <v>586</v>
      </c>
      <c r="Q350" s="132">
        <v>30</v>
      </c>
      <c r="R350" s="132">
        <v>3</v>
      </c>
    </row>
    <row r="351" spans="1:18" x14ac:dyDescent="0.25">
      <c r="A351" s="15"/>
      <c r="E351" s="14" t="s">
        <v>54</v>
      </c>
      <c r="F351" s="128" t="s">
        <v>80</v>
      </c>
      <c r="G351" s="132">
        <v>20753</v>
      </c>
      <c r="H351" s="132">
        <v>16352</v>
      </c>
      <c r="I351" s="132">
        <v>11283</v>
      </c>
      <c r="J351" s="132">
        <v>9064</v>
      </c>
      <c r="K351" s="132">
        <v>9905</v>
      </c>
      <c r="L351" s="132">
        <v>11473</v>
      </c>
      <c r="M351" s="132">
        <v>12527</v>
      </c>
      <c r="N351" s="132">
        <v>14670</v>
      </c>
      <c r="O351" s="132">
        <v>16415</v>
      </c>
      <c r="P351" s="132">
        <v>9700</v>
      </c>
      <c r="Q351" s="132">
        <v>714</v>
      </c>
      <c r="R351" s="132">
        <v>399</v>
      </c>
    </row>
    <row r="352" spans="1:18" x14ac:dyDescent="0.25">
      <c r="A352" s="15"/>
      <c r="E352" s="14" t="s">
        <v>54</v>
      </c>
      <c r="F352" s="128" t="s">
        <v>81</v>
      </c>
      <c r="G352" s="132">
        <v>111</v>
      </c>
      <c r="H352" s="132">
        <v>64</v>
      </c>
      <c r="I352" s="132">
        <v>47</v>
      </c>
      <c r="J352" s="132">
        <v>43</v>
      </c>
      <c r="K352" s="132">
        <v>65</v>
      </c>
      <c r="L352" s="132">
        <v>121</v>
      </c>
      <c r="M352" s="132">
        <v>117</v>
      </c>
      <c r="N352" s="132">
        <v>129</v>
      </c>
      <c r="O352" s="132">
        <v>120</v>
      </c>
      <c r="P352" s="132">
        <v>40</v>
      </c>
      <c r="Q352" s="132">
        <v>9</v>
      </c>
      <c r="R352" s="132">
        <v>1</v>
      </c>
    </row>
    <row r="353" spans="1:18" x14ac:dyDescent="0.25">
      <c r="A353" s="15"/>
      <c r="E353" s="14" t="s">
        <v>54</v>
      </c>
      <c r="F353" s="128" t="s">
        <v>82</v>
      </c>
      <c r="G353" s="132">
        <v>4</v>
      </c>
      <c r="H353" s="132">
        <v>1</v>
      </c>
      <c r="I353" s="132">
        <v>0</v>
      </c>
      <c r="J353" s="132">
        <v>1</v>
      </c>
      <c r="K353" s="132">
        <v>2</v>
      </c>
      <c r="L353" s="132">
        <v>4</v>
      </c>
      <c r="M353" s="132">
        <v>6</v>
      </c>
      <c r="N353" s="132">
        <v>2</v>
      </c>
      <c r="O353" s="132">
        <v>3</v>
      </c>
      <c r="P353" s="132">
        <v>3</v>
      </c>
      <c r="Q353" s="132">
        <v>3</v>
      </c>
      <c r="R353" s="132">
        <v>4</v>
      </c>
    </row>
    <row r="354" spans="1:18" x14ac:dyDescent="0.25">
      <c r="A354" s="15"/>
      <c r="E354" s="14" t="s">
        <v>54</v>
      </c>
      <c r="F354" s="128" t="s">
        <v>83</v>
      </c>
      <c r="G354" s="132">
        <v>0</v>
      </c>
      <c r="H354" s="132">
        <v>0</v>
      </c>
      <c r="I354" s="132">
        <v>0</v>
      </c>
      <c r="J354" s="132">
        <v>0</v>
      </c>
      <c r="K354" s="132">
        <v>0</v>
      </c>
      <c r="L354" s="132">
        <v>1</v>
      </c>
      <c r="M354" s="132">
        <v>1</v>
      </c>
      <c r="N354" s="132">
        <v>0</v>
      </c>
      <c r="O354" s="132">
        <v>0</v>
      </c>
      <c r="P354" s="132">
        <v>8</v>
      </c>
      <c r="Q354" s="132">
        <v>1</v>
      </c>
      <c r="R354" s="132">
        <v>0</v>
      </c>
    </row>
    <row r="355" spans="1:18" s="179" customFormat="1" x14ac:dyDescent="0.25">
      <c r="A355" s="15"/>
      <c r="E355" s="14" t="s">
        <v>54</v>
      </c>
      <c r="F355" s="128" t="s">
        <v>84</v>
      </c>
      <c r="G355" s="102"/>
      <c r="H355" s="102"/>
      <c r="I355" s="102"/>
      <c r="J355" s="102"/>
      <c r="K355" s="102"/>
      <c r="L355" s="102"/>
      <c r="M355" s="102">
        <v>0</v>
      </c>
      <c r="N355" s="102">
        <v>0</v>
      </c>
      <c r="O355" s="102">
        <v>0</v>
      </c>
      <c r="P355" s="102">
        <v>0</v>
      </c>
      <c r="Q355" s="102">
        <v>0</v>
      </c>
      <c r="R355" s="102">
        <v>1</v>
      </c>
    </row>
    <row r="356" spans="1:18" x14ac:dyDescent="0.25">
      <c r="A356" s="15"/>
      <c r="E356" s="13" t="s">
        <v>55</v>
      </c>
      <c r="F356" s="13"/>
      <c r="G356" s="101">
        <v>16708</v>
      </c>
      <c r="H356" s="101">
        <v>17948</v>
      </c>
      <c r="I356" s="101">
        <v>16322</v>
      </c>
      <c r="J356" s="101">
        <v>14147</v>
      </c>
      <c r="K356" s="101">
        <v>15003</v>
      </c>
      <c r="L356" s="101">
        <v>17625</v>
      </c>
      <c r="M356" s="101">
        <v>19419</v>
      </c>
      <c r="N356" s="101">
        <v>21180</v>
      </c>
      <c r="O356" s="101">
        <v>21241</v>
      </c>
      <c r="P356" s="101">
        <v>14302</v>
      </c>
      <c r="Q356" s="101">
        <v>1079</v>
      </c>
      <c r="R356" s="101">
        <v>129</v>
      </c>
    </row>
    <row r="357" spans="1:18" x14ac:dyDescent="0.25">
      <c r="A357" s="15"/>
      <c r="E357" s="14" t="s">
        <v>55</v>
      </c>
      <c r="F357" s="128" t="s">
        <v>78</v>
      </c>
      <c r="G357" s="132">
        <v>1</v>
      </c>
      <c r="H357" s="132">
        <v>1</v>
      </c>
      <c r="I357" s="132">
        <v>0</v>
      </c>
      <c r="J357" s="132">
        <v>2</v>
      </c>
      <c r="K357" s="132">
        <v>3</v>
      </c>
      <c r="L357" s="132">
        <v>0</v>
      </c>
      <c r="M357" s="132">
        <v>0</v>
      </c>
      <c r="N357" s="132">
        <v>0</v>
      </c>
      <c r="O357" s="132">
        <v>0</v>
      </c>
      <c r="P357" s="132">
        <v>0</v>
      </c>
      <c r="Q357" s="132">
        <v>0</v>
      </c>
      <c r="R357" s="132">
        <v>0</v>
      </c>
    </row>
    <row r="358" spans="1:18" x14ac:dyDescent="0.25">
      <c r="A358" s="15"/>
      <c r="E358" s="14" t="s">
        <v>55</v>
      </c>
      <c r="F358" s="128" t="s">
        <v>79</v>
      </c>
      <c r="G358" s="132">
        <v>1426</v>
      </c>
      <c r="H358" s="132">
        <v>1403</v>
      </c>
      <c r="I358" s="132">
        <v>1119</v>
      </c>
      <c r="J358" s="132">
        <v>987</v>
      </c>
      <c r="K358" s="132">
        <v>1123</v>
      </c>
      <c r="L358" s="132">
        <v>1367</v>
      </c>
      <c r="M358" s="132">
        <v>1471</v>
      </c>
      <c r="N358" s="132">
        <v>1675</v>
      </c>
      <c r="O358" s="132">
        <v>1758</v>
      </c>
      <c r="P358" s="132">
        <v>1073</v>
      </c>
      <c r="Q358" s="132">
        <v>66</v>
      </c>
      <c r="R358" s="132">
        <v>4</v>
      </c>
    </row>
    <row r="359" spans="1:18" x14ac:dyDescent="0.25">
      <c r="A359" s="15"/>
      <c r="E359" s="14" t="s">
        <v>55</v>
      </c>
      <c r="F359" s="128" t="s">
        <v>80</v>
      </c>
      <c r="G359" s="132">
        <v>15450</v>
      </c>
      <c r="H359" s="132">
        <v>16854</v>
      </c>
      <c r="I359" s="132">
        <v>15438</v>
      </c>
      <c r="J359" s="132">
        <v>13382</v>
      </c>
      <c r="K359" s="132">
        <v>14199</v>
      </c>
      <c r="L359" s="132">
        <v>16567</v>
      </c>
      <c r="M359" s="132">
        <v>18346</v>
      </c>
      <c r="N359" s="132">
        <v>19926</v>
      </c>
      <c r="O359" s="132">
        <v>20010</v>
      </c>
      <c r="P359" s="132">
        <v>13426</v>
      </c>
      <c r="Q359" s="132">
        <v>975</v>
      </c>
      <c r="R359" s="132">
        <v>111</v>
      </c>
    </row>
    <row r="360" spans="1:18" x14ac:dyDescent="0.25">
      <c r="A360" s="15"/>
      <c r="E360" s="14" t="s">
        <v>55</v>
      </c>
      <c r="F360" s="128" t="s">
        <v>81</v>
      </c>
      <c r="G360" s="132">
        <v>51</v>
      </c>
      <c r="H360" s="132">
        <v>79</v>
      </c>
      <c r="I360" s="132">
        <v>81</v>
      </c>
      <c r="J360" s="132">
        <v>59</v>
      </c>
      <c r="K360" s="132">
        <v>56</v>
      </c>
      <c r="L360" s="132">
        <v>82</v>
      </c>
      <c r="M360" s="132">
        <v>75</v>
      </c>
      <c r="N360" s="132">
        <v>66</v>
      </c>
      <c r="O360" s="132">
        <v>49</v>
      </c>
      <c r="P360" s="132">
        <v>19</v>
      </c>
      <c r="Q360" s="132">
        <v>4</v>
      </c>
      <c r="R360" s="132">
        <v>0</v>
      </c>
    </row>
    <row r="361" spans="1:18" x14ac:dyDescent="0.25">
      <c r="A361" s="15"/>
      <c r="E361" s="14" t="s">
        <v>55</v>
      </c>
      <c r="F361" s="128" t="s">
        <v>82</v>
      </c>
      <c r="G361" s="132">
        <v>171</v>
      </c>
      <c r="H361" s="132">
        <v>121</v>
      </c>
      <c r="I361" s="132">
        <v>114</v>
      </c>
      <c r="J361" s="132">
        <v>98</v>
      </c>
      <c r="K361" s="132">
        <v>99</v>
      </c>
      <c r="L361" s="132">
        <v>146</v>
      </c>
      <c r="M361" s="132">
        <v>123</v>
      </c>
      <c r="N361" s="132">
        <v>140</v>
      </c>
      <c r="O361" s="132">
        <v>59</v>
      </c>
      <c r="P361" s="132">
        <v>25</v>
      </c>
      <c r="Q361" s="132">
        <v>36</v>
      </c>
      <c r="R361" s="132">
        <v>10</v>
      </c>
    </row>
    <row r="362" spans="1:18" x14ac:dyDescent="0.25">
      <c r="A362" s="15"/>
      <c r="E362" s="14" t="s">
        <v>55</v>
      </c>
      <c r="F362" s="128" t="s">
        <v>83</v>
      </c>
      <c r="G362" s="132">
        <v>102</v>
      </c>
      <c r="H362" s="132">
        <v>90</v>
      </c>
      <c r="I362" s="132">
        <v>68</v>
      </c>
      <c r="J362" s="132">
        <v>68</v>
      </c>
      <c r="K362" s="132">
        <v>69</v>
      </c>
      <c r="L362" s="132">
        <v>94</v>
      </c>
      <c r="M362" s="132">
        <v>58</v>
      </c>
      <c r="N362" s="132">
        <v>58</v>
      </c>
      <c r="O362" s="132">
        <v>32</v>
      </c>
      <c r="P362" s="132">
        <v>4</v>
      </c>
      <c r="Q362" s="132">
        <v>5</v>
      </c>
      <c r="R362" s="132">
        <v>4</v>
      </c>
    </row>
    <row r="363" spans="1:18" x14ac:dyDescent="0.25">
      <c r="A363" s="15"/>
      <c r="E363" s="14" t="s">
        <v>55</v>
      </c>
      <c r="F363" s="128" t="s">
        <v>84</v>
      </c>
      <c r="G363" s="132">
        <v>8</v>
      </c>
      <c r="H363" s="132">
        <v>9</v>
      </c>
      <c r="I363" s="132">
        <v>6</v>
      </c>
      <c r="J363" s="132">
        <v>6</v>
      </c>
      <c r="K363" s="132">
        <v>4</v>
      </c>
      <c r="L363" s="132">
        <v>8</v>
      </c>
      <c r="M363" s="132">
        <v>2</v>
      </c>
      <c r="N363" s="132">
        <v>3</v>
      </c>
      <c r="O363" s="132">
        <v>1</v>
      </c>
      <c r="P363" s="132">
        <v>1</v>
      </c>
      <c r="Q363" s="132">
        <v>1</v>
      </c>
      <c r="R363" s="132">
        <v>0</v>
      </c>
    </row>
    <row r="364" spans="1:18" x14ac:dyDescent="0.25">
      <c r="A364" s="15"/>
      <c r="E364" s="13" t="s">
        <v>56</v>
      </c>
      <c r="F364" s="13"/>
      <c r="G364" s="101">
        <v>11740</v>
      </c>
      <c r="H364" s="101">
        <v>14786</v>
      </c>
      <c r="I364" s="101">
        <v>17306</v>
      </c>
      <c r="J364" s="101">
        <v>18919</v>
      </c>
      <c r="K364" s="101">
        <v>18555</v>
      </c>
      <c r="L364" s="101">
        <v>15305</v>
      </c>
      <c r="M364" s="101">
        <v>14562</v>
      </c>
      <c r="N364" s="101">
        <v>15371</v>
      </c>
      <c r="O364" s="101">
        <v>15104</v>
      </c>
      <c r="P364" s="101">
        <v>3917</v>
      </c>
      <c r="Q364" s="101">
        <v>943</v>
      </c>
      <c r="R364" s="101">
        <v>448</v>
      </c>
    </row>
    <row r="365" spans="1:18" x14ac:dyDescent="0.25">
      <c r="A365" s="15"/>
      <c r="E365" s="14" t="s">
        <v>56</v>
      </c>
      <c r="F365" s="128" t="s">
        <v>78</v>
      </c>
      <c r="G365" s="132">
        <v>2</v>
      </c>
      <c r="H365" s="132">
        <v>1</v>
      </c>
      <c r="I365" s="132">
        <v>0</v>
      </c>
      <c r="J365" s="132">
        <v>0</v>
      </c>
      <c r="K365" s="132">
        <v>0</v>
      </c>
      <c r="L365" s="132">
        <v>0</v>
      </c>
      <c r="M365" s="132">
        <v>0</v>
      </c>
      <c r="N365" s="132">
        <v>0</v>
      </c>
      <c r="O365" s="132">
        <v>1</v>
      </c>
      <c r="P365" s="132">
        <v>0</v>
      </c>
      <c r="Q365" s="132">
        <v>0</v>
      </c>
      <c r="R365" s="132">
        <v>0</v>
      </c>
    </row>
    <row r="366" spans="1:18" x14ac:dyDescent="0.25">
      <c r="A366" s="15"/>
      <c r="E366" s="14" t="s">
        <v>56</v>
      </c>
      <c r="F366" s="128" t="s">
        <v>79</v>
      </c>
      <c r="G366" s="132">
        <v>13</v>
      </c>
      <c r="H366" s="132">
        <v>2</v>
      </c>
      <c r="I366" s="132">
        <v>4</v>
      </c>
      <c r="J366" s="132">
        <v>4</v>
      </c>
      <c r="K366" s="132">
        <v>4</v>
      </c>
      <c r="L366" s="132">
        <v>8</v>
      </c>
      <c r="M366" s="132">
        <v>17</v>
      </c>
      <c r="N366" s="132">
        <v>12</v>
      </c>
      <c r="O366" s="132">
        <v>8</v>
      </c>
      <c r="P366" s="132">
        <v>5</v>
      </c>
      <c r="Q366" s="132">
        <v>0</v>
      </c>
      <c r="R366" s="132">
        <v>0</v>
      </c>
    </row>
    <row r="367" spans="1:18" x14ac:dyDescent="0.25">
      <c r="A367" s="15"/>
      <c r="E367" s="14" t="s">
        <v>56</v>
      </c>
      <c r="F367" s="128" t="s">
        <v>80</v>
      </c>
      <c r="G367" s="132">
        <v>1764</v>
      </c>
      <c r="H367" s="132">
        <v>1809</v>
      </c>
      <c r="I367" s="132">
        <v>1387</v>
      </c>
      <c r="J367" s="132">
        <v>1040</v>
      </c>
      <c r="K367" s="132">
        <v>727</v>
      </c>
      <c r="L367" s="132">
        <v>436</v>
      </c>
      <c r="M367" s="132">
        <v>466</v>
      </c>
      <c r="N367" s="132">
        <v>465</v>
      </c>
      <c r="O367" s="132">
        <v>444</v>
      </c>
      <c r="P367" s="132">
        <v>183</v>
      </c>
      <c r="Q367" s="132">
        <v>20</v>
      </c>
      <c r="R367" s="132">
        <v>16</v>
      </c>
    </row>
    <row r="368" spans="1:18" x14ac:dyDescent="0.25">
      <c r="A368" s="15"/>
      <c r="E368" s="14" t="s">
        <v>56</v>
      </c>
      <c r="F368" s="128" t="s">
        <v>81</v>
      </c>
      <c r="G368" s="132">
        <v>760</v>
      </c>
      <c r="H368" s="132">
        <v>1084</v>
      </c>
      <c r="I368" s="132">
        <v>1054</v>
      </c>
      <c r="J368" s="132">
        <v>933</v>
      </c>
      <c r="K368" s="132">
        <v>766</v>
      </c>
      <c r="L368" s="132">
        <v>393</v>
      </c>
      <c r="M368" s="132">
        <v>388</v>
      </c>
      <c r="N368" s="132">
        <v>436</v>
      </c>
      <c r="O368" s="132">
        <v>451</v>
      </c>
      <c r="P368" s="132">
        <v>142</v>
      </c>
      <c r="Q368" s="132">
        <v>25</v>
      </c>
      <c r="R368" s="132">
        <v>10</v>
      </c>
    </row>
    <row r="369" spans="1:18" x14ac:dyDescent="0.25">
      <c r="A369" s="15"/>
      <c r="E369" s="14" t="s">
        <v>56</v>
      </c>
      <c r="F369" s="128" t="s">
        <v>82</v>
      </c>
      <c r="G369" s="132">
        <v>5105</v>
      </c>
      <c r="H369" s="132">
        <v>6984</v>
      </c>
      <c r="I369" s="132">
        <v>8913</v>
      </c>
      <c r="J369" s="132">
        <v>10061</v>
      </c>
      <c r="K369" s="132">
        <v>9929</v>
      </c>
      <c r="L369" s="132">
        <v>7836</v>
      </c>
      <c r="M369" s="132">
        <v>7281</v>
      </c>
      <c r="N369" s="132">
        <v>7674</v>
      </c>
      <c r="O369" s="132">
        <v>7521</v>
      </c>
      <c r="P369" s="132">
        <v>2603</v>
      </c>
      <c r="Q369" s="132">
        <v>469</v>
      </c>
      <c r="R369" s="132">
        <v>217</v>
      </c>
    </row>
    <row r="370" spans="1:18" x14ac:dyDescent="0.25">
      <c r="A370" s="15"/>
      <c r="E370" s="14" t="s">
        <v>56</v>
      </c>
      <c r="F370" s="128" t="s">
        <v>83</v>
      </c>
      <c r="G370" s="132">
        <v>3967</v>
      </c>
      <c r="H370" s="132">
        <v>4860</v>
      </c>
      <c r="I370" s="132">
        <v>5812</v>
      </c>
      <c r="J370" s="132">
        <v>6529</v>
      </c>
      <c r="K370" s="132">
        <v>6732</v>
      </c>
      <c r="L370" s="132">
        <v>6196</v>
      </c>
      <c r="M370" s="132">
        <v>5981</v>
      </c>
      <c r="N370" s="132">
        <v>6338</v>
      </c>
      <c r="O370" s="132">
        <v>6104</v>
      </c>
      <c r="P370" s="132">
        <v>881</v>
      </c>
      <c r="Q370" s="132">
        <v>356</v>
      </c>
      <c r="R370" s="132">
        <v>182</v>
      </c>
    </row>
    <row r="371" spans="1:18" x14ac:dyDescent="0.25">
      <c r="A371" s="15"/>
      <c r="E371" s="14" t="s">
        <v>56</v>
      </c>
      <c r="F371" s="128" t="s">
        <v>84</v>
      </c>
      <c r="G371" s="132">
        <v>684</v>
      </c>
      <c r="H371" s="132">
        <v>807</v>
      </c>
      <c r="I371" s="132">
        <v>982</v>
      </c>
      <c r="J371" s="132">
        <v>1097</v>
      </c>
      <c r="K371" s="132">
        <v>1129</v>
      </c>
      <c r="L371" s="132">
        <v>910</v>
      </c>
      <c r="M371" s="132">
        <v>886</v>
      </c>
      <c r="N371" s="132">
        <v>961</v>
      </c>
      <c r="O371" s="132">
        <v>950</v>
      </c>
      <c r="P371" s="132">
        <v>149</v>
      </c>
      <c r="Q371" s="132">
        <v>79</v>
      </c>
      <c r="R371" s="132">
        <v>28</v>
      </c>
    </row>
    <row r="372" spans="1:18" x14ac:dyDescent="0.25">
      <c r="A372" s="15"/>
      <c r="E372" s="13" t="s">
        <v>57</v>
      </c>
      <c r="F372" s="13"/>
      <c r="G372" s="101">
        <v>39858</v>
      </c>
      <c r="H372" s="101">
        <v>45053</v>
      </c>
      <c r="I372" s="101">
        <v>39548</v>
      </c>
      <c r="J372" s="101">
        <v>41974</v>
      </c>
      <c r="K372" s="101">
        <v>41641</v>
      </c>
      <c r="L372" s="101">
        <v>19519</v>
      </c>
      <c r="M372" s="101">
        <v>20828</v>
      </c>
      <c r="N372" s="101">
        <v>20413</v>
      </c>
      <c r="O372" s="101">
        <v>19803</v>
      </c>
      <c r="P372" s="101">
        <v>11922</v>
      </c>
      <c r="Q372" s="101">
        <v>8167</v>
      </c>
      <c r="R372" s="101">
        <v>5265</v>
      </c>
    </row>
    <row r="373" spans="1:18" x14ac:dyDescent="0.25">
      <c r="A373" s="15"/>
      <c r="E373" s="14" t="s">
        <v>57</v>
      </c>
      <c r="F373" s="128" t="s">
        <v>78</v>
      </c>
      <c r="G373" s="132">
        <v>1</v>
      </c>
      <c r="H373" s="132">
        <v>3</v>
      </c>
      <c r="I373" s="132">
        <v>2</v>
      </c>
      <c r="J373" s="132">
        <v>3</v>
      </c>
      <c r="K373" s="132">
        <v>6</v>
      </c>
      <c r="L373" s="132">
        <v>1</v>
      </c>
      <c r="M373" s="132">
        <v>0</v>
      </c>
      <c r="N373" s="132">
        <v>0</v>
      </c>
      <c r="O373" s="132">
        <v>0</v>
      </c>
      <c r="P373" s="132">
        <v>1</v>
      </c>
      <c r="Q373" s="132">
        <v>1</v>
      </c>
      <c r="R373" s="132">
        <v>0</v>
      </c>
    </row>
    <row r="374" spans="1:18" x14ac:dyDescent="0.25">
      <c r="A374" s="15"/>
      <c r="E374" s="14" t="s">
        <v>57</v>
      </c>
      <c r="F374" s="128" t="s">
        <v>79</v>
      </c>
      <c r="G374" s="132">
        <v>2215</v>
      </c>
      <c r="H374" s="132">
        <v>2068</v>
      </c>
      <c r="I374" s="132">
        <v>1177</v>
      </c>
      <c r="J374" s="132">
        <v>1235</v>
      </c>
      <c r="K374" s="132">
        <v>1335</v>
      </c>
      <c r="L374" s="132">
        <v>221</v>
      </c>
      <c r="M374" s="132">
        <v>232</v>
      </c>
      <c r="N374" s="132">
        <v>172</v>
      </c>
      <c r="O374" s="132">
        <v>158</v>
      </c>
      <c r="P374" s="132">
        <v>66</v>
      </c>
      <c r="Q374" s="132">
        <v>4</v>
      </c>
      <c r="R374" s="132">
        <v>2</v>
      </c>
    </row>
    <row r="375" spans="1:18" x14ac:dyDescent="0.25">
      <c r="A375" s="15"/>
      <c r="E375" s="14" t="s">
        <v>57</v>
      </c>
      <c r="F375" s="128" t="s">
        <v>80</v>
      </c>
      <c r="G375" s="132">
        <v>23049</v>
      </c>
      <c r="H375" s="132">
        <v>24327</v>
      </c>
      <c r="I375" s="132">
        <v>17193</v>
      </c>
      <c r="J375" s="132">
        <v>17316</v>
      </c>
      <c r="K375" s="132">
        <v>17954</v>
      </c>
      <c r="L375" s="132">
        <v>5727</v>
      </c>
      <c r="M375" s="132">
        <v>6139</v>
      </c>
      <c r="N375" s="132">
        <v>5180</v>
      </c>
      <c r="O375" s="132">
        <v>5151</v>
      </c>
      <c r="P375" s="132">
        <v>2435</v>
      </c>
      <c r="Q375" s="132">
        <v>485</v>
      </c>
      <c r="R375" s="132">
        <v>305</v>
      </c>
    </row>
    <row r="376" spans="1:18" x14ac:dyDescent="0.25">
      <c r="A376" s="15"/>
      <c r="E376" s="14" t="s">
        <v>57</v>
      </c>
      <c r="F376" s="128" t="s">
        <v>81</v>
      </c>
      <c r="G376" s="132">
        <v>669</v>
      </c>
      <c r="H376" s="132">
        <v>966</v>
      </c>
      <c r="I376" s="132">
        <v>914</v>
      </c>
      <c r="J376" s="132">
        <v>943</v>
      </c>
      <c r="K376" s="132">
        <v>783</v>
      </c>
      <c r="L376" s="132">
        <v>382</v>
      </c>
      <c r="M376" s="132">
        <v>426</v>
      </c>
      <c r="N376" s="132">
        <v>416</v>
      </c>
      <c r="O376" s="132">
        <v>396</v>
      </c>
      <c r="P376" s="132">
        <v>179</v>
      </c>
      <c r="Q376" s="132">
        <v>171</v>
      </c>
      <c r="R376" s="132">
        <v>80</v>
      </c>
    </row>
    <row r="377" spans="1:18" x14ac:dyDescent="0.25">
      <c r="A377" s="15"/>
      <c r="E377" s="14" t="s">
        <v>57</v>
      </c>
      <c r="F377" s="128" t="s">
        <v>82</v>
      </c>
      <c r="G377" s="132">
        <v>7804</v>
      </c>
      <c r="H377" s="132">
        <v>10120</v>
      </c>
      <c r="I377" s="132">
        <v>11744</v>
      </c>
      <c r="J377" s="132">
        <v>12813</v>
      </c>
      <c r="K377" s="132">
        <v>12068</v>
      </c>
      <c r="L377" s="132">
        <v>7176</v>
      </c>
      <c r="M377" s="132">
        <v>7800</v>
      </c>
      <c r="N377" s="132">
        <v>8257</v>
      </c>
      <c r="O377" s="132">
        <v>8103</v>
      </c>
      <c r="P377" s="132">
        <v>6233</v>
      </c>
      <c r="Q377" s="132">
        <v>5270</v>
      </c>
      <c r="R377" s="132">
        <v>3479</v>
      </c>
    </row>
    <row r="378" spans="1:18" x14ac:dyDescent="0.25">
      <c r="A378" s="15"/>
      <c r="E378" s="14" t="s">
        <v>57</v>
      </c>
      <c r="F378" s="128" t="s">
        <v>83</v>
      </c>
      <c r="G378" s="132">
        <v>5544</v>
      </c>
      <c r="H378" s="132">
        <v>6831</v>
      </c>
      <c r="I378" s="132">
        <v>7606</v>
      </c>
      <c r="J378" s="132">
        <v>8553</v>
      </c>
      <c r="K378" s="132">
        <v>8494</v>
      </c>
      <c r="L378" s="132">
        <v>5394</v>
      </c>
      <c r="M378" s="132">
        <v>5636</v>
      </c>
      <c r="N378" s="132">
        <v>5737</v>
      </c>
      <c r="O378" s="132">
        <v>5364</v>
      </c>
      <c r="P378" s="132">
        <v>2847</v>
      </c>
      <c r="Q378" s="132">
        <v>2098</v>
      </c>
      <c r="R378" s="132">
        <v>1294</v>
      </c>
    </row>
    <row r="379" spans="1:18" x14ac:dyDescent="0.25">
      <c r="A379" s="15"/>
      <c r="E379" s="14" t="s">
        <v>57</v>
      </c>
      <c r="F379" s="128" t="s">
        <v>84</v>
      </c>
      <c r="G379" s="132">
        <v>942</v>
      </c>
      <c r="H379" s="132">
        <v>1191</v>
      </c>
      <c r="I379" s="132">
        <v>1356</v>
      </c>
      <c r="J379" s="132">
        <v>1586</v>
      </c>
      <c r="K379" s="132">
        <v>1517</v>
      </c>
      <c r="L379" s="132">
        <v>911</v>
      </c>
      <c r="M379" s="132">
        <v>881</v>
      </c>
      <c r="N379" s="132">
        <v>949</v>
      </c>
      <c r="O379" s="132">
        <v>841</v>
      </c>
      <c r="P379" s="132">
        <v>211</v>
      </c>
      <c r="Q379" s="132">
        <v>165</v>
      </c>
      <c r="R379" s="132">
        <v>121</v>
      </c>
    </row>
    <row r="380" spans="1:18" x14ac:dyDescent="0.25">
      <c r="A380" s="15"/>
      <c r="E380" s="13" t="s">
        <v>58</v>
      </c>
      <c r="F380" s="13"/>
      <c r="G380" s="101">
        <v>1081</v>
      </c>
      <c r="H380" s="101">
        <v>987</v>
      </c>
      <c r="I380" s="101">
        <v>847</v>
      </c>
      <c r="J380" s="101">
        <v>832</v>
      </c>
      <c r="K380" s="101">
        <v>794</v>
      </c>
      <c r="L380" s="101">
        <v>885</v>
      </c>
      <c r="M380" s="101">
        <v>874</v>
      </c>
      <c r="N380" s="101">
        <v>849</v>
      </c>
      <c r="O380" s="101">
        <v>670</v>
      </c>
      <c r="P380" s="101">
        <v>646</v>
      </c>
      <c r="Q380" s="101">
        <v>640</v>
      </c>
      <c r="R380" s="101">
        <v>603</v>
      </c>
    </row>
    <row r="381" spans="1:18" x14ac:dyDescent="0.25">
      <c r="A381" s="15"/>
      <c r="E381" s="14" t="s">
        <v>58</v>
      </c>
      <c r="F381" s="128" t="s">
        <v>79</v>
      </c>
      <c r="G381" s="132">
        <v>2</v>
      </c>
      <c r="H381" s="132">
        <v>1</v>
      </c>
      <c r="I381" s="132">
        <v>1</v>
      </c>
      <c r="J381" s="132">
        <v>1</v>
      </c>
      <c r="K381" s="132">
        <v>0</v>
      </c>
      <c r="L381" s="132">
        <v>1</v>
      </c>
      <c r="M381" s="132">
        <v>2</v>
      </c>
      <c r="N381" s="132">
        <v>4</v>
      </c>
      <c r="O381" s="132">
        <v>0</v>
      </c>
      <c r="P381" s="132">
        <v>0</v>
      </c>
      <c r="Q381" s="132">
        <v>4</v>
      </c>
      <c r="R381" s="132">
        <v>5</v>
      </c>
    </row>
    <row r="382" spans="1:18" x14ac:dyDescent="0.25">
      <c r="A382" s="15"/>
      <c r="E382" s="14" t="s">
        <v>58</v>
      </c>
      <c r="F382" s="128" t="s">
        <v>80</v>
      </c>
      <c r="G382" s="132">
        <v>1042</v>
      </c>
      <c r="H382" s="132">
        <v>944</v>
      </c>
      <c r="I382" s="132">
        <v>813</v>
      </c>
      <c r="J382" s="132">
        <v>809</v>
      </c>
      <c r="K382" s="132">
        <v>769</v>
      </c>
      <c r="L382" s="132">
        <v>871</v>
      </c>
      <c r="M382" s="132">
        <v>860</v>
      </c>
      <c r="N382" s="132">
        <v>843</v>
      </c>
      <c r="O382" s="132">
        <v>666</v>
      </c>
      <c r="P382" s="132">
        <v>645</v>
      </c>
      <c r="Q382" s="132">
        <v>637</v>
      </c>
      <c r="R382" s="132">
        <v>597</v>
      </c>
    </row>
    <row r="383" spans="1:18" x14ac:dyDescent="0.25">
      <c r="A383" s="15"/>
      <c r="E383" s="14" t="s">
        <v>58</v>
      </c>
      <c r="F383" s="128" t="s">
        <v>81</v>
      </c>
      <c r="G383" s="132">
        <v>75</v>
      </c>
      <c r="H383" s="132">
        <v>75</v>
      </c>
      <c r="I383" s="132">
        <v>46</v>
      </c>
      <c r="J383" s="132">
        <v>46</v>
      </c>
      <c r="K383" s="132">
        <v>33</v>
      </c>
      <c r="L383" s="132">
        <v>25</v>
      </c>
      <c r="M383" s="132">
        <v>18</v>
      </c>
      <c r="N383" s="132">
        <v>5</v>
      </c>
      <c r="O383" s="132">
        <v>6</v>
      </c>
      <c r="P383" s="132">
        <v>2</v>
      </c>
      <c r="Q383" s="132">
        <v>1</v>
      </c>
      <c r="R383" s="132">
        <v>1</v>
      </c>
    </row>
    <row r="384" spans="1:18" x14ac:dyDescent="0.25">
      <c r="A384" s="15"/>
      <c r="E384" s="14" t="s">
        <v>58</v>
      </c>
      <c r="F384" s="128" t="s">
        <v>82</v>
      </c>
      <c r="G384" s="132">
        <v>5</v>
      </c>
      <c r="H384" s="132">
        <v>3</v>
      </c>
      <c r="I384" s="132">
        <v>2</v>
      </c>
      <c r="J384" s="132">
        <v>2</v>
      </c>
      <c r="K384" s="132">
        <v>3</v>
      </c>
      <c r="L384" s="132">
        <v>1</v>
      </c>
      <c r="M384" s="132">
        <v>1</v>
      </c>
      <c r="N384" s="132">
        <v>0</v>
      </c>
      <c r="O384" s="132">
        <v>1</v>
      </c>
      <c r="P384" s="132">
        <v>0</v>
      </c>
      <c r="Q384" s="132">
        <v>0</v>
      </c>
      <c r="R384" s="132">
        <v>0</v>
      </c>
    </row>
    <row r="385" spans="1:18" x14ac:dyDescent="0.25">
      <c r="A385" s="15"/>
      <c r="E385" s="13" t="s">
        <v>59</v>
      </c>
      <c r="F385" s="13"/>
      <c r="G385" s="101">
        <v>157</v>
      </c>
      <c r="H385" s="101">
        <v>414</v>
      </c>
      <c r="I385" s="101">
        <v>753</v>
      </c>
      <c r="J385" s="101">
        <v>1250</v>
      </c>
      <c r="K385" s="101">
        <v>1739</v>
      </c>
      <c r="L385" s="101">
        <v>2183</v>
      </c>
      <c r="M385" s="101">
        <v>2893</v>
      </c>
      <c r="N385" s="101">
        <v>3697</v>
      </c>
      <c r="O385" s="101">
        <v>4096</v>
      </c>
      <c r="P385" s="101">
        <v>2222</v>
      </c>
      <c r="Q385" s="101">
        <v>696</v>
      </c>
      <c r="R385" s="101">
        <v>450</v>
      </c>
    </row>
    <row r="386" spans="1:18" x14ac:dyDescent="0.25">
      <c r="A386" s="15"/>
      <c r="E386" s="14" t="s">
        <v>59</v>
      </c>
      <c r="F386" s="128" t="s">
        <v>79</v>
      </c>
      <c r="G386" s="132">
        <v>22</v>
      </c>
      <c r="H386" s="132">
        <v>106</v>
      </c>
      <c r="I386" s="132">
        <v>184</v>
      </c>
      <c r="J386" s="132">
        <v>356</v>
      </c>
      <c r="K386" s="132">
        <v>560</v>
      </c>
      <c r="L386" s="132">
        <v>710</v>
      </c>
      <c r="M386" s="132">
        <v>980</v>
      </c>
      <c r="N386" s="132">
        <v>1304</v>
      </c>
      <c r="O386" s="132">
        <v>1495</v>
      </c>
      <c r="P386" s="132">
        <v>873</v>
      </c>
      <c r="Q386" s="132">
        <v>141</v>
      </c>
      <c r="R386" s="132">
        <v>48</v>
      </c>
    </row>
    <row r="387" spans="1:18" x14ac:dyDescent="0.25">
      <c r="A387" s="15"/>
      <c r="E387" s="14" t="s">
        <v>59</v>
      </c>
      <c r="F387" s="128" t="s">
        <v>80</v>
      </c>
      <c r="G387" s="132">
        <v>116</v>
      </c>
      <c r="H387" s="132">
        <v>299</v>
      </c>
      <c r="I387" s="132">
        <v>564</v>
      </c>
      <c r="J387" s="132">
        <v>929</v>
      </c>
      <c r="K387" s="132">
        <v>1247</v>
      </c>
      <c r="L387" s="132">
        <v>1551</v>
      </c>
      <c r="M387" s="132">
        <v>2048</v>
      </c>
      <c r="N387" s="132">
        <v>2577</v>
      </c>
      <c r="O387" s="132">
        <v>2767</v>
      </c>
      <c r="P387" s="132">
        <v>1371</v>
      </c>
      <c r="Q387" s="132">
        <v>536</v>
      </c>
      <c r="R387" s="132">
        <v>395</v>
      </c>
    </row>
    <row r="388" spans="1:18" x14ac:dyDescent="0.25">
      <c r="A388" s="15"/>
      <c r="E388" s="14" t="s">
        <v>59</v>
      </c>
      <c r="F388" s="128" t="s">
        <v>81</v>
      </c>
      <c r="G388" s="132">
        <v>32</v>
      </c>
      <c r="H388" s="132">
        <v>34</v>
      </c>
      <c r="I388" s="132">
        <v>46</v>
      </c>
      <c r="J388" s="132">
        <v>51</v>
      </c>
      <c r="K388" s="132">
        <v>55</v>
      </c>
      <c r="L388" s="132">
        <v>68</v>
      </c>
      <c r="M388" s="132">
        <v>88</v>
      </c>
      <c r="N388" s="132">
        <v>97</v>
      </c>
      <c r="O388" s="132">
        <v>111</v>
      </c>
      <c r="P388" s="132">
        <v>44</v>
      </c>
      <c r="Q388" s="132">
        <v>32</v>
      </c>
      <c r="R388" s="132">
        <v>24</v>
      </c>
    </row>
    <row r="389" spans="1:18" x14ac:dyDescent="0.25">
      <c r="A389" s="15"/>
      <c r="E389" s="14" t="s">
        <v>59</v>
      </c>
      <c r="F389" s="128" t="s">
        <v>82</v>
      </c>
      <c r="G389" s="132">
        <v>5</v>
      </c>
      <c r="H389" s="132">
        <v>11</v>
      </c>
      <c r="I389" s="132">
        <v>10</v>
      </c>
      <c r="J389" s="132">
        <v>8</v>
      </c>
      <c r="K389" s="132">
        <v>8</v>
      </c>
      <c r="L389" s="132">
        <v>12</v>
      </c>
      <c r="M389" s="132">
        <v>12</v>
      </c>
      <c r="N389" s="132">
        <v>11</v>
      </c>
      <c r="O389" s="132">
        <v>15</v>
      </c>
      <c r="P389" s="132">
        <v>23</v>
      </c>
      <c r="Q389" s="132">
        <v>5</v>
      </c>
      <c r="R389" s="132">
        <v>3</v>
      </c>
    </row>
    <row r="390" spans="1:18" x14ac:dyDescent="0.25">
      <c r="A390" s="15"/>
      <c r="E390" s="14" t="s">
        <v>59</v>
      </c>
      <c r="F390" s="128" t="s">
        <v>83</v>
      </c>
      <c r="G390" s="132"/>
      <c r="H390" s="132"/>
      <c r="I390" s="132"/>
      <c r="J390" s="132"/>
      <c r="K390" s="132">
        <v>0</v>
      </c>
      <c r="L390" s="132">
        <v>0</v>
      </c>
      <c r="M390" s="132">
        <v>0</v>
      </c>
      <c r="N390" s="132">
        <v>0</v>
      </c>
      <c r="O390" s="132">
        <v>0</v>
      </c>
      <c r="P390" s="132">
        <v>6</v>
      </c>
      <c r="Q390" s="132">
        <v>4</v>
      </c>
      <c r="R390" s="132">
        <v>1</v>
      </c>
    </row>
    <row r="391" spans="1:18" x14ac:dyDescent="0.25">
      <c r="A391" s="15"/>
      <c r="E391" s="14" t="s">
        <v>59</v>
      </c>
      <c r="F391" s="128" t="s">
        <v>84</v>
      </c>
      <c r="G391" s="132"/>
      <c r="H391" s="132"/>
      <c r="I391" s="132"/>
      <c r="J391" s="132"/>
      <c r="K391" s="132">
        <v>0</v>
      </c>
      <c r="L391" s="132">
        <v>0</v>
      </c>
      <c r="M391" s="132">
        <v>0</v>
      </c>
      <c r="N391" s="132">
        <v>0</v>
      </c>
      <c r="O391" s="132">
        <v>0</v>
      </c>
      <c r="P391" s="132">
        <v>1</v>
      </c>
      <c r="Q391" s="132">
        <v>0</v>
      </c>
      <c r="R391" s="132">
        <v>1</v>
      </c>
    </row>
  </sheetData>
  <mergeCells count="5">
    <mergeCell ref="C1:F1"/>
    <mergeCell ref="G167:J173"/>
    <mergeCell ref="G176:I181"/>
    <mergeCell ref="G183:I189"/>
    <mergeCell ref="G191:I197"/>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rowBreaks count="6" manualBreakCount="6">
    <brk id="63" max="16383" man="1"/>
    <brk id="133" max="16383" man="1"/>
    <brk id="189" max="16383" man="1"/>
    <brk id="257" max="16383" man="1"/>
    <brk id="311" max="16383" man="1"/>
    <brk id="37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372"/>
  <sheetViews>
    <sheetView zoomScaleNormal="100" workbookViewId="0">
      <pane xSplit="10" ySplit="1" topLeftCell="M2" activePane="bottomRight" state="frozen"/>
      <selection activeCell="B8" sqref="B8"/>
      <selection pane="topRight" activeCell="B8" sqref="B8"/>
      <selection pane="bottomLeft" activeCell="B8" sqref="B8"/>
      <selection pane="bottomRight" activeCell="C1" sqref="C1:F1"/>
    </sheetView>
  </sheetViews>
  <sheetFormatPr defaultRowHeight="15" x14ac:dyDescent="0.25"/>
  <cols>
    <col min="1" max="1" width="3.7109375" style="45" customWidth="1"/>
    <col min="2" max="4" width="4.7109375" style="45" customWidth="1"/>
    <col min="5" max="5" width="11.7109375" style="45" customWidth="1"/>
    <col min="6" max="6" width="28.7109375" style="45" customWidth="1"/>
    <col min="7" max="13" width="18.7109375" style="45" hidden="1" customWidth="1"/>
    <col min="14" max="17" width="18.7109375" style="45" customWidth="1"/>
    <col min="18" max="18" width="18.7109375" style="179" customWidth="1"/>
    <col min="19" max="16384" width="9.140625" style="45"/>
  </cols>
  <sheetData>
    <row r="1" spans="1:18" ht="33" customHeight="1" x14ac:dyDescent="0.25">
      <c r="A1" s="15"/>
      <c r="C1" s="215" t="s">
        <v>549</v>
      </c>
      <c r="D1" s="215"/>
      <c r="E1" s="215"/>
      <c r="F1" s="216"/>
      <c r="G1" s="89" t="s">
        <v>562</v>
      </c>
      <c r="H1" s="89" t="s">
        <v>563</v>
      </c>
      <c r="I1" s="89" t="s">
        <v>564</v>
      </c>
      <c r="J1" s="89" t="s">
        <v>565</v>
      </c>
      <c r="K1" s="89" t="s">
        <v>566</v>
      </c>
      <c r="L1" s="89" t="s">
        <v>612</v>
      </c>
      <c r="M1" s="89" t="s">
        <v>659</v>
      </c>
      <c r="N1" s="89" t="s">
        <v>665</v>
      </c>
      <c r="O1" s="89" t="s">
        <v>683</v>
      </c>
      <c r="P1" s="89" t="s">
        <v>701</v>
      </c>
      <c r="Q1" s="89" t="s">
        <v>715</v>
      </c>
      <c r="R1" s="89" t="s">
        <v>730</v>
      </c>
    </row>
    <row r="2" spans="1:18" x14ac:dyDescent="0.25">
      <c r="A2" s="15"/>
      <c r="B2" s="2" t="s">
        <v>567</v>
      </c>
      <c r="C2" s="2"/>
      <c r="D2" s="2"/>
      <c r="E2" s="2"/>
      <c r="F2" s="2"/>
      <c r="G2" s="93">
        <v>1040966</v>
      </c>
      <c r="H2" s="93">
        <v>1092180</v>
      </c>
      <c r="I2" s="93">
        <v>1106440</v>
      </c>
      <c r="J2" s="93">
        <v>1206355</v>
      </c>
      <c r="K2" s="93">
        <v>1288716</v>
      </c>
      <c r="L2" s="93">
        <v>1357342</v>
      </c>
      <c r="M2" s="93">
        <v>1421713</v>
      </c>
      <c r="N2" s="93">
        <v>1407644</v>
      </c>
      <c r="O2" s="93">
        <v>1423744</v>
      </c>
      <c r="P2" s="93">
        <v>1609738</v>
      </c>
      <c r="Q2" s="93">
        <v>1775837</v>
      </c>
      <c r="R2" s="93">
        <v>1897231</v>
      </c>
    </row>
    <row r="3" spans="1:18" x14ac:dyDescent="0.25">
      <c r="A3" s="15"/>
      <c r="B3" s="4" t="s">
        <v>1</v>
      </c>
      <c r="C3" s="5"/>
      <c r="D3" s="5"/>
      <c r="E3" s="5"/>
      <c r="F3" s="5" t="s">
        <v>0</v>
      </c>
      <c r="G3" s="94">
        <v>713603</v>
      </c>
      <c r="H3" s="94">
        <v>764674</v>
      </c>
      <c r="I3" s="94">
        <v>781263</v>
      </c>
      <c r="J3" s="94">
        <v>886748</v>
      </c>
      <c r="K3" s="94">
        <v>901742</v>
      </c>
      <c r="L3" s="94">
        <v>998874</v>
      </c>
      <c r="M3" s="94">
        <v>1011535</v>
      </c>
      <c r="N3" s="94">
        <v>1004941</v>
      </c>
      <c r="O3" s="94">
        <v>1114827</v>
      </c>
      <c r="P3" s="94">
        <v>1422793</v>
      </c>
      <c r="Q3" s="94">
        <v>1612653</v>
      </c>
      <c r="R3" s="94">
        <v>1735405</v>
      </c>
    </row>
    <row r="4" spans="1:18" x14ac:dyDescent="0.25">
      <c r="A4" s="15"/>
      <c r="B4" s="7"/>
      <c r="C4" s="8" t="s">
        <v>2</v>
      </c>
      <c r="D4" s="8"/>
      <c r="E4" s="8"/>
      <c r="F4" s="8" t="s">
        <v>0</v>
      </c>
      <c r="G4" s="95">
        <v>712988</v>
      </c>
      <c r="H4" s="95">
        <v>763873</v>
      </c>
      <c r="I4" s="95">
        <v>780371</v>
      </c>
      <c r="J4" s="95">
        <v>885678</v>
      </c>
      <c r="K4" s="95">
        <v>900346</v>
      </c>
      <c r="L4" s="95">
        <v>997246</v>
      </c>
      <c r="M4" s="95">
        <v>1009846</v>
      </c>
      <c r="N4" s="95">
        <v>1003234</v>
      </c>
      <c r="O4" s="95">
        <v>1113254</v>
      </c>
      <c r="P4" s="95">
        <v>1421412</v>
      </c>
      <c r="Q4" s="95">
        <v>1611222</v>
      </c>
      <c r="R4" s="95">
        <v>1733964</v>
      </c>
    </row>
    <row r="5" spans="1:18" x14ac:dyDescent="0.25">
      <c r="A5" s="15"/>
      <c r="B5" s="7"/>
      <c r="C5" s="10"/>
      <c r="D5" s="10"/>
      <c r="E5" s="13" t="s">
        <v>3</v>
      </c>
      <c r="F5" s="13"/>
      <c r="G5" s="97">
        <v>648262</v>
      </c>
      <c r="H5" s="97">
        <v>696823</v>
      </c>
      <c r="I5" s="97">
        <v>708579</v>
      </c>
      <c r="J5" s="97">
        <v>799497</v>
      </c>
      <c r="K5" s="97">
        <v>803522</v>
      </c>
      <c r="L5" s="97">
        <v>855779</v>
      </c>
      <c r="M5" s="97">
        <v>869415</v>
      </c>
      <c r="N5" s="97">
        <v>858780</v>
      </c>
      <c r="O5" s="97">
        <v>869339</v>
      </c>
      <c r="P5" s="97">
        <v>1143243</v>
      </c>
      <c r="Q5" s="97">
        <v>1333540</v>
      </c>
      <c r="R5" s="97">
        <v>1448960</v>
      </c>
    </row>
    <row r="6" spans="1:18" x14ac:dyDescent="0.25">
      <c r="A6" s="15"/>
      <c r="B6" s="7"/>
      <c r="E6" s="14" t="s">
        <v>3</v>
      </c>
      <c r="F6" s="128" t="s">
        <v>71</v>
      </c>
      <c r="G6" s="131">
        <v>175030</v>
      </c>
      <c r="H6" s="131">
        <v>188531</v>
      </c>
      <c r="I6" s="131">
        <v>187335</v>
      </c>
      <c r="J6" s="131">
        <v>197513</v>
      </c>
      <c r="K6" s="131">
        <v>198410</v>
      </c>
      <c r="L6" s="131">
        <v>211585</v>
      </c>
      <c r="M6" s="131">
        <v>219779</v>
      </c>
      <c r="N6" s="131">
        <v>214110</v>
      </c>
      <c r="O6" s="131">
        <v>218869</v>
      </c>
      <c r="P6" s="131">
        <v>286479</v>
      </c>
      <c r="Q6" s="131">
        <v>339556</v>
      </c>
      <c r="R6" s="131">
        <v>368860</v>
      </c>
    </row>
    <row r="7" spans="1:18" x14ac:dyDescent="0.25">
      <c r="A7" s="15"/>
      <c r="B7" s="7"/>
      <c r="E7" s="14" t="s">
        <v>3</v>
      </c>
      <c r="F7" s="128" t="s">
        <v>716</v>
      </c>
      <c r="G7" s="131">
        <v>87738</v>
      </c>
      <c r="H7" s="131">
        <v>93283</v>
      </c>
      <c r="I7" s="131">
        <v>91801</v>
      </c>
      <c r="J7" s="131">
        <v>95344</v>
      </c>
      <c r="K7" s="131">
        <v>95786</v>
      </c>
      <c r="L7" s="131">
        <v>100694</v>
      </c>
      <c r="M7" s="131">
        <v>102102</v>
      </c>
      <c r="N7" s="131">
        <v>102208</v>
      </c>
      <c r="O7" s="131">
        <v>102331</v>
      </c>
      <c r="P7" s="131">
        <v>135476</v>
      </c>
      <c r="Q7" s="131">
        <v>159743</v>
      </c>
      <c r="R7" s="131">
        <v>172248</v>
      </c>
    </row>
    <row r="8" spans="1:18" x14ac:dyDescent="0.25">
      <c r="A8" s="15"/>
      <c r="B8" s="7"/>
      <c r="E8" s="14" t="s">
        <v>3</v>
      </c>
      <c r="F8" s="128" t="s">
        <v>717</v>
      </c>
      <c r="G8" s="131">
        <v>160643</v>
      </c>
      <c r="H8" s="131">
        <v>179378</v>
      </c>
      <c r="I8" s="131">
        <v>180315</v>
      </c>
      <c r="J8" s="131">
        <v>192836</v>
      </c>
      <c r="K8" s="131">
        <v>195017</v>
      </c>
      <c r="L8" s="131">
        <v>213223</v>
      </c>
      <c r="M8" s="131">
        <v>217800</v>
      </c>
      <c r="N8" s="131">
        <v>216229</v>
      </c>
      <c r="O8" s="131">
        <v>219501</v>
      </c>
      <c r="P8" s="131">
        <v>279684</v>
      </c>
      <c r="Q8" s="131">
        <v>327886</v>
      </c>
      <c r="R8" s="131">
        <v>359843</v>
      </c>
    </row>
    <row r="9" spans="1:18" x14ac:dyDescent="0.25">
      <c r="A9" s="15"/>
      <c r="B9" s="7"/>
      <c r="E9" s="14" t="s">
        <v>3</v>
      </c>
      <c r="F9" s="128" t="s">
        <v>718</v>
      </c>
      <c r="G9" s="131">
        <v>61138</v>
      </c>
      <c r="H9" s="131">
        <v>60059</v>
      </c>
      <c r="I9" s="131">
        <v>73701</v>
      </c>
      <c r="J9" s="131">
        <v>80606</v>
      </c>
      <c r="K9" s="131">
        <v>80241</v>
      </c>
      <c r="L9" s="131">
        <v>83670</v>
      </c>
      <c r="M9" s="131">
        <v>84027</v>
      </c>
      <c r="N9" s="131">
        <v>84034</v>
      </c>
      <c r="O9" s="131">
        <v>84647</v>
      </c>
      <c r="P9" s="131">
        <v>110500</v>
      </c>
      <c r="Q9" s="131">
        <v>130554</v>
      </c>
      <c r="R9" s="131">
        <v>140528</v>
      </c>
    </row>
    <row r="10" spans="1:18" x14ac:dyDescent="0.25">
      <c r="A10" s="15"/>
      <c r="B10" s="7"/>
      <c r="E10" s="14" t="s">
        <v>3</v>
      </c>
      <c r="F10" s="128" t="s">
        <v>77</v>
      </c>
      <c r="G10" s="131">
        <v>266</v>
      </c>
      <c r="H10" s="131">
        <v>235</v>
      </c>
      <c r="I10" s="131">
        <v>255</v>
      </c>
      <c r="J10" s="131">
        <v>51297</v>
      </c>
      <c r="K10" s="131">
        <v>52464</v>
      </c>
      <c r="L10" s="131">
        <v>53405</v>
      </c>
      <c r="M10" s="131">
        <v>53437</v>
      </c>
      <c r="N10" s="131">
        <v>53112</v>
      </c>
      <c r="O10" s="131">
        <v>52422</v>
      </c>
      <c r="P10" s="131">
        <v>69948</v>
      </c>
      <c r="Q10" s="131">
        <v>81748</v>
      </c>
      <c r="R10" s="131">
        <v>87187</v>
      </c>
    </row>
    <row r="11" spans="1:18" x14ac:dyDescent="0.25">
      <c r="A11" s="15"/>
      <c r="B11" s="7"/>
      <c r="E11" s="14" t="s">
        <v>3</v>
      </c>
      <c r="F11" s="128" t="s">
        <v>719</v>
      </c>
      <c r="G11" s="131">
        <v>170853</v>
      </c>
      <c r="H11" s="131">
        <v>183180</v>
      </c>
      <c r="I11" s="131">
        <v>182215</v>
      </c>
      <c r="J11" s="131">
        <v>190362</v>
      </c>
      <c r="K11" s="131">
        <v>189888</v>
      </c>
      <c r="L11" s="131">
        <v>202584</v>
      </c>
      <c r="M11" s="131">
        <v>202773</v>
      </c>
      <c r="N11" s="131">
        <v>199375</v>
      </c>
      <c r="O11" s="131">
        <v>201658</v>
      </c>
      <c r="P11" s="131">
        <v>272856</v>
      </c>
      <c r="Q11" s="131">
        <v>308839</v>
      </c>
      <c r="R11" s="131">
        <v>335882</v>
      </c>
    </row>
    <row r="12" spans="1:18" x14ac:dyDescent="0.25">
      <c r="A12" s="15"/>
      <c r="B12" s="7"/>
      <c r="C12" s="10"/>
      <c r="D12" s="10"/>
      <c r="E12" s="13" t="s">
        <v>4</v>
      </c>
      <c r="F12" s="13"/>
      <c r="G12" s="97">
        <v>67607</v>
      </c>
      <c r="H12" s="97">
        <v>70422</v>
      </c>
      <c r="I12" s="97">
        <v>74918</v>
      </c>
      <c r="J12" s="97">
        <v>90099</v>
      </c>
      <c r="K12" s="97">
        <v>99796</v>
      </c>
      <c r="L12" s="97">
        <v>110148</v>
      </c>
      <c r="M12" s="97">
        <v>113936</v>
      </c>
      <c r="N12" s="97">
        <v>117559</v>
      </c>
      <c r="O12" s="97">
        <v>111891</v>
      </c>
      <c r="P12" s="97">
        <v>15911</v>
      </c>
      <c r="Q12" s="97">
        <v>15940</v>
      </c>
      <c r="R12" s="97">
        <v>15792</v>
      </c>
    </row>
    <row r="13" spans="1:18" x14ac:dyDescent="0.25">
      <c r="A13" s="15"/>
      <c r="B13" s="7"/>
      <c r="E13" s="14" t="s">
        <v>4</v>
      </c>
      <c r="F13" s="128" t="s">
        <v>71</v>
      </c>
      <c r="G13" s="131">
        <v>20600</v>
      </c>
      <c r="H13" s="131">
        <v>21597</v>
      </c>
      <c r="I13" s="131">
        <v>22150</v>
      </c>
      <c r="J13" s="131">
        <v>23685</v>
      </c>
      <c r="K13" s="131">
        <v>26230</v>
      </c>
      <c r="L13" s="131">
        <v>28205</v>
      </c>
      <c r="M13" s="131">
        <v>29696</v>
      </c>
      <c r="N13" s="131">
        <v>30767</v>
      </c>
      <c r="O13" s="131">
        <v>29084</v>
      </c>
      <c r="P13" s="131">
        <v>3754</v>
      </c>
      <c r="Q13" s="131">
        <v>3650</v>
      </c>
      <c r="R13" s="131">
        <v>3532</v>
      </c>
    </row>
    <row r="14" spans="1:18" x14ac:dyDescent="0.25">
      <c r="A14" s="15"/>
      <c r="B14" s="7"/>
      <c r="E14" s="14" t="s">
        <v>4</v>
      </c>
      <c r="F14" s="128" t="s">
        <v>716</v>
      </c>
      <c r="G14" s="131">
        <v>10713</v>
      </c>
      <c r="H14" s="131">
        <v>11400</v>
      </c>
      <c r="I14" s="131">
        <v>11698</v>
      </c>
      <c r="J14" s="131">
        <v>12416</v>
      </c>
      <c r="K14" s="131">
        <v>14213</v>
      </c>
      <c r="L14" s="131">
        <v>15781</v>
      </c>
      <c r="M14" s="131">
        <v>16253</v>
      </c>
      <c r="N14" s="131">
        <v>16681</v>
      </c>
      <c r="O14" s="131">
        <v>15877</v>
      </c>
      <c r="P14" s="131">
        <v>2726</v>
      </c>
      <c r="Q14" s="131">
        <v>2821</v>
      </c>
      <c r="R14" s="131">
        <v>2737</v>
      </c>
    </row>
    <row r="15" spans="1:18" x14ac:dyDescent="0.25">
      <c r="A15" s="15"/>
      <c r="B15" s="7"/>
      <c r="E15" s="14" t="s">
        <v>4</v>
      </c>
      <c r="F15" s="128" t="s">
        <v>717</v>
      </c>
      <c r="G15" s="131">
        <v>10032</v>
      </c>
      <c r="H15" s="131">
        <v>10534</v>
      </c>
      <c r="I15" s="131">
        <v>10697</v>
      </c>
      <c r="J15" s="131">
        <v>11335</v>
      </c>
      <c r="K15" s="131">
        <v>12976</v>
      </c>
      <c r="L15" s="131">
        <v>15479</v>
      </c>
      <c r="M15" s="131">
        <v>16317</v>
      </c>
      <c r="N15" s="131">
        <v>17029</v>
      </c>
      <c r="O15" s="131">
        <v>15701</v>
      </c>
      <c r="P15" s="131">
        <v>2372</v>
      </c>
      <c r="Q15" s="131">
        <v>2424</v>
      </c>
      <c r="R15" s="131">
        <v>2444</v>
      </c>
    </row>
    <row r="16" spans="1:18" x14ac:dyDescent="0.25">
      <c r="A16" s="15"/>
      <c r="B16" s="7"/>
      <c r="E16" s="14" t="s">
        <v>4</v>
      </c>
      <c r="F16" s="128" t="s">
        <v>718</v>
      </c>
      <c r="G16" s="131">
        <v>6572</v>
      </c>
      <c r="H16" s="131">
        <v>6605</v>
      </c>
      <c r="I16" s="131">
        <v>10107</v>
      </c>
      <c r="J16" s="131">
        <v>10960</v>
      </c>
      <c r="K16" s="131">
        <v>12479</v>
      </c>
      <c r="L16" s="131">
        <v>13867</v>
      </c>
      <c r="M16" s="131">
        <v>14272</v>
      </c>
      <c r="N16" s="131">
        <v>14743</v>
      </c>
      <c r="O16" s="131">
        <v>14133</v>
      </c>
      <c r="P16" s="131">
        <v>2437</v>
      </c>
      <c r="Q16" s="131">
        <v>2585</v>
      </c>
      <c r="R16" s="131">
        <v>2675</v>
      </c>
    </row>
    <row r="17" spans="1:18" x14ac:dyDescent="0.25">
      <c r="A17" s="15"/>
      <c r="B17" s="7"/>
      <c r="E17" s="14" t="s">
        <v>4</v>
      </c>
      <c r="F17" s="128" t="s">
        <v>77</v>
      </c>
      <c r="G17" s="131">
        <v>42</v>
      </c>
      <c r="H17" s="131">
        <v>45</v>
      </c>
      <c r="I17" s="131">
        <v>40</v>
      </c>
      <c r="J17" s="131">
        <v>10724</v>
      </c>
      <c r="K17" s="131">
        <v>10791</v>
      </c>
      <c r="L17" s="131">
        <v>12538</v>
      </c>
      <c r="M17" s="131">
        <v>12448</v>
      </c>
      <c r="N17" s="131">
        <v>12607</v>
      </c>
      <c r="O17" s="131">
        <v>11993</v>
      </c>
      <c r="P17" s="131">
        <v>1825</v>
      </c>
      <c r="Q17" s="131">
        <v>1870</v>
      </c>
      <c r="R17" s="131">
        <v>1864</v>
      </c>
    </row>
    <row r="18" spans="1:18" x14ac:dyDescent="0.25">
      <c r="A18" s="15"/>
      <c r="B18" s="7"/>
      <c r="E18" s="14" t="s">
        <v>4</v>
      </c>
      <c r="F18" s="128" t="s">
        <v>719</v>
      </c>
      <c r="G18" s="131">
        <v>20232</v>
      </c>
      <c r="H18" s="131">
        <v>20942</v>
      </c>
      <c r="I18" s="131">
        <v>20867</v>
      </c>
      <c r="J18" s="131">
        <v>21783</v>
      </c>
      <c r="K18" s="131">
        <v>24039</v>
      </c>
      <c r="L18" s="131">
        <v>25778</v>
      </c>
      <c r="M18" s="131">
        <v>26543</v>
      </c>
      <c r="N18" s="131">
        <v>27477</v>
      </c>
      <c r="O18" s="131">
        <v>26135</v>
      </c>
      <c r="P18" s="131">
        <v>3211</v>
      </c>
      <c r="Q18" s="131">
        <v>3035</v>
      </c>
      <c r="R18" s="131">
        <v>2964</v>
      </c>
    </row>
    <row r="19" spans="1:18" x14ac:dyDescent="0.25">
      <c r="A19" s="15"/>
      <c r="B19" s="7"/>
      <c r="C19" s="10"/>
      <c r="D19" s="10"/>
      <c r="E19" s="13" t="s">
        <v>5</v>
      </c>
      <c r="F19" s="13"/>
      <c r="G19" s="97">
        <v>0</v>
      </c>
      <c r="H19" s="97">
        <v>0</v>
      </c>
      <c r="I19" s="97">
        <v>0</v>
      </c>
      <c r="J19" s="97">
        <v>0</v>
      </c>
      <c r="K19" s="97">
        <v>1796</v>
      </c>
      <c r="L19" s="97">
        <v>39337</v>
      </c>
      <c r="M19" s="97">
        <v>36921</v>
      </c>
      <c r="N19" s="97">
        <v>38392</v>
      </c>
      <c r="O19" s="97">
        <v>27500</v>
      </c>
      <c r="P19" s="97">
        <v>12</v>
      </c>
      <c r="Q19" s="97">
        <v>0</v>
      </c>
      <c r="R19" s="97">
        <v>4</v>
      </c>
    </row>
    <row r="20" spans="1:18" x14ac:dyDescent="0.25">
      <c r="A20" s="15"/>
      <c r="B20" s="7"/>
      <c r="E20" s="14" t="s">
        <v>5</v>
      </c>
      <c r="F20" s="128" t="s">
        <v>71</v>
      </c>
      <c r="G20" s="131">
        <v>0</v>
      </c>
      <c r="H20" s="131">
        <v>0</v>
      </c>
      <c r="I20" s="131">
        <v>0</v>
      </c>
      <c r="J20" s="131">
        <v>0</v>
      </c>
      <c r="K20" s="131">
        <v>1040</v>
      </c>
      <c r="L20" s="131">
        <v>14650</v>
      </c>
      <c r="M20" s="131">
        <v>12099</v>
      </c>
      <c r="N20" s="131">
        <v>12481</v>
      </c>
      <c r="O20" s="131">
        <v>9445</v>
      </c>
      <c r="P20" s="131">
        <v>5</v>
      </c>
      <c r="Q20" s="131">
        <v>0</v>
      </c>
      <c r="R20" s="131">
        <v>1</v>
      </c>
    </row>
    <row r="21" spans="1:18" x14ac:dyDescent="0.25">
      <c r="A21" s="15"/>
      <c r="B21" s="7"/>
      <c r="E21" s="14" t="s">
        <v>5</v>
      </c>
      <c r="F21" s="128" t="s">
        <v>716</v>
      </c>
      <c r="G21" s="131">
        <v>0</v>
      </c>
      <c r="H21" s="131">
        <v>0</v>
      </c>
      <c r="I21" s="131">
        <v>0</v>
      </c>
      <c r="J21" s="131">
        <v>0</v>
      </c>
      <c r="K21" s="131">
        <v>0</v>
      </c>
      <c r="L21" s="131">
        <v>3632</v>
      </c>
      <c r="M21" s="131">
        <v>3462</v>
      </c>
      <c r="N21" s="131">
        <v>3425</v>
      </c>
      <c r="O21" s="131">
        <v>2380</v>
      </c>
      <c r="P21" s="131">
        <v>0</v>
      </c>
      <c r="Q21" s="131">
        <v>0</v>
      </c>
      <c r="R21" s="131">
        <v>1</v>
      </c>
    </row>
    <row r="22" spans="1:18" x14ac:dyDescent="0.25">
      <c r="A22" s="15"/>
      <c r="B22" s="7"/>
      <c r="E22" s="14" t="s">
        <v>5</v>
      </c>
      <c r="F22" s="128" t="s">
        <v>717</v>
      </c>
      <c r="G22" s="131">
        <v>0</v>
      </c>
      <c r="H22" s="131">
        <v>0</v>
      </c>
      <c r="I22" s="131">
        <v>0</v>
      </c>
      <c r="J22" s="131">
        <v>0</v>
      </c>
      <c r="K22" s="131">
        <v>0</v>
      </c>
      <c r="L22" s="131">
        <v>2088</v>
      </c>
      <c r="M22" s="131">
        <v>4776</v>
      </c>
      <c r="N22" s="131">
        <v>4596</v>
      </c>
      <c r="O22" s="131">
        <v>3060</v>
      </c>
      <c r="P22" s="131">
        <v>2</v>
      </c>
      <c r="Q22" s="131">
        <v>0</v>
      </c>
      <c r="R22" s="131">
        <v>1</v>
      </c>
    </row>
    <row r="23" spans="1:18" x14ac:dyDescent="0.25">
      <c r="A23" s="15"/>
      <c r="B23" s="7"/>
      <c r="E23" s="14" t="s">
        <v>5</v>
      </c>
      <c r="F23" s="128" t="s">
        <v>718</v>
      </c>
      <c r="G23" s="131">
        <v>0</v>
      </c>
      <c r="H23" s="131">
        <v>0</v>
      </c>
      <c r="I23" s="131">
        <v>0</v>
      </c>
      <c r="J23" s="131">
        <v>0</v>
      </c>
      <c r="K23" s="131">
        <v>0</v>
      </c>
      <c r="L23" s="131">
        <v>6234</v>
      </c>
      <c r="M23" s="131">
        <v>6196</v>
      </c>
      <c r="N23" s="131">
        <v>7445</v>
      </c>
      <c r="O23" s="131">
        <v>5170</v>
      </c>
      <c r="P23" s="131">
        <v>4</v>
      </c>
      <c r="Q23" s="131">
        <v>0</v>
      </c>
      <c r="R23" s="131">
        <v>1</v>
      </c>
    </row>
    <row r="24" spans="1:18" x14ac:dyDescent="0.25">
      <c r="A24" s="15"/>
      <c r="B24" s="7"/>
      <c r="E24" s="14" t="s">
        <v>5</v>
      </c>
      <c r="F24" s="128" t="s">
        <v>719</v>
      </c>
      <c r="G24" s="131">
        <v>0</v>
      </c>
      <c r="H24" s="131">
        <v>0</v>
      </c>
      <c r="I24" s="131">
        <v>0</v>
      </c>
      <c r="J24" s="131">
        <v>0</v>
      </c>
      <c r="K24" s="131">
        <v>756</v>
      </c>
      <c r="L24" s="131">
        <v>12871</v>
      </c>
      <c r="M24" s="131">
        <v>10550</v>
      </c>
      <c r="N24" s="131">
        <v>10660</v>
      </c>
      <c r="O24" s="131">
        <v>7542</v>
      </c>
      <c r="P24" s="131">
        <v>2</v>
      </c>
      <c r="Q24" s="131">
        <v>0</v>
      </c>
      <c r="R24" s="131">
        <v>0</v>
      </c>
    </row>
    <row r="25" spans="1:18" x14ac:dyDescent="0.25">
      <c r="A25" s="15"/>
      <c r="B25" s="7"/>
      <c r="E25" s="13" t="s">
        <v>682</v>
      </c>
      <c r="F25" s="13"/>
      <c r="G25" s="97">
        <v>0</v>
      </c>
      <c r="H25" s="97">
        <v>0</v>
      </c>
      <c r="I25" s="97">
        <v>0</v>
      </c>
      <c r="J25" s="97">
        <v>0</v>
      </c>
      <c r="K25" s="97">
        <v>0</v>
      </c>
      <c r="L25" s="97">
        <v>0</v>
      </c>
      <c r="M25" s="97">
        <v>0</v>
      </c>
      <c r="N25" s="97">
        <v>0</v>
      </c>
      <c r="O25" s="97">
        <v>231243</v>
      </c>
      <c r="P25" s="97">
        <v>280567</v>
      </c>
      <c r="Q25" s="97">
        <v>297915</v>
      </c>
      <c r="R25" s="97">
        <v>301952</v>
      </c>
    </row>
    <row r="26" spans="1:18" x14ac:dyDescent="0.25">
      <c r="A26" s="15"/>
      <c r="B26" s="7"/>
      <c r="E26" s="14" t="s">
        <v>682</v>
      </c>
      <c r="F26" s="128" t="s">
        <v>71</v>
      </c>
      <c r="G26" s="131">
        <v>0</v>
      </c>
      <c r="H26" s="131">
        <v>0</v>
      </c>
      <c r="I26" s="131">
        <v>0</v>
      </c>
      <c r="J26" s="131">
        <v>0</v>
      </c>
      <c r="K26" s="131">
        <v>0</v>
      </c>
      <c r="L26" s="131">
        <v>0</v>
      </c>
      <c r="M26" s="131">
        <v>0</v>
      </c>
      <c r="N26" s="131">
        <v>0</v>
      </c>
      <c r="O26" s="131">
        <v>57070</v>
      </c>
      <c r="P26" s="131">
        <v>69056</v>
      </c>
      <c r="Q26" s="131">
        <v>74245</v>
      </c>
      <c r="R26" s="131">
        <v>75741</v>
      </c>
    </row>
    <row r="27" spans="1:18" x14ac:dyDescent="0.25">
      <c r="A27" s="15"/>
      <c r="B27" s="7"/>
      <c r="E27" s="14" t="s">
        <v>682</v>
      </c>
      <c r="F27" s="128" t="s">
        <v>716</v>
      </c>
      <c r="G27" s="131">
        <v>0</v>
      </c>
      <c r="H27" s="131">
        <v>0</v>
      </c>
      <c r="I27" s="131">
        <v>0</v>
      </c>
      <c r="J27" s="131">
        <v>0</v>
      </c>
      <c r="K27" s="131">
        <v>0</v>
      </c>
      <c r="L27" s="131">
        <v>0</v>
      </c>
      <c r="M27" s="131">
        <v>0</v>
      </c>
      <c r="N27" s="131">
        <v>0</v>
      </c>
      <c r="O27" s="131">
        <v>32189</v>
      </c>
      <c r="P27" s="131">
        <v>38714</v>
      </c>
      <c r="Q27" s="131">
        <v>41100</v>
      </c>
      <c r="R27" s="131">
        <v>41302</v>
      </c>
    </row>
    <row r="28" spans="1:18" x14ac:dyDescent="0.25">
      <c r="A28" s="15"/>
      <c r="B28" s="7"/>
      <c r="E28" s="14" t="s">
        <v>682</v>
      </c>
      <c r="F28" s="128" t="s">
        <v>717</v>
      </c>
      <c r="G28" s="131">
        <v>0</v>
      </c>
      <c r="H28" s="131">
        <v>0</v>
      </c>
      <c r="I28" s="131">
        <v>0</v>
      </c>
      <c r="J28" s="131">
        <v>0</v>
      </c>
      <c r="K28" s="131">
        <v>0</v>
      </c>
      <c r="L28" s="131">
        <v>0</v>
      </c>
      <c r="M28" s="131">
        <v>0</v>
      </c>
      <c r="N28" s="131">
        <v>0</v>
      </c>
      <c r="O28" s="131">
        <v>41852</v>
      </c>
      <c r="P28" s="131">
        <v>49360</v>
      </c>
      <c r="Q28" s="131">
        <v>52597</v>
      </c>
      <c r="R28" s="131">
        <v>54205</v>
      </c>
    </row>
    <row r="29" spans="1:18" x14ac:dyDescent="0.25">
      <c r="A29" s="15"/>
      <c r="B29" s="7"/>
      <c r="E29" s="14" t="s">
        <v>682</v>
      </c>
      <c r="F29" s="128" t="s">
        <v>718</v>
      </c>
      <c r="G29" s="131">
        <v>0</v>
      </c>
      <c r="H29" s="131">
        <v>0</v>
      </c>
      <c r="I29" s="131">
        <v>0</v>
      </c>
      <c r="J29" s="131">
        <v>0</v>
      </c>
      <c r="K29" s="131">
        <v>0</v>
      </c>
      <c r="L29" s="131">
        <v>0</v>
      </c>
      <c r="M29" s="131">
        <v>0</v>
      </c>
      <c r="N29" s="131">
        <v>0</v>
      </c>
      <c r="O29" s="131">
        <v>27709</v>
      </c>
      <c r="P29" s="131">
        <v>34627</v>
      </c>
      <c r="Q29" s="131">
        <v>36440</v>
      </c>
      <c r="R29" s="131">
        <v>36131</v>
      </c>
    </row>
    <row r="30" spans="1:18" x14ac:dyDescent="0.25">
      <c r="A30" s="15"/>
      <c r="B30" s="7"/>
      <c r="E30" s="14" t="s">
        <v>682</v>
      </c>
      <c r="F30" s="128" t="s">
        <v>77</v>
      </c>
      <c r="G30" s="131">
        <v>0</v>
      </c>
      <c r="H30" s="131">
        <v>0</v>
      </c>
      <c r="I30" s="131">
        <v>0</v>
      </c>
      <c r="J30" s="131">
        <v>0</v>
      </c>
      <c r="K30" s="131">
        <v>0</v>
      </c>
      <c r="L30" s="131">
        <v>0</v>
      </c>
      <c r="M30" s="131">
        <v>0</v>
      </c>
      <c r="N30" s="131">
        <v>0</v>
      </c>
      <c r="O30" s="131">
        <v>22840</v>
      </c>
      <c r="P30" s="131">
        <v>28642</v>
      </c>
      <c r="Q30" s="131">
        <v>29349</v>
      </c>
      <c r="R30" s="131">
        <v>28396</v>
      </c>
    </row>
    <row r="31" spans="1:18" x14ac:dyDescent="0.25">
      <c r="A31" s="15"/>
      <c r="B31" s="7"/>
      <c r="E31" s="14" t="s">
        <v>682</v>
      </c>
      <c r="F31" s="128" t="s">
        <v>719</v>
      </c>
      <c r="G31" s="131">
        <v>0</v>
      </c>
      <c r="H31" s="131">
        <v>0</v>
      </c>
      <c r="I31" s="131">
        <v>0</v>
      </c>
      <c r="J31" s="131">
        <v>0</v>
      </c>
      <c r="K31" s="131">
        <v>0</v>
      </c>
      <c r="L31" s="131">
        <v>0</v>
      </c>
      <c r="M31" s="131">
        <v>0</v>
      </c>
      <c r="N31" s="131">
        <v>0</v>
      </c>
      <c r="O31" s="131">
        <v>50759</v>
      </c>
      <c r="P31" s="131">
        <v>62527</v>
      </c>
      <c r="Q31" s="131">
        <v>67325</v>
      </c>
      <c r="R31" s="131">
        <v>68815</v>
      </c>
    </row>
    <row r="32" spans="1:18" x14ac:dyDescent="0.25">
      <c r="A32" s="15"/>
      <c r="B32" s="7"/>
      <c r="C32" s="8" t="s">
        <v>6</v>
      </c>
      <c r="D32" s="8"/>
      <c r="E32" s="8" t="s">
        <v>0</v>
      </c>
      <c r="F32" s="8" t="s">
        <v>0</v>
      </c>
      <c r="G32" s="95">
        <v>626</v>
      </c>
      <c r="H32" s="95">
        <v>810</v>
      </c>
      <c r="I32" s="95">
        <v>901</v>
      </c>
      <c r="J32" s="95">
        <v>1090</v>
      </c>
      <c r="K32" s="95">
        <v>1430</v>
      </c>
      <c r="L32" s="95">
        <v>1721</v>
      </c>
      <c r="M32" s="95">
        <v>1794</v>
      </c>
      <c r="N32" s="95">
        <v>1806</v>
      </c>
      <c r="O32" s="95">
        <v>1808</v>
      </c>
      <c r="P32" s="95">
        <v>1767</v>
      </c>
      <c r="Q32" s="95">
        <v>1863</v>
      </c>
      <c r="R32" s="95">
        <v>1936</v>
      </c>
    </row>
    <row r="33" spans="1:18" x14ac:dyDescent="0.25">
      <c r="A33" s="15"/>
      <c r="B33" s="7"/>
      <c r="C33" s="10"/>
      <c r="D33" s="10"/>
      <c r="E33" s="13" t="s">
        <v>6</v>
      </c>
      <c r="F33" s="13"/>
      <c r="G33" s="97">
        <v>626</v>
      </c>
      <c r="H33" s="97">
        <v>810</v>
      </c>
      <c r="I33" s="97">
        <v>901</v>
      </c>
      <c r="J33" s="97">
        <v>1090</v>
      </c>
      <c r="K33" s="97">
        <v>1430</v>
      </c>
      <c r="L33" s="97">
        <v>1721</v>
      </c>
      <c r="M33" s="97">
        <v>1794</v>
      </c>
      <c r="N33" s="97">
        <v>1806</v>
      </c>
      <c r="O33" s="97">
        <v>1808</v>
      </c>
      <c r="P33" s="97">
        <v>1767</v>
      </c>
      <c r="Q33" s="97">
        <v>1863</v>
      </c>
      <c r="R33" s="97">
        <v>1936</v>
      </c>
    </row>
    <row r="34" spans="1:18" x14ac:dyDescent="0.25">
      <c r="A34" s="15"/>
      <c r="B34" s="7"/>
      <c r="E34" s="14" t="s">
        <v>6</v>
      </c>
      <c r="F34" s="128" t="s">
        <v>71</v>
      </c>
      <c r="G34" s="131">
        <v>122</v>
      </c>
      <c r="H34" s="131">
        <v>180</v>
      </c>
      <c r="I34" s="131">
        <v>199</v>
      </c>
      <c r="J34" s="131">
        <v>279</v>
      </c>
      <c r="K34" s="131">
        <v>392</v>
      </c>
      <c r="L34" s="131">
        <v>406</v>
      </c>
      <c r="M34" s="131">
        <v>375</v>
      </c>
      <c r="N34" s="131">
        <v>347</v>
      </c>
      <c r="O34" s="131">
        <v>311</v>
      </c>
      <c r="P34" s="131">
        <v>300</v>
      </c>
      <c r="Q34" s="131">
        <v>364</v>
      </c>
      <c r="R34" s="131">
        <v>382</v>
      </c>
    </row>
    <row r="35" spans="1:18" x14ac:dyDescent="0.25">
      <c r="A35" s="15"/>
      <c r="B35" s="7"/>
      <c r="E35" s="14" t="s">
        <v>6</v>
      </c>
      <c r="F35" s="128" t="s">
        <v>716</v>
      </c>
      <c r="G35" s="131">
        <v>53</v>
      </c>
      <c r="H35" s="131">
        <v>70</v>
      </c>
      <c r="I35" s="131">
        <v>104</v>
      </c>
      <c r="J35" s="131">
        <v>117</v>
      </c>
      <c r="K35" s="131">
        <v>128</v>
      </c>
      <c r="L35" s="131">
        <v>211</v>
      </c>
      <c r="M35" s="131">
        <v>261</v>
      </c>
      <c r="N35" s="131">
        <v>332</v>
      </c>
      <c r="O35" s="131">
        <v>357</v>
      </c>
      <c r="P35" s="131">
        <v>369</v>
      </c>
      <c r="Q35" s="131">
        <v>463</v>
      </c>
      <c r="R35" s="131">
        <v>519</v>
      </c>
    </row>
    <row r="36" spans="1:18" x14ac:dyDescent="0.25">
      <c r="A36" s="15"/>
      <c r="B36" s="7"/>
      <c r="E36" s="14" t="s">
        <v>6</v>
      </c>
      <c r="F36" s="128" t="s">
        <v>717</v>
      </c>
      <c r="G36" s="131">
        <v>0</v>
      </c>
      <c r="H36" s="131">
        <v>0</v>
      </c>
      <c r="I36" s="131">
        <v>0</v>
      </c>
      <c r="J36" s="131">
        <v>25</v>
      </c>
      <c r="K36" s="131">
        <v>61</v>
      </c>
      <c r="L36" s="131">
        <v>103</v>
      </c>
      <c r="M36" s="131">
        <v>149</v>
      </c>
      <c r="N36" s="131">
        <v>154</v>
      </c>
      <c r="O36" s="131">
        <v>161</v>
      </c>
      <c r="P36" s="131">
        <v>119</v>
      </c>
      <c r="Q36" s="131">
        <v>1</v>
      </c>
      <c r="R36" s="131">
        <v>4</v>
      </c>
    </row>
    <row r="37" spans="1:18" x14ac:dyDescent="0.25">
      <c r="A37" s="15"/>
      <c r="B37" s="7"/>
      <c r="E37" s="14" t="s">
        <v>6</v>
      </c>
      <c r="F37" s="128" t="s">
        <v>718</v>
      </c>
      <c r="G37" s="131">
        <v>2</v>
      </c>
      <c r="H37" s="131">
        <v>2</v>
      </c>
      <c r="I37" s="131">
        <v>1</v>
      </c>
      <c r="J37" s="131">
        <v>2</v>
      </c>
      <c r="K37" s="131">
        <v>50</v>
      </c>
      <c r="L37" s="131">
        <v>100</v>
      </c>
      <c r="M37" s="131">
        <v>127</v>
      </c>
      <c r="N37" s="131">
        <v>129</v>
      </c>
      <c r="O37" s="131">
        <v>177</v>
      </c>
      <c r="P37" s="131">
        <v>191</v>
      </c>
      <c r="Q37" s="131">
        <v>251</v>
      </c>
      <c r="R37" s="131">
        <v>270</v>
      </c>
    </row>
    <row r="38" spans="1:18" x14ac:dyDescent="0.25">
      <c r="A38" s="15"/>
      <c r="B38" s="7"/>
      <c r="E38" s="14" t="s">
        <v>6</v>
      </c>
      <c r="F38" s="128" t="s">
        <v>77</v>
      </c>
      <c r="G38" s="131">
        <v>113</v>
      </c>
      <c r="H38" s="131">
        <v>157</v>
      </c>
      <c r="I38" s="131">
        <v>179</v>
      </c>
      <c r="J38" s="131">
        <v>188</v>
      </c>
      <c r="K38" s="131">
        <v>211</v>
      </c>
      <c r="L38" s="131">
        <v>225</v>
      </c>
      <c r="M38" s="131">
        <v>237</v>
      </c>
      <c r="N38" s="131">
        <v>234</v>
      </c>
      <c r="O38" s="131">
        <v>231</v>
      </c>
      <c r="P38" s="131">
        <v>237</v>
      </c>
      <c r="Q38" s="131">
        <v>233</v>
      </c>
      <c r="R38" s="131">
        <v>224</v>
      </c>
    </row>
    <row r="39" spans="1:18" x14ac:dyDescent="0.25">
      <c r="A39" s="15"/>
      <c r="B39" s="7"/>
      <c r="E39" s="14" t="s">
        <v>6</v>
      </c>
      <c r="F39" s="128" t="s">
        <v>719</v>
      </c>
      <c r="G39" s="131">
        <v>336</v>
      </c>
      <c r="H39" s="131">
        <v>401</v>
      </c>
      <c r="I39" s="131">
        <v>418</v>
      </c>
      <c r="J39" s="131">
        <v>481</v>
      </c>
      <c r="K39" s="131">
        <v>593</v>
      </c>
      <c r="L39" s="131">
        <v>676</v>
      </c>
      <c r="M39" s="131">
        <v>650</v>
      </c>
      <c r="N39" s="131">
        <v>617</v>
      </c>
      <c r="O39" s="131">
        <v>575</v>
      </c>
      <c r="P39" s="131">
        <v>556</v>
      </c>
      <c r="Q39" s="131">
        <v>556</v>
      </c>
      <c r="R39" s="131">
        <v>538</v>
      </c>
    </row>
    <row r="40" spans="1:18" x14ac:dyDescent="0.25">
      <c r="A40" s="15"/>
      <c r="B40" s="5" t="s">
        <v>124</v>
      </c>
      <c r="C40" s="5"/>
      <c r="D40" s="5"/>
      <c r="E40" s="5"/>
      <c r="F40" s="5" t="s">
        <v>0</v>
      </c>
      <c r="G40" s="94">
        <v>770963</v>
      </c>
      <c r="H40" s="94">
        <v>806038</v>
      </c>
      <c r="I40" s="94">
        <v>831922</v>
      </c>
      <c r="J40" s="94">
        <v>895184</v>
      </c>
      <c r="K40" s="94">
        <v>1029033</v>
      </c>
      <c r="L40" s="94">
        <v>1086560</v>
      </c>
      <c r="M40" s="94">
        <v>1155186</v>
      </c>
      <c r="N40" s="94">
        <v>1123502</v>
      </c>
      <c r="O40" s="94">
        <v>1116040</v>
      </c>
      <c r="P40" s="94">
        <v>1198571</v>
      </c>
      <c r="Q40" s="94">
        <v>1144171</v>
      </c>
      <c r="R40" s="94">
        <v>1056259</v>
      </c>
    </row>
    <row r="41" spans="1:18" x14ac:dyDescent="0.25">
      <c r="A41" s="15"/>
      <c r="B41" s="7"/>
      <c r="C41" s="8" t="s">
        <v>7</v>
      </c>
      <c r="D41" s="8"/>
      <c r="E41" s="8"/>
      <c r="F41" s="8" t="s">
        <v>0</v>
      </c>
      <c r="G41" s="95">
        <v>748992</v>
      </c>
      <c r="H41" s="95">
        <v>782978</v>
      </c>
      <c r="I41" s="95">
        <v>809285</v>
      </c>
      <c r="J41" s="95">
        <v>874427</v>
      </c>
      <c r="K41" s="95">
        <v>1010605</v>
      </c>
      <c r="L41" s="95">
        <v>1067411</v>
      </c>
      <c r="M41" s="95">
        <v>1135665</v>
      </c>
      <c r="N41" s="95">
        <v>1102837</v>
      </c>
      <c r="O41" s="95">
        <v>1093805</v>
      </c>
      <c r="P41" s="95">
        <v>1186337</v>
      </c>
      <c r="Q41" s="95">
        <v>1140939</v>
      </c>
      <c r="R41" s="95">
        <v>1053686</v>
      </c>
    </row>
    <row r="42" spans="1:18" x14ac:dyDescent="0.25">
      <c r="A42" s="15"/>
      <c r="D42" s="11" t="s">
        <v>8</v>
      </c>
      <c r="E42" s="11"/>
      <c r="F42" s="11" t="s">
        <v>0</v>
      </c>
      <c r="G42" s="96">
        <v>748992</v>
      </c>
      <c r="H42" s="96">
        <v>782978</v>
      </c>
      <c r="I42" s="96">
        <v>809285</v>
      </c>
      <c r="J42" s="96">
        <v>819997</v>
      </c>
      <c r="K42" s="96">
        <v>968106</v>
      </c>
      <c r="L42" s="96">
        <v>1024242</v>
      </c>
      <c r="M42" s="96">
        <v>1077807</v>
      </c>
      <c r="N42" s="96">
        <v>1043339</v>
      </c>
      <c r="O42" s="96">
        <v>1031134</v>
      </c>
      <c r="P42" s="96">
        <v>1064108</v>
      </c>
      <c r="Q42" s="96">
        <v>1011448</v>
      </c>
      <c r="R42" s="96">
        <v>904984</v>
      </c>
    </row>
    <row r="43" spans="1:18" x14ac:dyDescent="0.25">
      <c r="A43" s="15"/>
      <c r="B43" s="7"/>
      <c r="C43" s="10"/>
      <c r="D43" s="10"/>
      <c r="E43" s="13" t="s">
        <v>9</v>
      </c>
      <c r="F43" s="13"/>
      <c r="G43" s="97">
        <v>83293</v>
      </c>
      <c r="H43" s="97">
        <v>81608</v>
      </c>
      <c r="I43" s="97">
        <v>77433</v>
      </c>
      <c r="J43" s="97">
        <v>70290</v>
      </c>
      <c r="K43" s="97">
        <v>64981</v>
      </c>
      <c r="L43" s="97">
        <v>63378</v>
      </c>
      <c r="M43" s="97">
        <v>55738</v>
      </c>
      <c r="N43" s="97">
        <v>56500</v>
      </c>
      <c r="O43" s="97">
        <v>45521</v>
      </c>
      <c r="P43" s="97">
        <v>36925</v>
      </c>
      <c r="Q43" s="97">
        <v>40254</v>
      </c>
      <c r="R43" s="97">
        <v>32852</v>
      </c>
    </row>
    <row r="44" spans="1:18" x14ac:dyDescent="0.25">
      <c r="A44" s="15"/>
      <c r="B44" s="7"/>
      <c r="E44" s="14" t="s">
        <v>9</v>
      </c>
      <c r="F44" s="128" t="s">
        <v>71</v>
      </c>
      <c r="G44" s="131">
        <v>17800</v>
      </c>
      <c r="H44" s="131">
        <v>17206</v>
      </c>
      <c r="I44" s="131">
        <v>16146</v>
      </c>
      <c r="J44" s="131">
        <v>16881</v>
      </c>
      <c r="K44" s="131">
        <v>16174</v>
      </c>
      <c r="L44" s="131">
        <v>15099</v>
      </c>
      <c r="M44" s="131">
        <v>13046</v>
      </c>
      <c r="N44" s="131">
        <v>13070</v>
      </c>
      <c r="O44" s="131">
        <v>10789</v>
      </c>
      <c r="P44" s="131">
        <v>9402</v>
      </c>
      <c r="Q44" s="131">
        <v>10481</v>
      </c>
      <c r="R44" s="131">
        <v>8105</v>
      </c>
    </row>
    <row r="45" spans="1:18" x14ac:dyDescent="0.25">
      <c r="A45" s="15"/>
      <c r="B45" s="7"/>
      <c r="E45" s="14" t="s">
        <v>9</v>
      </c>
      <c r="F45" s="128" t="s">
        <v>716</v>
      </c>
      <c r="G45" s="131">
        <v>9578</v>
      </c>
      <c r="H45" s="131">
        <v>9392</v>
      </c>
      <c r="I45" s="131">
        <v>8550</v>
      </c>
      <c r="J45" s="131">
        <v>9055</v>
      </c>
      <c r="K45" s="131">
        <v>9173</v>
      </c>
      <c r="L45" s="131">
        <v>8244</v>
      </c>
      <c r="M45" s="131">
        <v>7412</v>
      </c>
      <c r="N45" s="131">
        <v>7053</v>
      </c>
      <c r="O45" s="131">
        <v>5465</v>
      </c>
      <c r="P45" s="131">
        <v>4452</v>
      </c>
      <c r="Q45" s="131">
        <v>4352</v>
      </c>
      <c r="R45" s="131">
        <v>3447</v>
      </c>
    </row>
    <row r="46" spans="1:18" x14ac:dyDescent="0.25">
      <c r="A46" s="15"/>
      <c r="B46" s="7"/>
      <c r="E46" s="14" t="s">
        <v>9</v>
      </c>
      <c r="F46" s="128" t="s">
        <v>717</v>
      </c>
      <c r="G46" s="131">
        <v>20903</v>
      </c>
      <c r="H46" s="131">
        <v>20292</v>
      </c>
      <c r="I46" s="131">
        <v>19615</v>
      </c>
      <c r="J46" s="131">
        <v>18974</v>
      </c>
      <c r="K46" s="131">
        <v>16598</v>
      </c>
      <c r="L46" s="131">
        <v>18129</v>
      </c>
      <c r="M46" s="131">
        <v>15947</v>
      </c>
      <c r="N46" s="131">
        <v>17301</v>
      </c>
      <c r="O46" s="131">
        <v>14555</v>
      </c>
      <c r="P46" s="131">
        <v>11804</v>
      </c>
      <c r="Q46" s="131">
        <v>13140</v>
      </c>
      <c r="R46" s="131">
        <v>11701</v>
      </c>
    </row>
    <row r="47" spans="1:18" x14ac:dyDescent="0.25">
      <c r="A47" s="15"/>
      <c r="B47" s="7"/>
      <c r="E47" s="14" t="s">
        <v>9</v>
      </c>
      <c r="F47" s="128" t="s">
        <v>718</v>
      </c>
      <c r="G47" s="131">
        <v>9747</v>
      </c>
      <c r="H47" s="131">
        <v>9972</v>
      </c>
      <c r="I47" s="131">
        <v>10343</v>
      </c>
      <c r="J47" s="131">
        <v>7178</v>
      </c>
      <c r="K47" s="131">
        <v>6732</v>
      </c>
      <c r="L47" s="131">
        <v>6296</v>
      </c>
      <c r="M47" s="131">
        <v>5770</v>
      </c>
      <c r="N47" s="131">
        <v>5514</v>
      </c>
      <c r="O47" s="131">
        <v>4541</v>
      </c>
      <c r="P47" s="131">
        <v>3496</v>
      </c>
      <c r="Q47" s="131">
        <v>4033</v>
      </c>
      <c r="R47" s="131">
        <v>2907</v>
      </c>
    </row>
    <row r="48" spans="1:18" x14ac:dyDescent="0.25">
      <c r="A48" s="15"/>
      <c r="B48" s="7"/>
      <c r="E48" s="14" t="s">
        <v>9</v>
      </c>
      <c r="F48" s="128" t="s">
        <v>77</v>
      </c>
      <c r="G48" s="131">
        <v>12340</v>
      </c>
      <c r="H48" s="131">
        <v>12109</v>
      </c>
      <c r="I48" s="131">
        <v>10898</v>
      </c>
      <c r="J48" s="131">
        <v>5818</v>
      </c>
      <c r="K48" s="131">
        <v>4259</v>
      </c>
      <c r="L48" s="131">
        <v>4681</v>
      </c>
      <c r="M48" s="131">
        <v>3850</v>
      </c>
      <c r="N48" s="131">
        <v>3951</v>
      </c>
      <c r="O48" s="131">
        <v>2738</v>
      </c>
      <c r="P48" s="131">
        <v>1658</v>
      </c>
      <c r="Q48" s="131">
        <v>1542</v>
      </c>
      <c r="R48" s="131">
        <v>1250</v>
      </c>
    </row>
    <row r="49" spans="1:18" x14ac:dyDescent="0.25">
      <c r="A49" s="15"/>
      <c r="B49" s="7"/>
      <c r="E49" s="14" t="s">
        <v>9</v>
      </c>
      <c r="F49" s="128" t="s">
        <v>719</v>
      </c>
      <c r="G49" s="131">
        <v>13042</v>
      </c>
      <c r="H49" s="131">
        <v>12735</v>
      </c>
      <c r="I49" s="131">
        <v>11969</v>
      </c>
      <c r="J49" s="131">
        <v>12483</v>
      </c>
      <c r="K49" s="131">
        <v>12148</v>
      </c>
      <c r="L49" s="131">
        <v>11011</v>
      </c>
      <c r="M49" s="131">
        <v>9781</v>
      </c>
      <c r="N49" s="131">
        <v>9705</v>
      </c>
      <c r="O49" s="131">
        <v>7496</v>
      </c>
      <c r="P49" s="131">
        <v>6154</v>
      </c>
      <c r="Q49" s="131">
        <v>6813</v>
      </c>
      <c r="R49" s="131">
        <v>5485</v>
      </c>
    </row>
    <row r="50" spans="1:18" x14ac:dyDescent="0.25">
      <c r="A50" s="15"/>
      <c r="B50" s="7"/>
      <c r="C50" s="10"/>
      <c r="D50" s="10"/>
      <c r="E50" s="13" t="s">
        <v>10</v>
      </c>
      <c r="F50" s="13"/>
      <c r="G50" s="97">
        <v>231043</v>
      </c>
      <c r="H50" s="97">
        <v>236080</v>
      </c>
      <c r="I50" s="97">
        <v>231563</v>
      </c>
      <c r="J50" s="97">
        <v>230666</v>
      </c>
      <c r="K50" s="97">
        <v>202688</v>
      </c>
      <c r="L50" s="97">
        <v>206787</v>
      </c>
      <c r="M50" s="97">
        <v>186806</v>
      </c>
      <c r="N50" s="97">
        <v>184348</v>
      </c>
      <c r="O50" s="97">
        <v>142068</v>
      </c>
      <c r="P50" s="97">
        <v>112250</v>
      </c>
      <c r="Q50" s="97">
        <v>117786</v>
      </c>
      <c r="R50" s="97">
        <v>74885</v>
      </c>
    </row>
    <row r="51" spans="1:18" x14ac:dyDescent="0.25">
      <c r="A51" s="15"/>
      <c r="B51" s="7"/>
      <c r="E51" s="14" t="s">
        <v>10</v>
      </c>
      <c r="F51" s="128" t="s">
        <v>71</v>
      </c>
      <c r="G51" s="131">
        <v>46913</v>
      </c>
      <c r="H51" s="131">
        <v>47482</v>
      </c>
      <c r="I51" s="131">
        <v>45509</v>
      </c>
      <c r="J51" s="131">
        <v>51803</v>
      </c>
      <c r="K51" s="131">
        <v>49211</v>
      </c>
      <c r="L51" s="131">
        <v>49412</v>
      </c>
      <c r="M51" s="131">
        <v>45154</v>
      </c>
      <c r="N51" s="131">
        <v>45247</v>
      </c>
      <c r="O51" s="131">
        <v>34130</v>
      </c>
      <c r="P51" s="131">
        <v>29754</v>
      </c>
      <c r="Q51" s="131">
        <v>33161</v>
      </c>
      <c r="R51" s="131">
        <v>18878</v>
      </c>
    </row>
    <row r="52" spans="1:18" x14ac:dyDescent="0.25">
      <c r="A52" s="15"/>
      <c r="B52" s="7"/>
      <c r="E52" s="14" t="s">
        <v>10</v>
      </c>
      <c r="F52" s="128" t="s">
        <v>716</v>
      </c>
      <c r="G52" s="131">
        <v>28614</v>
      </c>
      <c r="H52" s="131">
        <v>29049</v>
      </c>
      <c r="I52" s="131">
        <v>27645</v>
      </c>
      <c r="J52" s="131">
        <v>30552</v>
      </c>
      <c r="K52" s="131">
        <v>29875</v>
      </c>
      <c r="L52" s="131">
        <v>31631</v>
      </c>
      <c r="M52" s="131">
        <v>28129</v>
      </c>
      <c r="N52" s="131">
        <v>28996</v>
      </c>
      <c r="O52" s="131">
        <v>22250</v>
      </c>
      <c r="P52" s="131">
        <v>18066</v>
      </c>
      <c r="Q52" s="131">
        <v>17741</v>
      </c>
      <c r="R52" s="131">
        <v>11428</v>
      </c>
    </row>
    <row r="53" spans="1:18" x14ac:dyDescent="0.25">
      <c r="A53" s="15"/>
      <c r="B53" s="7"/>
      <c r="E53" s="14" t="s">
        <v>10</v>
      </c>
      <c r="F53" s="128" t="s">
        <v>717</v>
      </c>
      <c r="G53" s="131">
        <v>34332</v>
      </c>
      <c r="H53" s="131">
        <v>34247</v>
      </c>
      <c r="I53" s="131">
        <v>34279</v>
      </c>
      <c r="J53" s="131">
        <v>39159</v>
      </c>
      <c r="K53" s="131">
        <v>34948</v>
      </c>
      <c r="L53" s="131">
        <v>37171</v>
      </c>
      <c r="M53" s="131">
        <v>33262</v>
      </c>
      <c r="N53" s="131">
        <v>32963</v>
      </c>
      <c r="O53" s="131">
        <v>25470</v>
      </c>
      <c r="P53" s="131">
        <v>17449</v>
      </c>
      <c r="Q53" s="131">
        <v>20983</v>
      </c>
      <c r="R53" s="131">
        <v>13424</v>
      </c>
    </row>
    <row r="54" spans="1:18" x14ac:dyDescent="0.25">
      <c r="A54" s="15"/>
      <c r="B54" s="7"/>
      <c r="E54" s="14" t="s">
        <v>10</v>
      </c>
      <c r="F54" s="128" t="s">
        <v>718</v>
      </c>
      <c r="G54" s="131">
        <v>33709</v>
      </c>
      <c r="H54" s="131">
        <v>35648</v>
      </c>
      <c r="I54" s="131">
        <v>36630</v>
      </c>
      <c r="J54" s="131">
        <v>28486</v>
      </c>
      <c r="K54" s="131">
        <v>24583</v>
      </c>
      <c r="L54" s="131">
        <v>24279</v>
      </c>
      <c r="M54" s="131">
        <v>21633</v>
      </c>
      <c r="N54" s="131">
        <v>21367</v>
      </c>
      <c r="O54" s="131">
        <v>16861</v>
      </c>
      <c r="P54" s="131">
        <v>13975</v>
      </c>
      <c r="Q54" s="131">
        <v>14393</v>
      </c>
      <c r="R54" s="131">
        <v>8801</v>
      </c>
    </row>
    <row r="55" spans="1:18" x14ac:dyDescent="0.25">
      <c r="A55" s="15"/>
      <c r="B55" s="7"/>
      <c r="E55" s="14" t="s">
        <v>10</v>
      </c>
      <c r="F55" s="128" t="s">
        <v>77</v>
      </c>
      <c r="G55" s="131">
        <v>47527</v>
      </c>
      <c r="H55" s="131">
        <v>49004</v>
      </c>
      <c r="I55" s="131">
        <v>47539</v>
      </c>
      <c r="J55" s="131">
        <v>34536</v>
      </c>
      <c r="K55" s="131">
        <v>19653</v>
      </c>
      <c r="L55" s="131">
        <v>19733</v>
      </c>
      <c r="M55" s="131">
        <v>18321</v>
      </c>
      <c r="N55" s="131">
        <v>17994</v>
      </c>
      <c r="O55" s="131">
        <v>13816</v>
      </c>
      <c r="P55" s="131">
        <v>9558</v>
      </c>
      <c r="Q55" s="131">
        <v>8275</v>
      </c>
      <c r="R55" s="131">
        <v>5077</v>
      </c>
    </row>
    <row r="56" spans="1:18" x14ac:dyDescent="0.25">
      <c r="A56" s="15"/>
      <c r="B56" s="7"/>
      <c r="E56" s="14" t="s">
        <v>10</v>
      </c>
      <c r="F56" s="128" t="s">
        <v>719</v>
      </c>
      <c r="G56" s="131">
        <v>40890</v>
      </c>
      <c r="H56" s="131">
        <v>41691</v>
      </c>
      <c r="I56" s="131">
        <v>40918</v>
      </c>
      <c r="J56" s="131">
        <v>47892</v>
      </c>
      <c r="K56" s="131">
        <v>45406</v>
      </c>
      <c r="L56" s="131">
        <v>45604</v>
      </c>
      <c r="M56" s="131">
        <v>41226</v>
      </c>
      <c r="N56" s="131">
        <v>38771</v>
      </c>
      <c r="O56" s="131">
        <v>30106</v>
      </c>
      <c r="P56" s="131">
        <v>23757</v>
      </c>
      <c r="Q56" s="131">
        <v>23552</v>
      </c>
      <c r="R56" s="131">
        <v>17435</v>
      </c>
    </row>
    <row r="57" spans="1:18" x14ac:dyDescent="0.25">
      <c r="A57" s="15"/>
      <c r="B57" s="7"/>
      <c r="C57" s="10"/>
      <c r="D57" s="10"/>
      <c r="E57" s="13" t="s">
        <v>11</v>
      </c>
      <c r="F57" s="13"/>
      <c r="G57" s="97">
        <v>289650</v>
      </c>
      <c r="H57" s="97">
        <v>296947</v>
      </c>
      <c r="I57" s="97">
        <v>297360</v>
      </c>
      <c r="J57" s="97">
        <v>255776</v>
      </c>
      <c r="K57" s="97">
        <v>221410</v>
      </c>
      <c r="L57" s="97">
        <v>183968</v>
      </c>
      <c r="M57" s="97">
        <v>160830</v>
      </c>
      <c r="N57" s="97">
        <v>154372</v>
      </c>
      <c r="O57" s="97">
        <v>130278</v>
      </c>
      <c r="P57" s="97">
        <v>100735</v>
      </c>
      <c r="Q57" s="97">
        <v>69142</v>
      </c>
      <c r="R57" s="97">
        <v>36022</v>
      </c>
    </row>
    <row r="58" spans="1:18" x14ac:dyDescent="0.25">
      <c r="A58" s="15"/>
      <c r="B58" s="7"/>
      <c r="E58" s="14" t="s">
        <v>11</v>
      </c>
      <c r="F58" s="128" t="s">
        <v>71</v>
      </c>
      <c r="G58" s="131">
        <v>55770</v>
      </c>
      <c r="H58" s="131">
        <v>57957</v>
      </c>
      <c r="I58" s="131">
        <v>57406</v>
      </c>
      <c r="J58" s="131">
        <v>58113</v>
      </c>
      <c r="K58" s="131">
        <v>53733</v>
      </c>
      <c r="L58" s="131">
        <v>41953</v>
      </c>
      <c r="M58" s="131">
        <v>38273</v>
      </c>
      <c r="N58" s="131">
        <v>36549</v>
      </c>
      <c r="O58" s="131">
        <v>31087</v>
      </c>
      <c r="P58" s="131">
        <v>25143</v>
      </c>
      <c r="Q58" s="131">
        <v>18689</v>
      </c>
      <c r="R58" s="131">
        <v>9391</v>
      </c>
    </row>
    <row r="59" spans="1:18" x14ac:dyDescent="0.25">
      <c r="A59" s="15"/>
      <c r="B59" s="7"/>
      <c r="E59" s="14" t="s">
        <v>11</v>
      </c>
      <c r="F59" s="128" t="s">
        <v>716</v>
      </c>
      <c r="G59" s="131">
        <v>35052</v>
      </c>
      <c r="H59" s="131">
        <v>34786</v>
      </c>
      <c r="I59" s="131">
        <v>34086</v>
      </c>
      <c r="J59" s="131">
        <v>34097</v>
      </c>
      <c r="K59" s="131">
        <v>31653</v>
      </c>
      <c r="L59" s="131">
        <v>25926</v>
      </c>
      <c r="M59" s="131">
        <v>22301</v>
      </c>
      <c r="N59" s="131">
        <v>22133</v>
      </c>
      <c r="O59" s="131">
        <v>18327</v>
      </c>
      <c r="P59" s="131">
        <v>14045</v>
      </c>
      <c r="Q59" s="131">
        <v>9227</v>
      </c>
      <c r="R59" s="131">
        <v>4858</v>
      </c>
    </row>
    <row r="60" spans="1:18" x14ac:dyDescent="0.25">
      <c r="A60" s="15"/>
      <c r="B60" s="7"/>
      <c r="E60" s="14" t="s">
        <v>11</v>
      </c>
      <c r="F60" s="128" t="s">
        <v>717</v>
      </c>
      <c r="G60" s="131">
        <v>40900</v>
      </c>
      <c r="H60" s="131">
        <v>42787</v>
      </c>
      <c r="I60" s="131">
        <v>43005</v>
      </c>
      <c r="J60" s="131">
        <v>43832</v>
      </c>
      <c r="K60" s="131">
        <v>39236</v>
      </c>
      <c r="L60" s="131">
        <v>33118</v>
      </c>
      <c r="M60" s="131">
        <v>27863</v>
      </c>
      <c r="N60" s="131">
        <v>26784</v>
      </c>
      <c r="O60" s="131">
        <v>22541</v>
      </c>
      <c r="P60" s="131">
        <v>15553</v>
      </c>
      <c r="Q60" s="131">
        <v>12148</v>
      </c>
      <c r="R60" s="131">
        <v>6675</v>
      </c>
    </row>
    <row r="61" spans="1:18" x14ac:dyDescent="0.25">
      <c r="A61" s="15"/>
      <c r="B61" s="7"/>
      <c r="E61" s="14" t="s">
        <v>11</v>
      </c>
      <c r="F61" s="128" t="s">
        <v>718</v>
      </c>
      <c r="G61" s="131">
        <v>42842</v>
      </c>
      <c r="H61" s="131">
        <v>45227</v>
      </c>
      <c r="I61" s="131">
        <v>47510</v>
      </c>
      <c r="J61" s="131">
        <v>31017</v>
      </c>
      <c r="K61" s="131">
        <v>27665</v>
      </c>
      <c r="L61" s="131">
        <v>22904</v>
      </c>
      <c r="M61" s="131">
        <v>19715</v>
      </c>
      <c r="N61" s="131">
        <v>18890</v>
      </c>
      <c r="O61" s="131">
        <v>16022</v>
      </c>
      <c r="P61" s="131">
        <v>13609</v>
      </c>
      <c r="Q61" s="131">
        <v>8848</v>
      </c>
      <c r="R61" s="131">
        <v>4272</v>
      </c>
    </row>
    <row r="62" spans="1:18" x14ac:dyDescent="0.25">
      <c r="A62" s="15"/>
      <c r="B62" s="7"/>
      <c r="E62" s="14" t="s">
        <v>11</v>
      </c>
      <c r="F62" s="128" t="s">
        <v>77</v>
      </c>
      <c r="G62" s="131">
        <v>66345</v>
      </c>
      <c r="H62" s="131">
        <v>66835</v>
      </c>
      <c r="I62" s="131">
        <v>65709</v>
      </c>
      <c r="J62" s="131">
        <v>38080</v>
      </c>
      <c r="K62" s="131">
        <v>22914</v>
      </c>
      <c r="L62" s="131">
        <v>19500</v>
      </c>
      <c r="M62" s="131">
        <v>17699</v>
      </c>
      <c r="N62" s="131">
        <v>17251</v>
      </c>
      <c r="O62" s="131">
        <v>14418</v>
      </c>
      <c r="P62" s="131">
        <v>10950</v>
      </c>
      <c r="Q62" s="131">
        <v>5863</v>
      </c>
      <c r="R62" s="131">
        <v>2995</v>
      </c>
    </row>
    <row r="63" spans="1:18" x14ac:dyDescent="0.25">
      <c r="A63" s="15"/>
      <c r="B63" s="7"/>
      <c r="E63" s="14" t="s">
        <v>11</v>
      </c>
      <c r="F63" s="128" t="s">
        <v>719</v>
      </c>
      <c r="G63" s="131">
        <v>50548</v>
      </c>
      <c r="H63" s="131">
        <v>51388</v>
      </c>
      <c r="I63" s="131">
        <v>51628</v>
      </c>
      <c r="J63" s="131">
        <v>52704</v>
      </c>
      <c r="K63" s="131">
        <v>48462</v>
      </c>
      <c r="L63" s="131">
        <v>41557</v>
      </c>
      <c r="M63" s="131">
        <v>35860</v>
      </c>
      <c r="N63" s="131">
        <v>33801</v>
      </c>
      <c r="O63" s="131">
        <v>28783</v>
      </c>
      <c r="P63" s="131">
        <v>22035</v>
      </c>
      <c r="Q63" s="131">
        <v>14615</v>
      </c>
      <c r="R63" s="131">
        <v>7981</v>
      </c>
    </row>
    <row r="64" spans="1:18" x14ac:dyDescent="0.25">
      <c r="A64" s="15"/>
      <c r="B64" s="7"/>
      <c r="C64" s="10"/>
      <c r="D64" s="10"/>
      <c r="E64" s="13" t="s">
        <v>12</v>
      </c>
      <c r="F64" s="13"/>
      <c r="G64" s="97">
        <v>159644</v>
      </c>
      <c r="H64" s="97">
        <v>166861</v>
      </c>
      <c r="I64" s="97">
        <v>166653</v>
      </c>
      <c r="J64" s="97">
        <v>138532</v>
      </c>
      <c r="K64" s="97">
        <v>112598</v>
      </c>
      <c r="L64" s="97">
        <v>70627</v>
      </c>
      <c r="M64" s="97">
        <v>61179</v>
      </c>
      <c r="N64" s="97">
        <v>62605</v>
      </c>
      <c r="O64" s="97">
        <v>53786</v>
      </c>
      <c r="P64" s="97">
        <v>39021</v>
      </c>
      <c r="Q64" s="97">
        <v>32903</v>
      </c>
      <c r="R64" s="97">
        <v>22383</v>
      </c>
    </row>
    <row r="65" spans="1:18" x14ac:dyDescent="0.25">
      <c r="A65" s="15"/>
      <c r="B65" s="7"/>
      <c r="E65" s="14" t="s">
        <v>12</v>
      </c>
      <c r="F65" s="128" t="s">
        <v>71</v>
      </c>
      <c r="G65" s="131">
        <v>30758</v>
      </c>
      <c r="H65" s="131">
        <v>31055</v>
      </c>
      <c r="I65" s="131">
        <v>30863</v>
      </c>
      <c r="J65" s="131">
        <v>31931</v>
      </c>
      <c r="K65" s="131">
        <v>27518</v>
      </c>
      <c r="L65" s="131">
        <v>17597</v>
      </c>
      <c r="M65" s="131">
        <v>15229</v>
      </c>
      <c r="N65" s="131">
        <v>15632</v>
      </c>
      <c r="O65" s="131">
        <v>13686</v>
      </c>
      <c r="P65" s="131">
        <v>10549</v>
      </c>
      <c r="Q65" s="131">
        <v>8618</v>
      </c>
      <c r="R65" s="131">
        <v>5847</v>
      </c>
    </row>
    <row r="66" spans="1:18" x14ac:dyDescent="0.25">
      <c r="A66" s="15"/>
      <c r="B66" s="7"/>
      <c r="E66" s="14" t="s">
        <v>12</v>
      </c>
      <c r="F66" s="128" t="s">
        <v>716</v>
      </c>
      <c r="G66" s="131">
        <v>17506</v>
      </c>
      <c r="H66" s="131">
        <v>17456</v>
      </c>
      <c r="I66" s="131">
        <v>18002</v>
      </c>
      <c r="J66" s="131">
        <v>18564</v>
      </c>
      <c r="K66" s="131">
        <v>15302</v>
      </c>
      <c r="L66" s="131">
        <v>8334</v>
      </c>
      <c r="M66" s="131">
        <v>6878</v>
      </c>
      <c r="N66" s="131">
        <v>7752</v>
      </c>
      <c r="O66" s="131">
        <v>6189</v>
      </c>
      <c r="P66" s="131">
        <v>4330</v>
      </c>
      <c r="Q66" s="131">
        <v>3753</v>
      </c>
      <c r="R66" s="131">
        <v>2768</v>
      </c>
    </row>
    <row r="67" spans="1:18" x14ac:dyDescent="0.25">
      <c r="A67" s="15"/>
      <c r="B67" s="7"/>
      <c r="E67" s="14" t="s">
        <v>12</v>
      </c>
      <c r="F67" s="128" t="s">
        <v>717</v>
      </c>
      <c r="G67" s="131">
        <v>22768</v>
      </c>
      <c r="H67" s="131">
        <v>23649</v>
      </c>
      <c r="I67" s="131">
        <v>24547</v>
      </c>
      <c r="J67" s="131">
        <v>25494</v>
      </c>
      <c r="K67" s="131">
        <v>22300</v>
      </c>
      <c r="L67" s="131">
        <v>13554</v>
      </c>
      <c r="M67" s="131">
        <v>11202</v>
      </c>
      <c r="N67" s="131">
        <v>10868</v>
      </c>
      <c r="O67" s="131">
        <v>9476</v>
      </c>
      <c r="P67" s="131">
        <v>7375</v>
      </c>
      <c r="Q67" s="131">
        <v>6629</v>
      </c>
      <c r="R67" s="131">
        <v>5117</v>
      </c>
    </row>
    <row r="68" spans="1:18" x14ac:dyDescent="0.25">
      <c r="A68" s="15"/>
      <c r="B68" s="7"/>
      <c r="E68" s="14" t="s">
        <v>12</v>
      </c>
      <c r="F68" s="128" t="s">
        <v>718</v>
      </c>
      <c r="G68" s="131">
        <v>22152</v>
      </c>
      <c r="H68" s="131">
        <v>23651</v>
      </c>
      <c r="I68" s="131">
        <v>25074</v>
      </c>
      <c r="J68" s="131">
        <v>15146</v>
      </c>
      <c r="K68" s="131">
        <v>13763</v>
      </c>
      <c r="L68" s="131">
        <v>9618</v>
      </c>
      <c r="M68" s="131">
        <v>8374</v>
      </c>
      <c r="N68" s="131">
        <v>8966</v>
      </c>
      <c r="O68" s="131">
        <v>7363</v>
      </c>
      <c r="P68" s="131">
        <v>4466</v>
      </c>
      <c r="Q68" s="131">
        <v>5800</v>
      </c>
      <c r="R68" s="131">
        <v>3005</v>
      </c>
    </row>
    <row r="69" spans="1:18" x14ac:dyDescent="0.25">
      <c r="A69" s="15"/>
      <c r="B69" s="7"/>
      <c r="E69" s="14" t="s">
        <v>12</v>
      </c>
      <c r="F69" s="128" t="s">
        <v>77</v>
      </c>
      <c r="G69" s="131">
        <v>39393</v>
      </c>
      <c r="H69" s="131">
        <v>43553</v>
      </c>
      <c r="I69" s="131">
        <v>40043</v>
      </c>
      <c r="J69" s="131">
        <v>17756</v>
      </c>
      <c r="K69" s="131">
        <v>9549</v>
      </c>
      <c r="L69" s="131">
        <v>6055</v>
      </c>
      <c r="M69" s="131">
        <v>5583</v>
      </c>
      <c r="N69" s="131">
        <v>6054</v>
      </c>
      <c r="O69" s="131">
        <v>5767</v>
      </c>
      <c r="P69" s="131">
        <v>3780</v>
      </c>
      <c r="Q69" s="131">
        <v>2417</v>
      </c>
      <c r="R69" s="131">
        <v>1378</v>
      </c>
    </row>
    <row r="70" spans="1:18" x14ac:dyDescent="0.25">
      <c r="A70" s="15"/>
      <c r="B70" s="7"/>
      <c r="E70" s="14" t="s">
        <v>12</v>
      </c>
      <c r="F70" s="128" t="s">
        <v>719</v>
      </c>
      <c r="G70" s="131">
        <v>27691</v>
      </c>
      <c r="H70" s="131">
        <v>28258</v>
      </c>
      <c r="I70" s="131">
        <v>28831</v>
      </c>
      <c r="J70" s="131">
        <v>30330</v>
      </c>
      <c r="K70" s="131">
        <v>24726</v>
      </c>
      <c r="L70" s="131">
        <v>15637</v>
      </c>
      <c r="M70" s="131">
        <v>14053</v>
      </c>
      <c r="N70" s="131">
        <v>13531</v>
      </c>
      <c r="O70" s="131">
        <v>11495</v>
      </c>
      <c r="P70" s="131">
        <v>8611</v>
      </c>
      <c r="Q70" s="131">
        <v>5754</v>
      </c>
      <c r="R70" s="131">
        <v>4318</v>
      </c>
    </row>
    <row r="71" spans="1:18" x14ac:dyDescent="0.25">
      <c r="A71" s="15"/>
      <c r="B71" s="7"/>
      <c r="C71" s="10"/>
      <c r="D71" s="10"/>
      <c r="E71" s="13" t="s">
        <v>13</v>
      </c>
      <c r="F71" s="13"/>
      <c r="G71" s="97">
        <v>415631</v>
      </c>
      <c r="H71" s="97">
        <v>427546</v>
      </c>
      <c r="I71" s="97">
        <v>431188</v>
      </c>
      <c r="J71" s="97">
        <v>392517</v>
      </c>
      <c r="K71" s="97">
        <v>406609</v>
      </c>
      <c r="L71" s="97">
        <v>375284</v>
      </c>
      <c r="M71" s="97">
        <v>320670</v>
      </c>
      <c r="N71" s="97">
        <v>299070</v>
      </c>
      <c r="O71" s="97">
        <v>255774</v>
      </c>
      <c r="P71" s="97">
        <v>205344</v>
      </c>
      <c r="Q71" s="97">
        <v>185540</v>
      </c>
      <c r="R71" s="97">
        <v>126369</v>
      </c>
    </row>
    <row r="72" spans="1:18" x14ac:dyDescent="0.25">
      <c r="A72" s="15"/>
      <c r="B72" s="7"/>
      <c r="E72" s="14" t="s">
        <v>13</v>
      </c>
      <c r="F72" s="128" t="s">
        <v>71</v>
      </c>
      <c r="G72" s="131">
        <v>83751</v>
      </c>
      <c r="H72" s="131">
        <v>85811</v>
      </c>
      <c r="I72" s="131">
        <v>86835</v>
      </c>
      <c r="J72" s="131">
        <v>88926</v>
      </c>
      <c r="K72" s="131">
        <v>97252</v>
      </c>
      <c r="L72" s="131">
        <v>87861</v>
      </c>
      <c r="M72" s="131">
        <v>75172</v>
      </c>
      <c r="N72" s="131">
        <v>70932</v>
      </c>
      <c r="O72" s="131">
        <v>60931</v>
      </c>
      <c r="P72" s="131">
        <v>51814</v>
      </c>
      <c r="Q72" s="131">
        <v>49121</v>
      </c>
      <c r="R72" s="131">
        <v>30966</v>
      </c>
    </row>
    <row r="73" spans="1:18" x14ac:dyDescent="0.25">
      <c r="A73" s="15"/>
      <c r="B73" s="7"/>
      <c r="E73" s="14" t="s">
        <v>13</v>
      </c>
      <c r="F73" s="128" t="s">
        <v>716</v>
      </c>
      <c r="G73" s="131">
        <v>49533</v>
      </c>
      <c r="H73" s="131">
        <v>49566</v>
      </c>
      <c r="I73" s="131">
        <v>49995</v>
      </c>
      <c r="J73" s="131">
        <v>50204</v>
      </c>
      <c r="K73" s="131">
        <v>54543</v>
      </c>
      <c r="L73" s="131">
        <v>49759</v>
      </c>
      <c r="M73" s="131">
        <v>42536</v>
      </c>
      <c r="N73" s="131">
        <v>40730</v>
      </c>
      <c r="O73" s="131">
        <v>34670</v>
      </c>
      <c r="P73" s="131">
        <v>27922</v>
      </c>
      <c r="Q73" s="131">
        <v>24173</v>
      </c>
      <c r="R73" s="131">
        <v>16608</v>
      </c>
    </row>
    <row r="74" spans="1:18" x14ac:dyDescent="0.25">
      <c r="A74" s="15"/>
      <c r="B74" s="7"/>
      <c r="E74" s="14" t="s">
        <v>13</v>
      </c>
      <c r="F74" s="128" t="s">
        <v>717</v>
      </c>
      <c r="G74" s="131">
        <v>76585</v>
      </c>
      <c r="H74" s="131">
        <v>79598</v>
      </c>
      <c r="I74" s="131">
        <v>80520</v>
      </c>
      <c r="J74" s="131">
        <v>82738</v>
      </c>
      <c r="K74" s="131">
        <v>87430</v>
      </c>
      <c r="L74" s="131">
        <v>82940</v>
      </c>
      <c r="M74" s="131">
        <v>70776</v>
      </c>
      <c r="N74" s="131">
        <v>67541</v>
      </c>
      <c r="O74" s="131">
        <v>56807</v>
      </c>
      <c r="P74" s="131">
        <v>43144</v>
      </c>
      <c r="Q74" s="131">
        <v>41933</v>
      </c>
      <c r="R74" s="131">
        <v>30213</v>
      </c>
    </row>
    <row r="75" spans="1:18" x14ac:dyDescent="0.25">
      <c r="A75" s="15"/>
      <c r="B75" s="7"/>
      <c r="E75" s="14" t="s">
        <v>13</v>
      </c>
      <c r="F75" s="128" t="s">
        <v>718</v>
      </c>
      <c r="G75" s="131">
        <v>56763</v>
      </c>
      <c r="H75" s="131">
        <v>58667</v>
      </c>
      <c r="I75" s="131">
        <v>62158</v>
      </c>
      <c r="J75" s="131">
        <v>45392</v>
      </c>
      <c r="K75" s="131">
        <v>48501</v>
      </c>
      <c r="L75" s="131">
        <v>44130</v>
      </c>
      <c r="M75" s="131">
        <v>35911</v>
      </c>
      <c r="N75" s="131">
        <v>33037</v>
      </c>
      <c r="O75" s="131">
        <v>29223</v>
      </c>
      <c r="P75" s="131">
        <v>24544</v>
      </c>
      <c r="Q75" s="131">
        <v>22415</v>
      </c>
      <c r="R75" s="131">
        <v>15198</v>
      </c>
    </row>
    <row r="76" spans="1:18" x14ac:dyDescent="0.25">
      <c r="A76" s="15"/>
      <c r="B76" s="7"/>
      <c r="E76" s="14" t="s">
        <v>13</v>
      </c>
      <c r="F76" s="128" t="s">
        <v>77</v>
      </c>
      <c r="G76" s="131">
        <v>74562</v>
      </c>
      <c r="H76" s="131">
        <v>77414</v>
      </c>
      <c r="I76" s="131">
        <v>74928</v>
      </c>
      <c r="J76" s="131">
        <v>46017</v>
      </c>
      <c r="K76" s="131">
        <v>33595</v>
      </c>
      <c r="L76" s="131">
        <v>31051</v>
      </c>
      <c r="M76" s="131">
        <v>27878</v>
      </c>
      <c r="N76" s="131">
        <v>26232</v>
      </c>
      <c r="O76" s="131">
        <v>22749</v>
      </c>
      <c r="P76" s="131">
        <v>15840</v>
      </c>
      <c r="Q76" s="131">
        <v>12036</v>
      </c>
      <c r="R76" s="131">
        <v>8071</v>
      </c>
    </row>
    <row r="77" spans="1:18" x14ac:dyDescent="0.25">
      <c r="A77" s="15"/>
      <c r="B77" s="7"/>
      <c r="E77" s="14" t="s">
        <v>13</v>
      </c>
      <c r="F77" s="128" t="s">
        <v>719</v>
      </c>
      <c r="G77" s="131">
        <v>76871</v>
      </c>
      <c r="H77" s="131">
        <v>79383</v>
      </c>
      <c r="I77" s="131">
        <v>79454</v>
      </c>
      <c r="J77" s="131">
        <v>81809</v>
      </c>
      <c r="K77" s="131">
        <v>88748</v>
      </c>
      <c r="L77" s="131">
        <v>81602</v>
      </c>
      <c r="M77" s="131">
        <v>69954</v>
      </c>
      <c r="N77" s="131">
        <v>62108</v>
      </c>
      <c r="O77" s="131">
        <v>52659</v>
      </c>
      <c r="P77" s="131">
        <v>42935</v>
      </c>
      <c r="Q77" s="131">
        <v>36611</v>
      </c>
      <c r="R77" s="131">
        <v>25780</v>
      </c>
    </row>
    <row r="78" spans="1:18" x14ac:dyDescent="0.25">
      <c r="A78" s="15"/>
      <c r="B78" s="7"/>
      <c r="C78" s="10"/>
      <c r="D78" s="10"/>
      <c r="E78" s="13" t="s">
        <v>14</v>
      </c>
      <c r="F78" s="13"/>
      <c r="G78" s="97">
        <v>106418</v>
      </c>
      <c r="H78" s="97">
        <v>109199</v>
      </c>
      <c r="I78" s="97">
        <v>117412</v>
      </c>
      <c r="J78" s="97">
        <v>104479</v>
      </c>
      <c r="K78" s="97">
        <v>106362</v>
      </c>
      <c r="L78" s="97">
        <v>94567</v>
      </c>
      <c r="M78" s="97">
        <v>88421</v>
      </c>
      <c r="N78" s="97">
        <v>93841</v>
      </c>
      <c r="O78" s="97">
        <v>84705</v>
      </c>
      <c r="P78" s="97">
        <v>58176</v>
      </c>
      <c r="Q78" s="97">
        <v>49109</v>
      </c>
      <c r="R78" s="97">
        <v>37723</v>
      </c>
    </row>
    <row r="79" spans="1:18" x14ac:dyDescent="0.25">
      <c r="A79" s="15"/>
      <c r="B79" s="7"/>
      <c r="E79" s="14" t="s">
        <v>14</v>
      </c>
      <c r="F79" s="128" t="s">
        <v>71</v>
      </c>
      <c r="G79" s="131">
        <v>18484</v>
      </c>
      <c r="H79" s="131">
        <v>19401</v>
      </c>
      <c r="I79" s="131">
        <v>21391</v>
      </c>
      <c r="J79" s="131">
        <v>22877</v>
      </c>
      <c r="K79" s="131">
        <v>25101</v>
      </c>
      <c r="L79" s="131">
        <v>21617</v>
      </c>
      <c r="M79" s="131">
        <v>20643</v>
      </c>
      <c r="N79" s="131">
        <v>22724</v>
      </c>
      <c r="O79" s="131">
        <v>19436</v>
      </c>
      <c r="P79" s="131">
        <v>14246</v>
      </c>
      <c r="Q79" s="131">
        <v>12523</v>
      </c>
      <c r="R79" s="131">
        <v>9756</v>
      </c>
    </row>
    <row r="80" spans="1:18" x14ac:dyDescent="0.25">
      <c r="A80" s="15"/>
      <c r="B80" s="7"/>
      <c r="E80" s="14" t="s">
        <v>14</v>
      </c>
      <c r="F80" s="128" t="s">
        <v>716</v>
      </c>
      <c r="G80" s="131">
        <v>13289</v>
      </c>
      <c r="H80" s="131">
        <v>13507</v>
      </c>
      <c r="I80" s="131">
        <v>15213</v>
      </c>
      <c r="J80" s="131">
        <v>16140</v>
      </c>
      <c r="K80" s="131">
        <v>17276</v>
      </c>
      <c r="L80" s="131">
        <v>15786</v>
      </c>
      <c r="M80" s="131">
        <v>14712</v>
      </c>
      <c r="N80" s="131">
        <v>15810</v>
      </c>
      <c r="O80" s="131">
        <v>14164</v>
      </c>
      <c r="P80" s="131">
        <v>9247</v>
      </c>
      <c r="Q80" s="131">
        <v>7852</v>
      </c>
      <c r="R80" s="131">
        <v>6075</v>
      </c>
    </row>
    <row r="81" spans="1:18" x14ac:dyDescent="0.25">
      <c r="A81" s="15"/>
      <c r="B81" s="7"/>
      <c r="E81" s="14" t="s">
        <v>14</v>
      </c>
      <c r="F81" s="128" t="s">
        <v>717</v>
      </c>
      <c r="G81" s="131">
        <v>10702</v>
      </c>
      <c r="H81" s="131">
        <v>10067</v>
      </c>
      <c r="I81" s="131">
        <v>10694</v>
      </c>
      <c r="J81" s="131">
        <v>12244</v>
      </c>
      <c r="K81" s="131">
        <v>12973</v>
      </c>
      <c r="L81" s="131">
        <v>12206</v>
      </c>
      <c r="M81" s="131">
        <v>10620</v>
      </c>
      <c r="N81" s="131">
        <v>11248</v>
      </c>
      <c r="O81" s="131">
        <v>11214</v>
      </c>
      <c r="P81" s="131">
        <v>7859</v>
      </c>
      <c r="Q81" s="131">
        <v>7347</v>
      </c>
      <c r="R81" s="131">
        <v>6035</v>
      </c>
    </row>
    <row r="82" spans="1:18" x14ac:dyDescent="0.25">
      <c r="A82" s="15"/>
      <c r="B82" s="7"/>
      <c r="E82" s="14" t="s">
        <v>14</v>
      </c>
      <c r="F82" s="128" t="s">
        <v>718</v>
      </c>
      <c r="G82" s="131">
        <v>17073</v>
      </c>
      <c r="H82" s="131">
        <v>17768</v>
      </c>
      <c r="I82" s="131">
        <v>19063</v>
      </c>
      <c r="J82" s="131">
        <v>14661</v>
      </c>
      <c r="K82" s="131">
        <v>14924</v>
      </c>
      <c r="L82" s="131">
        <v>12633</v>
      </c>
      <c r="M82" s="131">
        <v>11433</v>
      </c>
      <c r="N82" s="131">
        <v>12061</v>
      </c>
      <c r="O82" s="131">
        <v>10716</v>
      </c>
      <c r="P82" s="131">
        <v>7645</v>
      </c>
      <c r="Q82" s="131">
        <v>6437</v>
      </c>
      <c r="R82" s="131">
        <v>4846</v>
      </c>
    </row>
    <row r="83" spans="1:18" x14ac:dyDescent="0.25">
      <c r="A83" s="15"/>
      <c r="B83" s="7"/>
      <c r="E83" s="14" t="s">
        <v>14</v>
      </c>
      <c r="F83" s="128" t="s">
        <v>77</v>
      </c>
      <c r="G83" s="131">
        <v>28586</v>
      </c>
      <c r="H83" s="131">
        <v>30048</v>
      </c>
      <c r="I83" s="131">
        <v>30815</v>
      </c>
      <c r="J83" s="131">
        <v>17028</v>
      </c>
      <c r="K83" s="131">
        <v>13514</v>
      </c>
      <c r="L83" s="131">
        <v>12506</v>
      </c>
      <c r="M83" s="131">
        <v>12428</v>
      </c>
      <c r="N83" s="131">
        <v>13613</v>
      </c>
      <c r="O83" s="131">
        <v>12290</v>
      </c>
      <c r="P83" s="131">
        <v>7453</v>
      </c>
      <c r="Q83" s="131">
        <v>5803</v>
      </c>
      <c r="R83" s="131">
        <v>4129</v>
      </c>
    </row>
    <row r="84" spans="1:18" x14ac:dyDescent="0.25">
      <c r="A84" s="15"/>
      <c r="B84" s="7"/>
      <c r="E84" s="14" t="s">
        <v>14</v>
      </c>
      <c r="F84" s="128" t="s">
        <v>719</v>
      </c>
      <c r="G84" s="131">
        <v>18498</v>
      </c>
      <c r="H84" s="131">
        <v>18697</v>
      </c>
      <c r="I84" s="131">
        <v>20541</v>
      </c>
      <c r="J84" s="131">
        <v>21998</v>
      </c>
      <c r="K84" s="131">
        <v>23247</v>
      </c>
      <c r="L84" s="131">
        <v>20168</v>
      </c>
      <c r="M84" s="131">
        <v>18866</v>
      </c>
      <c r="N84" s="131">
        <v>18760</v>
      </c>
      <c r="O84" s="131">
        <v>17256</v>
      </c>
      <c r="P84" s="131">
        <v>11981</v>
      </c>
      <c r="Q84" s="131">
        <v>9354</v>
      </c>
      <c r="R84" s="131">
        <v>7048</v>
      </c>
    </row>
    <row r="85" spans="1:18" x14ac:dyDescent="0.25">
      <c r="A85" s="15"/>
      <c r="B85" s="7"/>
      <c r="C85" s="10"/>
      <c r="D85" s="10"/>
      <c r="E85" s="13" t="s">
        <v>15</v>
      </c>
      <c r="F85" s="13"/>
      <c r="G85" s="97">
        <v>94686</v>
      </c>
      <c r="H85" s="97">
        <v>98882</v>
      </c>
      <c r="I85" s="97">
        <v>101189</v>
      </c>
      <c r="J85" s="97">
        <v>82750</v>
      </c>
      <c r="K85" s="97">
        <v>73647</v>
      </c>
      <c r="L85" s="97">
        <v>60655</v>
      </c>
      <c r="M85" s="97">
        <v>57303</v>
      </c>
      <c r="N85" s="97">
        <v>52139</v>
      </c>
      <c r="O85" s="97">
        <v>49037</v>
      </c>
      <c r="P85" s="97">
        <v>37676</v>
      </c>
      <c r="Q85" s="97">
        <v>30190</v>
      </c>
      <c r="R85" s="97">
        <v>19492</v>
      </c>
    </row>
    <row r="86" spans="1:18" x14ac:dyDescent="0.25">
      <c r="A86" s="15"/>
      <c r="B86" s="7"/>
      <c r="E86" s="14" t="s">
        <v>15</v>
      </c>
      <c r="F86" s="128" t="s">
        <v>71</v>
      </c>
      <c r="G86" s="131">
        <v>15598</v>
      </c>
      <c r="H86" s="131">
        <v>16798</v>
      </c>
      <c r="I86" s="131">
        <v>16045</v>
      </c>
      <c r="J86" s="131">
        <v>16323</v>
      </c>
      <c r="K86" s="131">
        <v>15925</v>
      </c>
      <c r="L86" s="131">
        <v>12778</v>
      </c>
      <c r="M86" s="131">
        <v>11719</v>
      </c>
      <c r="N86" s="131">
        <v>9999</v>
      </c>
      <c r="O86" s="131">
        <v>9374</v>
      </c>
      <c r="P86" s="131">
        <v>7446</v>
      </c>
      <c r="Q86" s="131">
        <v>5850</v>
      </c>
      <c r="R86" s="131">
        <v>3710</v>
      </c>
    </row>
    <row r="87" spans="1:18" x14ac:dyDescent="0.25">
      <c r="A87" s="15"/>
      <c r="B87" s="7"/>
      <c r="E87" s="14" t="s">
        <v>15</v>
      </c>
      <c r="F87" s="128" t="s">
        <v>716</v>
      </c>
      <c r="G87" s="131">
        <v>12145</v>
      </c>
      <c r="H87" s="131">
        <v>12593</v>
      </c>
      <c r="I87" s="131">
        <v>12685</v>
      </c>
      <c r="J87" s="131">
        <v>13195</v>
      </c>
      <c r="K87" s="131">
        <v>12707</v>
      </c>
      <c r="L87" s="131">
        <v>10578</v>
      </c>
      <c r="M87" s="131">
        <v>9925</v>
      </c>
      <c r="N87" s="131">
        <v>9303</v>
      </c>
      <c r="O87" s="131">
        <v>8650</v>
      </c>
      <c r="P87" s="131">
        <v>6803</v>
      </c>
      <c r="Q87" s="131">
        <v>5988</v>
      </c>
      <c r="R87" s="131">
        <v>4035</v>
      </c>
    </row>
    <row r="88" spans="1:18" x14ac:dyDescent="0.25">
      <c r="A88" s="15"/>
      <c r="B88" s="7"/>
      <c r="E88" s="14" t="s">
        <v>15</v>
      </c>
      <c r="F88" s="128" t="s">
        <v>717</v>
      </c>
      <c r="G88" s="131">
        <v>7965</v>
      </c>
      <c r="H88" s="131">
        <v>8891</v>
      </c>
      <c r="I88" s="131">
        <v>9772</v>
      </c>
      <c r="J88" s="131">
        <v>9748</v>
      </c>
      <c r="K88" s="131">
        <v>9678</v>
      </c>
      <c r="L88" s="131">
        <v>8484</v>
      </c>
      <c r="M88" s="131">
        <v>8498</v>
      </c>
      <c r="N88" s="131">
        <v>7804</v>
      </c>
      <c r="O88" s="131">
        <v>7807</v>
      </c>
      <c r="P88" s="131">
        <v>6169</v>
      </c>
      <c r="Q88" s="131">
        <v>5736</v>
      </c>
      <c r="R88" s="131">
        <v>3533</v>
      </c>
    </row>
    <row r="89" spans="1:18" x14ac:dyDescent="0.25">
      <c r="A89" s="15"/>
      <c r="B89" s="7"/>
      <c r="E89" s="14" t="s">
        <v>15</v>
      </c>
      <c r="F89" s="128" t="s">
        <v>718</v>
      </c>
      <c r="G89" s="131">
        <v>11713</v>
      </c>
      <c r="H89" s="131">
        <v>12467</v>
      </c>
      <c r="I89" s="131">
        <v>13220</v>
      </c>
      <c r="J89" s="131">
        <v>9296</v>
      </c>
      <c r="K89" s="131">
        <v>8856</v>
      </c>
      <c r="L89" s="131">
        <v>6719</v>
      </c>
      <c r="M89" s="131">
        <v>6655</v>
      </c>
      <c r="N89" s="131">
        <v>6323</v>
      </c>
      <c r="O89" s="131">
        <v>6060</v>
      </c>
      <c r="P89" s="131">
        <v>4990</v>
      </c>
      <c r="Q89" s="131">
        <v>4117</v>
      </c>
      <c r="R89" s="131">
        <v>2807</v>
      </c>
    </row>
    <row r="90" spans="1:18" x14ac:dyDescent="0.25">
      <c r="A90" s="15"/>
      <c r="B90" s="7"/>
      <c r="E90" s="14" t="s">
        <v>15</v>
      </c>
      <c r="F90" s="128" t="s">
        <v>77</v>
      </c>
      <c r="G90" s="131">
        <v>34476</v>
      </c>
      <c r="H90" s="131">
        <v>34389</v>
      </c>
      <c r="I90" s="131">
        <v>35457</v>
      </c>
      <c r="J90" s="131">
        <v>18770</v>
      </c>
      <c r="K90" s="131">
        <v>11940</v>
      </c>
      <c r="L90" s="131">
        <v>11111</v>
      </c>
      <c r="M90" s="131">
        <v>9698</v>
      </c>
      <c r="N90" s="131">
        <v>8910</v>
      </c>
      <c r="O90" s="131">
        <v>8159</v>
      </c>
      <c r="P90" s="131">
        <v>5120</v>
      </c>
      <c r="Q90" s="131">
        <v>3252</v>
      </c>
      <c r="R90" s="131">
        <v>1897</v>
      </c>
    </row>
    <row r="91" spans="1:18" x14ac:dyDescent="0.25">
      <c r="A91" s="15"/>
      <c r="B91" s="7"/>
      <c r="E91" s="14" t="s">
        <v>15</v>
      </c>
      <c r="F91" s="128" t="s">
        <v>719</v>
      </c>
      <c r="G91" s="131">
        <v>13104</v>
      </c>
      <c r="H91" s="131">
        <v>14093</v>
      </c>
      <c r="I91" s="131">
        <v>14369</v>
      </c>
      <c r="J91" s="131">
        <v>15700</v>
      </c>
      <c r="K91" s="131">
        <v>14823</v>
      </c>
      <c r="L91" s="131">
        <v>11149</v>
      </c>
      <c r="M91" s="131">
        <v>10963</v>
      </c>
      <c r="N91" s="131">
        <v>9959</v>
      </c>
      <c r="O91" s="131">
        <v>9142</v>
      </c>
      <c r="P91" s="131">
        <v>7228</v>
      </c>
      <c r="Q91" s="131">
        <v>5299</v>
      </c>
      <c r="R91" s="131">
        <v>3551</v>
      </c>
    </row>
    <row r="92" spans="1:18" x14ac:dyDescent="0.25">
      <c r="A92" s="15"/>
      <c r="B92" s="7"/>
      <c r="C92" s="10"/>
      <c r="D92" s="10"/>
      <c r="E92" s="13" t="s">
        <v>16</v>
      </c>
      <c r="F92" s="13"/>
      <c r="G92" s="97">
        <v>92512</v>
      </c>
      <c r="H92" s="97">
        <v>93899</v>
      </c>
      <c r="I92" s="97">
        <v>94407</v>
      </c>
      <c r="J92" s="97">
        <v>73942</v>
      </c>
      <c r="K92" s="97">
        <v>69047</v>
      </c>
      <c r="L92" s="97">
        <v>60659</v>
      </c>
      <c r="M92" s="97">
        <v>53220</v>
      </c>
      <c r="N92" s="97">
        <v>48574</v>
      </c>
      <c r="O92" s="97">
        <v>40602</v>
      </c>
      <c r="P92" s="97">
        <v>33257</v>
      </c>
      <c r="Q92" s="97">
        <v>25618</v>
      </c>
      <c r="R92" s="97">
        <v>16930</v>
      </c>
    </row>
    <row r="93" spans="1:18" x14ac:dyDescent="0.25">
      <c r="A93" s="15"/>
      <c r="B93" s="7"/>
      <c r="E93" s="14" t="s">
        <v>16</v>
      </c>
      <c r="F93" s="128" t="s">
        <v>71</v>
      </c>
      <c r="G93" s="131">
        <v>16426</v>
      </c>
      <c r="H93" s="131">
        <v>16642</v>
      </c>
      <c r="I93" s="131">
        <v>16314</v>
      </c>
      <c r="J93" s="131">
        <v>15501</v>
      </c>
      <c r="K93" s="131">
        <v>15446</v>
      </c>
      <c r="L93" s="131">
        <v>13009</v>
      </c>
      <c r="M93" s="131">
        <v>11857</v>
      </c>
      <c r="N93" s="131">
        <v>11107</v>
      </c>
      <c r="O93" s="131">
        <v>9515</v>
      </c>
      <c r="P93" s="131">
        <v>7558</v>
      </c>
      <c r="Q93" s="131">
        <v>5910</v>
      </c>
      <c r="R93" s="131">
        <v>3517</v>
      </c>
    </row>
    <row r="94" spans="1:18" x14ac:dyDescent="0.25">
      <c r="A94" s="15"/>
      <c r="B94" s="7"/>
      <c r="E94" s="14" t="s">
        <v>16</v>
      </c>
      <c r="F94" s="128" t="s">
        <v>716</v>
      </c>
      <c r="G94" s="131">
        <v>9293</v>
      </c>
      <c r="H94" s="131">
        <v>8998</v>
      </c>
      <c r="I94" s="131">
        <v>8335</v>
      </c>
      <c r="J94" s="131">
        <v>8252</v>
      </c>
      <c r="K94" s="131">
        <v>8178</v>
      </c>
      <c r="L94" s="131">
        <v>6807</v>
      </c>
      <c r="M94" s="131">
        <v>5834</v>
      </c>
      <c r="N94" s="131">
        <v>5581</v>
      </c>
      <c r="O94" s="131">
        <v>4321</v>
      </c>
      <c r="P94" s="131">
        <v>3921</v>
      </c>
      <c r="Q94" s="131">
        <v>2837</v>
      </c>
      <c r="R94" s="131">
        <v>1860</v>
      </c>
    </row>
    <row r="95" spans="1:18" x14ac:dyDescent="0.25">
      <c r="A95" s="15"/>
      <c r="B95" s="7"/>
      <c r="E95" s="14" t="s">
        <v>16</v>
      </c>
      <c r="F95" s="128" t="s">
        <v>717</v>
      </c>
      <c r="G95" s="131">
        <v>20475</v>
      </c>
      <c r="H95" s="131">
        <v>20618</v>
      </c>
      <c r="I95" s="131">
        <v>21243</v>
      </c>
      <c r="J95" s="131">
        <v>20940</v>
      </c>
      <c r="K95" s="131">
        <v>19352</v>
      </c>
      <c r="L95" s="131">
        <v>17842</v>
      </c>
      <c r="M95" s="131">
        <v>15422</v>
      </c>
      <c r="N95" s="131">
        <v>14078</v>
      </c>
      <c r="O95" s="131">
        <v>11829</v>
      </c>
      <c r="P95" s="131">
        <v>10124</v>
      </c>
      <c r="Q95" s="131">
        <v>8869</v>
      </c>
      <c r="R95" s="131">
        <v>6105</v>
      </c>
    </row>
    <row r="96" spans="1:18" x14ac:dyDescent="0.25">
      <c r="A96" s="15"/>
      <c r="B96" s="7"/>
      <c r="E96" s="14" t="s">
        <v>16</v>
      </c>
      <c r="F96" s="128" t="s">
        <v>718</v>
      </c>
      <c r="G96" s="131">
        <v>10856</v>
      </c>
      <c r="H96" s="131">
        <v>11593</v>
      </c>
      <c r="I96" s="131">
        <v>12914</v>
      </c>
      <c r="J96" s="131">
        <v>6702</v>
      </c>
      <c r="K96" s="131">
        <v>6676</v>
      </c>
      <c r="L96" s="131">
        <v>5602</v>
      </c>
      <c r="M96" s="131">
        <v>5074</v>
      </c>
      <c r="N96" s="131">
        <v>4455</v>
      </c>
      <c r="O96" s="131">
        <v>3719</v>
      </c>
      <c r="P96" s="131">
        <v>2980</v>
      </c>
      <c r="Q96" s="131">
        <v>2122</v>
      </c>
      <c r="R96" s="131">
        <v>1492</v>
      </c>
    </row>
    <row r="97" spans="1:18" x14ac:dyDescent="0.25">
      <c r="A97" s="15"/>
      <c r="B97" s="7"/>
      <c r="E97" s="14" t="s">
        <v>16</v>
      </c>
      <c r="F97" s="128" t="s">
        <v>77</v>
      </c>
      <c r="G97" s="131">
        <v>18790</v>
      </c>
      <c r="H97" s="131">
        <v>19237</v>
      </c>
      <c r="I97" s="131">
        <v>18746</v>
      </c>
      <c r="J97" s="131">
        <v>6211</v>
      </c>
      <c r="K97" s="131">
        <v>3576</v>
      </c>
      <c r="L97" s="131">
        <v>3141</v>
      </c>
      <c r="M97" s="131">
        <v>2552</v>
      </c>
      <c r="N97" s="131">
        <v>2250</v>
      </c>
      <c r="O97" s="131">
        <v>1783</v>
      </c>
      <c r="P97" s="131">
        <v>1480</v>
      </c>
      <c r="Q97" s="131">
        <v>976</v>
      </c>
      <c r="R97" s="131">
        <v>578</v>
      </c>
    </row>
    <row r="98" spans="1:18" x14ac:dyDescent="0.25">
      <c r="A98" s="15"/>
      <c r="B98" s="7"/>
      <c r="E98" s="14" t="s">
        <v>16</v>
      </c>
      <c r="F98" s="128" t="s">
        <v>719</v>
      </c>
      <c r="G98" s="131">
        <v>16882</v>
      </c>
      <c r="H98" s="131">
        <v>17099</v>
      </c>
      <c r="I98" s="131">
        <v>17142</v>
      </c>
      <c r="J98" s="131">
        <v>16526</v>
      </c>
      <c r="K98" s="131">
        <v>16031</v>
      </c>
      <c r="L98" s="131">
        <v>14327</v>
      </c>
      <c r="M98" s="131">
        <v>12540</v>
      </c>
      <c r="N98" s="131">
        <v>11148</v>
      </c>
      <c r="O98" s="131">
        <v>9461</v>
      </c>
      <c r="P98" s="131">
        <v>7214</v>
      </c>
      <c r="Q98" s="131">
        <v>4918</v>
      </c>
      <c r="R98" s="131">
        <v>3383</v>
      </c>
    </row>
    <row r="99" spans="1:18" x14ac:dyDescent="0.25">
      <c r="A99" s="15"/>
      <c r="B99" s="7"/>
      <c r="C99" s="10"/>
      <c r="D99" s="10"/>
      <c r="E99" s="13" t="s">
        <v>17</v>
      </c>
      <c r="F99" s="13"/>
      <c r="G99" s="97">
        <v>3662</v>
      </c>
      <c r="H99" s="97">
        <v>6308</v>
      </c>
      <c r="I99" s="97">
        <v>8360</v>
      </c>
      <c r="J99" s="97">
        <v>9284</v>
      </c>
      <c r="K99" s="97">
        <v>9319</v>
      </c>
      <c r="L99" s="97">
        <v>9586</v>
      </c>
      <c r="M99" s="97">
        <v>10289</v>
      </c>
      <c r="N99" s="97">
        <v>10766</v>
      </c>
      <c r="O99" s="97">
        <v>11085</v>
      </c>
      <c r="P99" s="97">
        <v>7846</v>
      </c>
      <c r="Q99" s="97">
        <v>1343</v>
      </c>
      <c r="R99" s="97">
        <v>566</v>
      </c>
    </row>
    <row r="100" spans="1:18" x14ac:dyDescent="0.25">
      <c r="A100" s="15"/>
      <c r="B100" s="7"/>
      <c r="E100" s="14" t="s">
        <v>17</v>
      </c>
      <c r="F100" s="128" t="s">
        <v>71</v>
      </c>
      <c r="G100" s="131">
        <v>904</v>
      </c>
      <c r="H100" s="131">
        <v>1432</v>
      </c>
      <c r="I100" s="131">
        <v>1849</v>
      </c>
      <c r="J100" s="131">
        <v>2113</v>
      </c>
      <c r="K100" s="131">
        <v>1971</v>
      </c>
      <c r="L100" s="131">
        <v>2115</v>
      </c>
      <c r="M100" s="131">
        <v>2264</v>
      </c>
      <c r="N100" s="131">
        <v>2351</v>
      </c>
      <c r="O100" s="131">
        <v>2514</v>
      </c>
      <c r="P100" s="131">
        <v>1690</v>
      </c>
      <c r="Q100" s="131">
        <v>339</v>
      </c>
      <c r="R100" s="131">
        <v>125</v>
      </c>
    </row>
    <row r="101" spans="1:18" x14ac:dyDescent="0.25">
      <c r="A101" s="15"/>
      <c r="B101" s="7"/>
      <c r="E101" s="14" t="s">
        <v>17</v>
      </c>
      <c r="F101" s="128" t="s">
        <v>716</v>
      </c>
      <c r="G101" s="131">
        <v>404</v>
      </c>
      <c r="H101" s="131">
        <v>839</v>
      </c>
      <c r="I101" s="131">
        <v>1170</v>
      </c>
      <c r="J101" s="131">
        <v>1304</v>
      </c>
      <c r="K101" s="131">
        <v>1382</v>
      </c>
      <c r="L101" s="131">
        <v>1407</v>
      </c>
      <c r="M101" s="131">
        <v>1568</v>
      </c>
      <c r="N101" s="131">
        <v>1652</v>
      </c>
      <c r="O101" s="131">
        <v>1797</v>
      </c>
      <c r="P101" s="131">
        <v>1263</v>
      </c>
      <c r="Q101" s="131">
        <v>171</v>
      </c>
      <c r="R101" s="131">
        <v>91</v>
      </c>
    </row>
    <row r="102" spans="1:18" x14ac:dyDescent="0.25">
      <c r="A102" s="15"/>
      <c r="B102" s="7"/>
      <c r="E102" s="14" t="s">
        <v>17</v>
      </c>
      <c r="F102" s="128" t="s">
        <v>717</v>
      </c>
      <c r="G102" s="131">
        <v>813</v>
      </c>
      <c r="H102" s="131">
        <v>1469</v>
      </c>
      <c r="I102" s="131">
        <v>2031</v>
      </c>
      <c r="J102" s="131">
        <v>2143</v>
      </c>
      <c r="K102" s="131">
        <v>2268</v>
      </c>
      <c r="L102" s="131">
        <v>2496</v>
      </c>
      <c r="M102" s="131">
        <v>2610</v>
      </c>
      <c r="N102" s="131">
        <v>2752</v>
      </c>
      <c r="O102" s="131">
        <v>2768</v>
      </c>
      <c r="P102" s="131">
        <v>1992</v>
      </c>
      <c r="Q102" s="131">
        <v>391</v>
      </c>
      <c r="R102" s="131">
        <v>126</v>
      </c>
    </row>
    <row r="103" spans="1:18" x14ac:dyDescent="0.25">
      <c r="A103" s="15"/>
      <c r="B103" s="7"/>
      <c r="E103" s="14" t="s">
        <v>17</v>
      </c>
      <c r="F103" s="128" t="s">
        <v>718</v>
      </c>
      <c r="G103" s="131">
        <v>505</v>
      </c>
      <c r="H103" s="131">
        <v>841</v>
      </c>
      <c r="I103" s="131">
        <v>1172</v>
      </c>
      <c r="J103" s="131">
        <v>1230</v>
      </c>
      <c r="K103" s="131">
        <v>1269</v>
      </c>
      <c r="L103" s="131">
        <v>1252</v>
      </c>
      <c r="M103" s="131">
        <v>1293</v>
      </c>
      <c r="N103" s="131">
        <v>1355</v>
      </c>
      <c r="O103" s="131">
        <v>1309</v>
      </c>
      <c r="P103" s="131">
        <v>979</v>
      </c>
      <c r="Q103" s="131">
        <v>146</v>
      </c>
      <c r="R103" s="131">
        <v>76</v>
      </c>
    </row>
    <row r="104" spans="1:18" x14ac:dyDescent="0.25">
      <c r="A104" s="15"/>
      <c r="B104" s="7"/>
      <c r="E104" s="14" t="s">
        <v>17</v>
      </c>
      <c r="F104" s="128" t="s">
        <v>77</v>
      </c>
      <c r="G104" s="131">
        <v>227</v>
      </c>
      <c r="H104" s="131">
        <v>373</v>
      </c>
      <c r="I104" s="131">
        <v>414</v>
      </c>
      <c r="J104" s="131">
        <v>511</v>
      </c>
      <c r="K104" s="131">
        <v>539</v>
      </c>
      <c r="L104" s="131">
        <v>535</v>
      </c>
      <c r="M104" s="131">
        <v>647</v>
      </c>
      <c r="N104" s="131">
        <v>679</v>
      </c>
      <c r="O104" s="131">
        <v>673</v>
      </c>
      <c r="P104" s="131">
        <v>594</v>
      </c>
      <c r="Q104" s="131">
        <v>66</v>
      </c>
      <c r="R104" s="131">
        <v>32</v>
      </c>
    </row>
    <row r="105" spans="1:18" x14ac:dyDescent="0.25">
      <c r="A105" s="15"/>
      <c r="B105" s="7"/>
      <c r="E105" s="14" t="s">
        <v>17</v>
      </c>
      <c r="F105" s="128" t="s">
        <v>719</v>
      </c>
      <c r="G105" s="131">
        <v>824</v>
      </c>
      <c r="H105" s="131">
        <v>1387</v>
      </c>
      <c r="I105" s="131">
        <v>1792</v>
      </c>
      <c r="J105" s="131">
        <v>2072</v>
      </c>
      <c r="K105" s="131">
        <v>1982</v>
      </c>
      <c r="L105" s="131">
        <v>1883</v>
      </c>
      <c r="M105" s="131">
        <v>2008</v>
      </c>
      <c r="N105" s="131">
        <v>2093</v>
      </c>
      <c r="O105" s="131">
        <v>2123</v>
      </c>
      <c r="P105" s="131">
        <v>1363</v>
      </c>
      <c r="Q105" s="131">
        <v>232</v>
      </c>
      <c r="R105" s="131">
        <v>116</v>
      </c>
    </row>
    <row r="106" spans="1:18" x14ac:dyDescent="0.25">
      <c r="A106" s="15"/>
      <c r="B106" s="7"/>
      <c r="C106" s="10"/>
      <c r="D106" s="10"/>
      <c r="E106" s="13" t="s">
        <v>18</v>
      </c>
      <c r="F106" s="13"/>
      <c r="G106" s="97">
        <v>12682</v>
      </c>
      <c r="H106" s="97">
        <v>14609</v>
      </c>
      <c r="I106" s="97">
        <v>17793</v>
      </c>
      <c r="J106" s="97">
        <v>21568</v>
      </c>
      <c r="K106" s="97">
        <v>24362</v>
      </c>
      <c r="L106" s="97">
        <v>25777</v>
      </c>
      <c r="M106" s="97">
        <v>28567</v>
      </c>
      <c r="N106" s="97">
        <v>32080</v>
      </c>
      <c r="O106" s="97">
        <v>32807</v>
      </c>
      <c r="P106" s="97">
        <v>32917</v>
      </c>
      <c r="Q106" s="97">
        <v>33197</v>
      </c>
      <c r="R106" s="97">
        <v>29000</v>
      </c>
    </row>
    <row r="107" spans="1:18" x14ac:dyDescent="0.25">
      <c r="A107" s="15"/>
      <c r="B107" s="7"/>
      <c r="E107" s="14" t="s">
        <v>18</v>
      </c>
      <c r="F107" s="128" t="s">
        <v>71</v>
      </c>
      <c r="G107" s="131">
        <v>1543</v>
      </c>
      <c r="H107" s="131">
        <v>2393</v>
      </c>
      <c r="I107" s="131">
        <v>3678</v>
      </c>
      <c r="J107" s="131">
        <v>5112</v>
      </c>
      <c r="K107" s="131">
        <v>5799</v>
      </c>
      <c r="L107" s="131">
        <v>5450</v>
      </c>
      <c r="M107" s="131">
        <v>6874</v>
      </c>
      <c r="N107" s="131">
        <v>7487</v>
      </c>
      <c r="O107" s="131">
        <v>8363</v>
      </c>
      <c r="P107" s="131">
        <v>8281</v>
      </c>
      <c r="Q107" s="131">
        <v>8372</v>
      </c>
      <c r="R107" s="131">
        <v>6845</v>
      </c>
    </row>
    <row r="108" spans="1:18" x14ac:dyDescent="0.25">
      <c r="A108" s="15"/>
      <c r="B108" s="7"/>
      <c r="E108" s="14" t="s">
        <v>18</v>
      </c>
      <c r="F108" s="128" t="s">
        <v>716</v>
      </c>
      <c r="G108" s="131">
        <v>2101</v>
      </c>
      <c r="H108" s="131">
        <v>2337</v>
      </c>
      <c r="I108" s="131">
        <v>2719</v>
      </c>
      <c r="J108" s="131">
        <v>3087</v>
      </c>
      <c r="K108" s="131">
        <v>3364</v>
      </c>
      <c r="L108" s="131">
        <v>3679</v>
      </c>
      <c r="M108" s="131">
        <v>3602</v>
      </c>
      <c r="N108" s="131">
        <v>3989</v>
      </c>
      <c r="O108" s="131">
        <v>4033</v>
      </c>
      <c r="P108" s="131">
        <v>4059</v>
      </c>
      <c r="Q108" s="131">
        <v>3981</v>
      </c>
      <c r="R108" s="131">
        <v>3426</v>
      </c>
    </row>
    <row r="109" spans="1:18" x14ac:dyDescent="0.25">
      <c r="A109" s="15"/>
      <c r="B109" s="7"/>
      <c r="E109" s="14" t="s">
        <v>18</v>
      </c>
      <c r="F109" s="128" t="s">
        <v>717</v>
      </c>
      <c r="G109" s="131">
        <v>2048</v>
      </c>
      <c r="H109" s="131">
        <v>2154</v>
      </c>
      <c r="I109" s="131">
        <v>2748</v>
      </c>
      <c r="J109" s="131">
        <v>3550</v>
      </c>
      <c r="K109" s="131">
        <v>5163</v>
      </c>
      <c r="L109" s="131">
        <v>6691</v>
      </c>
      <c r="M109" s="131">
        <v>7714</v>
      </c>
      <c r="N109" s="131">
        <v>9319</v>
      </c>
      <c r="O109" s="131">
        <v>8840</v>
      </c>
      <c r="P109" s="131">
        <v>8906</v>
      </c>
      <c r="Q109" s="131">
        <v>8997</v>
      </c>
      <c r="R109" s="131">
        <v>8380</v>
      </c>
    </row>
    <row r="110" spans="1:18" x14ac:dyDescent="0.25">
      <c r="A110" s="15"/>
      <c r="B110" s="7"/>
      <c r="E110" s="14" t="s">
        <v>18</v>
      </c>
      <c r="F110" s="128" t="s">
        <v>718</v>
      </c>
      <c r="G110" s="131">
        <v>2373</v>
      </c>
      <c r="H110" s="131">
        <v>2488</v>
      </c>
      <c r="I110" s="131">
        <v>2686</v>
      </c>
      <c r="J110" s="131">
        <v>2924</v>
      </c>
      <c r="K110" s="131">
        <v>3204</v>
      </c>
      <c r="L110" s="131">
        <v>2963</v>
      </c>
      <c r="M110" s="131">
        <v>2862</v>
      </c>
      <c r="N110" s="131">
        <v>3259</v>
      </c>
      <c r="O110" s="131">
        <v>3214</v>
      </c>
      <c r="P110" s="131">
        <v>3214</v>
      </c>
      <c r="Q110" s="131">
        <v>3099</v>
      </c>
      <c r="R110" s="131">
        <v>2992</v>
      </c>
    </row>
    <row r="111" spans="1:18" x14ac:dyDescent="0.25">
      <c r="A111" s="15"/>
      <c r="B111" s="7"/>
      <c r="E111" s="14" t="s">
        <v>18</v>
      </c>
      <c r="F111" s="128" t="s">
        <v>77</v>
      </c>
      <c r="G111" s="131">
        <v>1878</v>
      </c>
      <c r="H111" s="131">
        <v>2042</v>
      </c>
      <c r="I111" s="131">
        <v>2049</v>
      </c>
      <c r="J111" s="131">
        <v>1944</v>
      </c>
      <c r="K111" s="131">
        <v>1918</v>
      </c>
      <c r="L111" s="131">
        <v>2084</v>
      </c>
      <c r="M111" s="131">
        <v>2050</v>
      </c>
      <c r="N111" s="131">
        <v>2387</v>
      </c>
      <c r="O111" s="131">
        <v>2485</v>
      </c>
      <c r="P111" s="131">
        <v>2504</v>
      </c>
      <c r="Q111" s="131">
        <v>2455</v>
      </c>
      <c r="R111" s="131">
        <v>2282</v>
      </c>
    </row>
    <row r="112" spans="1:18" x14ac:dyDescent="0.25">
      <c r="A112" s="15"/>
      <c r="B112" s="7"/>
      <c r="E112" s="14" t="s">
        <v>18</v>
      </c>
      <c r="F112" s="128" t="s">
        <v>719</v>
      </c>
      <c r="G112" s="131">
        <v>2794</v>
      </c>
      <c r="H112" s="131">
        <v>3243</v>
      </c>
      <c r="I112" s="131">
        <v>3957</v>
      </c>
      <c r="J112" s="131">
        <v>5047</v>
      </c>
      <c r="K112" s="131">
        <v>5035</v>
      </c>
      <c r="L112" s="131">
        <v>5036</v>
      </c>
      <c r="M112" s="131">
        <v>5576</v>
      </c>
      <c r="N112" s="131">
        <v>5785</v>
      </c>
      <c r="O112" s="131">
        <v>6034</v>
      </c>
      <c r="P112" s="131">
        <v>6132</v>
      </c>
      <c r="Q112" s="131">
        <v>6435</v>
      </c>
      <c r="R112" s="131">
        <v>5163</v>
      </c>
    </row>
    <row r="113" spans="1:18" x14ac:dyDescent="0.25">
      <c r="A113" s="15"/>
      <c r="B113" s="7"/>
      <c r="C113" s="10"/>
      <c r="D113" s="10"/>
      <c r="E113" s="13" t="s">
        <v>19</v>
      </c>
      <c r="F113" s="13"/>
      <c r="G113" s="97">
        <v>19164</v>
      </c>
      <c r="H113" s="97">
        <v>19939</v>
      </c>
      <c r="I113" s="97">
        <v>17842</v>
      </c>
      <c r="J113" s="97">
        <v>16390</v>
      </c>
      <c r="K113" s="97">
        <v>17965</v>
      </c>
      <c r="L113" s="97">
        <v>18361</v>
      </c>
      <c r="M113" s="97">
        <v>21113</v>
      </c>
      <c r="N113" s="97">
        <v>22722</v>
      </c>
      <c r="O113" s="97">
        <v>21070</v>
      </c>
      <c r="P113" s="97">
        <v>17342</v>
      </c>
      <c r="Q113" s="97">
        <v>11749</v>
      </c>
      <c r="R113" s="97">
        <v>7808</v>
      </c>
    </row>
    <row r="114" spans="1:18" x14ac:dyDescent="0.25">
      <c r="A114" s="15"/>
      <c r="B114" s="7"/>
      <c r="E114" s="14" t="s">
        <v>19</v>
      </c>
      <c r="F114" s="128" t="s">
        <v>71</v>
      </c>
      <c r="G114" s="131">
        <v>4092</v>
      </c>
      <c r="H114" s="131">
        <v>4004</v>
      </c>
      <c r="I114" s="131">
        <v>3332</v>
      </c>
      <c r="J114" s="131">
        <v>3391</v>
      </c>
      <c r="K114" s="131">
        <v>3675</v>
      </c>
      <c r="L114" s="131">
        <v>3599</v>
      </c>
      <c r="M114" s="131">
        <v>3772</v>
      </c>
      <c r="N114" s="131">
        <v>4064</v>
      </c>
      <c r="O114" s="131">
        <v>3920</v>
      </c>
      <c r="P114" s="131">
        <v>2925</v>
      </c>
      <c r="Q114" s="131">
        <v>2338</v>
      </c>
      <c r="R114" s="131">
        <v>1373</v>
      </c>
    </row>
    <row r="115" spans="1:18" x14ac:dyDescent="0.25">
      <c r="A115" s="15"/>
      <c r="B115" s="7"/>
      <c r="E115" s="14" t="s">
        <v>19</v>
      </c>
      <c r="F115" s="128" t="s">
        <v>716</v>
      </c>
      <c r="G115" s="131">
        <v>3520</v>
      </c>
      <c r="H115" s="131">
        <v>3803</v>
      </c>
      <c r="I115" s="131">
        <v>3929</v>
      </c>
      <c r="J115" s="131">
        <v>3862</v>
      </c>
      <c r="K115" s="131">
        <v>4133</v>
      </c>
      <c r="L115" s="131">
        <v>3926</v>
      </c>
      <c r="M115" s="131">
        <v>4500</v>
      </c>
      <c r="N115" s="131">
        <v>5171</v>
      </c>
      <c r="O115" s="131">
        <v>4956</v>
      </c>
      <c r="P115" s="131">
        <v>3565</v>
      </c>
      <c r="Q115" s="131">
        <v>2498</v>
      </c>
      <c r="R115" s="131">
        <v>1642</v>
      </c>
    </row>
    <row r="116" spans="1:18" x14ac:dyDescent="0.25">
      <c r="A116" s="15"/>
      <c r="B116" s="7"/>
      <c r="E116" s="14" t="s">
        <v>19</v>
      </c>
      <c r="F116" s="128" t="s">
        <v>717</v>
      </c>
      <c r="G116" s="131">
        <v>2448</v>
      </c>
      <c r="H116" s="131">
        <v>2741</v>
      </c>
      <c r="I116" s="131">
        <v>2599</v>
      </c>
      <c r="J116" s="131">
        <v>2743</v>
      </c>
      <c r="K116" s="131">
        <v>3291</v>
      </c>
      <c r="L116" s="131">
        <v>3617</v>
      </c>
      <c r="M116" s="131">
        <v>3954</v>
      </c>
      <c r="N116" s="131">
        <v>3914</v>
      </c>
      <c r="O116" s="131">
        <v>2977</v>
      </c>
      <c r="P116" s="131">
        <v>2928</v>
      </c>
      <c r="Q116" s="131">
        <v>1949</v>
      </c>
      <c r="R116" s="131">
        <v>1723</v>
      </c>
    </row>
    <row r="117" spans="1:18" x14ac:dyDescent="0.25">
      <c r="A117" s="15"/>
      <c r="B117" s="7"/>
      <c r="E117" s="14" t="s">
        <v>19</v>
      </c>
      <c r="F117" s="128" t="s">
        <v>718</v>
      </c>
      <c r="G117" s="131">
        <v>3102</v>
      </c>
      <c r="H117" s="131">
        <v>3320</v>
      </c>
      <c r="I117" s="131">
        <v>3289</v>
      </c>
      <c r="J117" s="131">
        <v>2422</v>
      </c>
      <c r="K117" s="131">
        <v>3112</v>
      </c>
      <c r="L117" s="131">
        <v>2987</v>
      </c>
      <c r="M117" s="131">
        <v>3412</v>
      </c>
      <c r="N117" s="131">
        <v>3765</v>
      </c>
      <c r="O117" s="131">
        <v>3765</v>
      </c>
      <c r="P117" s="131">
        <v>3299</v>
      </c>
      <c r="Q117" s="131">
        <v>2026</v>
      </c>
      <c r="R117" s="131">
        <v>1284</v>
      </c>
    </row>
    <row r="118" spans="1:18" x14ac:dyDescent="0.25">
      <c r="A118" s="15"/>
      <c r="B118" s="7"/>
      <c r="E118" s="14" t="s">
        <v>19</v>
      </c>
      <c r="F118" s="128" t="s">
        <v>77</v>
      </c>
      <c r="G118" s="131">
        <v>2660</v>
      </c>
      <c r="H118" s="131">
        <v>2694</v>
      </c>
      <c r="I118" s="131">
        <v>1941</v>
      </c>
      <c r="J118" s="131">
        <v>1218</v>
      </c>
      <c r="K118" s="131">
        <v>1198</v>
      </c>
      <c r="L118" s="131">
        <v>1610</v>
      </c>
      <c r="M118" s="131">
        <v>2054</v>
      </c>
      <c r="N118" s="131">
        <v>2403</v>
      </c>
      <c r="O118" s="131">
        <v>2096</v>
      </c>
      <c r="P118" s="131">
        <v>1748</v>
      </c>
      <c r="Q118" s="131">
        <v>1305</v>
      </c>
      <c r="R118" s="131">
        <v>796</v>
      </c>
    </row>
    <row r="119" spans="1:18" x14ac:dyDescent="0.25">
      <c r="A119" s="15"/>
      <c r="B119" s="7"/>
      <c r="E119" s="14" t="s">
        <v>19</v>
      </c>
      <c r="F119" s="128" t="s">
        <v>719</v>
      </c>
      <c r="G119" s="131">
        <v>3447</v>
      </c>
      <c r="H119" s="131">
        <v>3508</v>
      </c>
      <c r="I119" s="131">
        <v>2867</v>
      </c>
      <c r="J119" s="131">
        <v>2862</v>
      </c>
      <c r="K119" s="131">
        <v>2774</v>
      </c>
      <c r="L119" s="131">
        <v>2774</v>
      </c>
      <c r="M119" s="131">
        <v>3670</v>
      </c>
      <c r="N119" s="131">
        <v>3656</v>
      </c>
      <c r="O119" s="131">
        <v>3545</v>
      </c>
      <c r="P119" s="131">
        <v>2988</v>
      </c>
      <c r="Q119" s="131">
        <v>1716</v>
      </c>
      <c r="R119" s="131">
        <v>1052</v>
      </c>
    </row>
    <row r="120" spans="1:18" x14ac:dyDescent="0.25">
      <c r="A120" s="15"/>
      <c r="B120" s="7"/>
      <c r="C120" s="10"/>
      <c r="D120" s="10"/>
      <c r="E120" s="13" t="s">
        <v>20</v>
      </c>
      <c r="F120" s="13"/>
      <c r="G120" s="97">
        <v>343449</v>
      </c>
      <c r="H120" s="97">
        <v>371573</v>
      </c>
      <c r="I120" s="97">
        <v>395966</v>
      </c>
      <c r="J120" s="97">
        <v>405133</v>
      </c>
      <c r="K120" s="97">
        <v>413495</v>
      </c>
      <c r="L120" s="97">
        <v>423739</v>
      </c>
      <c r="M120" s="97">
        <v>437991</v>
      </c>
      <c r="N120" s="97">
        <v>455416</v>
      </c>
      <c r="O120" s="97">
        <v>460693</v>
      </c>
      <c r="P120" s="97">
        <v>483330</v>
      </c>
      <c r="Q120" s="97">
        <v>485518</v>
      </c>
      <c r="R120" s="97">
        <v>484675</v>
      </c>
    </row>
    <row r="121" spans="1:18" x14ac:dyDescent="0.25">
      <c r="A121" s="15"/>
      <c r="B121" s="7"/>
      <c r="E121" s="14" t="s">
        <v>20</v>
      </c>
      <c r="F121" s="128" t="s">
        <v>71</v>
      </c>
      <c r="G121" s="131">
        <v>86947</v>
      </c>
      <c r="H121" s="131">
        <v>95409</v>
      </c>
      <c r="I121" s="131">
        <v>99673</v>
      </c>
      <c r="J121" s="131">
        <v>101155</v>
      </c>
      <c r="K121" s="131">
        <v>103065</v>
      </c>
      <c r="L121" s="131">
        <v>106089</v>
      </c>
      <c r="M121" s="131">
        <v>109613</v>
      </c>
      <c r="N121" s="131">
        <v>113665</v>
      </c>
      <c r="O121" s="131">
        <v>114026</v>
      </c>
      <c r="P121" s="131">
        <v>120033</v>
      </c>
      <c r="Q121" s="131">
        <v>122207</v>
      </c>
      <c r="R121" s="131">
        <v>122912</v>
      </c>
    </row>
    <row r="122" spans="1:18" x14ac:dyDescent="0.25">
      <c r="A122" s="15"/>
      <c r="B122" s="7"/>
      <c r="E122" s="14" t="s">
        <v>20</v>
      </c>
      <c r="F122" s="128" t="s">
        <v>716</v>
      </c>
      <c r="G122" s="131">
        <v>41638</v>
      </c>
      <c r="H122" s="131">
        <v>43871</v>
      </c>
      <c r="I122" s="131">
        <v>48042</v>
      </c>
      <c r="J122" s="131">
        <v>48645</v>
      </c>
      <c r="K122" s="131">
        <v>49331</v>
      </c>
      <c r="L122" s="131">
        <v>49708</v>
      </c>
      <c r="M122" s="131">
        <v>50478</v>
      </c>
      <c r="N122" s="131">
        <v>51945</v>
      </c>
      <c r="O122" s="131">
        <v>52029</v>
      </c>
      <c r="P122" s="131">
        <v>54786</v>
      </c>
      <c r="Q122" s="131">
        <v>54862</v>
      </c>
      <c r="R122" s="131">
        <v>51948</v>
      </c>
    </row>
    <row r="123" spans="1:18" x14ac:dyDescent="0.25">
      <c r="A123" s="15"/>
      <c r="B123" s="7"/>
      <c r="E123" s="14" t="s">
        <v>20</v>
      </c>
      <c r="F123" s="128" t="s">
        <v>717</v>
      </c>
      <c r="G123" s="131">
        <v>74131</v>
      </c>
      <c r="H123" s="131">
        <v>83172</v>
      </c>
      <c r="I123" s="131">
        <v>93909</v>
      </c>
      <c r="J123" s="131">
        <v>101987</v>
      </c>
      <c r="K123" s="131">
        <v>106626</v>
      </c>
      <c r="L123" s="131">
        <v>113437</v>
      </c>
      <c r="M123" s="131">
        <v>119571</v>
      </c>
      <c r="N123" s="131">
        <v>124411</v>
      </c>
      <c r="O123" s="131">
        <v>128741</v>
      </c>
      <c r="P123" s="131">
        <v>135979</v>
      </c>
      <c r="Q123" s="131">
        <v>138080</v>
      </c>
      <c r="R123" s="131">
        <v>147339</v>
      </c>
    </row>
    <row r="124" spans="1:18" x14ac:dyDescent="0.25">
      <c r="A124" s="15"/>
      <c r="B124" s="7"/>
      <c r="E124" s="14" t="s">
        <v>20</v>
      </c>
      <c r="F124" s="128" t="s">
        <v>718</v>
      </c>
      <c r="G124" s="131">
        <v>34836</v>
      </c>
      <c r="H124" s="131">
        <v>36816</v>
      </c>
      <c r="I124" s="131">
        <v>38664</v>
      </c>
      <c r="J124" s="131">
        <v>37658</v>
      </c>
      <c r="K124" s="131">
        <v>38476</v>
      </c>
      <c r="L124" s="131">
        <v>37959</v>
      </c>
      <c r="M124" s="131">
        <v>38220</v>
      </c>
      <c r="N124" s="131">
        <v>41204</v>
      </c>
      <c r="O124" s="131">
        <v>42184</v>
      </c>
      <c r="P124" s="131">
        <v>43049</v>
      </c>
      <c r="Q124" s="131">
        <v>42699</v>
      </c>
      <c r="R124" s="131">
        <v>39516</v>
      </c>
    </row>
    <row r="125" spans="1:18" x14ac:dyDescent="0.25">
      <c r="A125" s="15"/>
      <c r="B125" s="7"/>
      <c r="E125" s="14" t="s">
        <v>20</v>
      </c>
      <c r="F125" s="128" t="s">
        <v>77</v>
      </c>
      <c r="G125" s="131">
        <v>25393</v>
      </c>
      <c r="H125" s="131">
        <v>25296</v>
      </c>
      <c r="I125" s="131">
        <v>25904</v>
      </c>
      <c r="J125" s="131">
        <v>26095</v>
      </c>
      <c r="K125" s="131">
        <v>26628</v>
      </c>
      <c r="L125" s="131">
        <v>26571</v>
      </c>
      <c r="M125" s="131">
        <v>26699</v>
      </c>
      <c r="N125" s="131">
        <v>27553</v>
      </c>
      <c r="O125" s="131">
        <v>26758</v>
      </c>
      <c r="P125" s="131">
        <v>27901</v>
      </c>
      <c r="Q125" s="131">
        <v>26612</v>
      </c>
      <c r="R125" s="131">
        <v>24866</v>
      </c>
    </row>
    <row r="126" spans="1:18" x14ac:dyDescent="0.25">
      <c r="A126" s="15"/>
      <c r="B126" s="7"/>
      <c r="E126" s="14" t="s">
        <v>20</v>
      </c>
      <c r="F126" s="128" t="s">
        <v>719</v>
      </c>
      <c r="G126" s="131">
        <v>81334</v>
      </c>
      <c r="H126" s="131">
        <v>87862</v>
      </c>
      <c r="I126" s="131">
        <v>90690</v>
      </c>
      <c r="J126" s="131">
        <v>90723</v>
      </c>
      <c r="K126" s="131">
        <v>90684</v>
      </c>
      <c r="L126" s="131">
        <v>91264</v>
      </c>
      <c r="M126" s="131">
        <v>94952</v>
      </c>
      <c r="N126" s="131">
        <v>98125</v>
      </c>
      <c r="O126" s="131">
        <v>98394</v>
      </c>
      <c r="P126" s="131">
        <v>103005</v>
      </c>
      <c r="Q126" s="131">
        <v>102086</v>
      </c>
      <c r="R126" s="131">
        <v>99229</v>
      </c>
    </row>
    <row r="127" spans="1:18" x14ac:dyDescent="0.25">
      <c r="A127" s="15"/>
      <c r="B127" s="7"/>
      <c r="C127" s="10"/>
      <c r="D127" s="10"/>
      <c r="E127" s="13" t="s">
        <v>21</v>
      </c>
      <c r="F127" s="13"/>
      <c r="G127" s="97">
        <v>5567</v>
      </c>
      <c r="H127" s="97">
        <v>4809</v>
      </c>
      <c r="I127" s="97">
        <v>4510</v>
      </c>
      <c r="J127" s="97">
        <v>3738</v>
      </c>
      <c r="K127" s="97">
        <v>3134</v>
      </c>
      <c r="L127" s="97">
        <v>2494</v>
      </c>
      <c r="M127" s="97">
        <v>1939</v>
      </c>
      <c r="N127" s="97">
        <v>1814</v>
      </c>
      <c r="O127" s="97">
        <v>1565</v>
      </c>
      <c r="P127" s="97">
        <v>1259</v>
      </c>
      <c r="Q127" s="97">
        <v>1324</v>
      </c>
      <c r="R127" s="97">
        <v>905</v>
      </c>
    </row>
    <row r="128" spans="1:18" x14ac:dyDescent="0.25">
      <c r="A128" s="15"/>
      <c r="B128" s="7"/>
      <c r="E128" s="14" t="s">
        <v>21</v>
      </c>
      <c r="F128" s="128" t="s">
        <v>71</v>
      </c>
      <c r="G128" s="131">
        <v>879</v>
      </c>
      <c r="H128" s="131">
        <v>789</v>
      </c>
      <c r="I128" s="131">
        <v>731</v>
      </c>
      <c r="J128" s="131">
        <v>660</v>
      </c>
      <c r="K128" s="131">
        <v>640</v>
      </c>
      <c r="L128" s="131">
        <v>474</v>
      </c>
      <c r="M128" s="131">
        <v>321</v>
      </c>
      <c r="N128" s="131">
        <v>469</v>
      </c>
      <c r="O128" s="131">
        <v>387</v>
      </c>
      <c r="P128" s="131">
        <v>301</v>
      </c>
      <c r="Q128" s="131">
        <v>394</v>
      </c>
      <c r="R128" s="131">
        <v>209</v>
      </c>
    </row>
    <row r="129" spans="1:18" x14ac:dyDescent="0.25">
      <c r="A129" s="15"/>
      <c r="B129" s="7"/>
      <c r="E129" s="14" t="s">
        <v>21</v>
      </c>
      <c r="F129" s="128" t="s">
        <v>716</v>
      </c>
      <c r="G129" s="131">
        <v>576</v>
      </c>
      <c r="H129" s="131">
        <v>450</v>
      </c>
      <c r="I129" s="131">
        <v>458</v>
      </c>
      <c r="J129" s="131">
        <v>473</v>
      </c>
      <c r="K129" s="131">
        <v>420</v>
      </c>
      <c r="L129" s="131">
        <v>302</v>
      </c>
      <c r="M129" s="131">
        <v>239</v>
      </c>
      <c r="N129" s="131">
        <v>222</v>
      </c>
      <c r="O129" s="131">
        <v>210</v>
      </c>
      <c r="P129" s="131">
        <v>194</v>
      </c>
      <c r="Q129" s="131">
        <v>146</v>
      </c>
      <c r="R129" s="131">
        <v>117</v>
      </c>
    </row>
    <row r="130" spans="1:18" x14ac:dyDescent="0.25">
      <c r="A130" s="15"/>
      <c r="B130" s="7"/>
      <c r="E130" s="14" t="s">
        <v>21</v>
      </c>
      <c r="F130" s="128" t="s">
        <v>717</v>
      </c>
      <c r="G130" s="131">
        <v>542</v>
      </c>
      <c r="H130" s="131">
        <v>486</v>
      </c>
      <c r="I130" s="131">
        <v>445</v>
      </c>
      <c r="J130" s="131">
        <v>523</v>
      </c>
      <c r="K130" s="131">
        <v>399</v>
      </c>
      <c r="L130" s="131">
        <v>295</v>
      </c>
      <c r="M130" s="131">
        <v>258</v>
      </c>
      <c r="N130" s="131">
        <v>230</v>
      </c>
      <c r="O130" s="131">
        <v>167</v>
      </c>
      <c r="P130" s="131">
        <v>112</v>
      </c>
      <c r="Q130" s="131">
        <v>107</v>
      </c>
      <c r="R130" s="131">
        <v>112</v>
      </c>
    </row>
    <row r="131" spans="1:18" x14ac:dyDescent="0.25">
      <c r="A131" s="15"/>
      <c r="B131" s="7"/>
      <c r="E131" s="14" t="s">
        <v>21</v>
      </c>
      <c r="F131" s="128" t="s">
        <v>718</v>
      </c>
      <c r="G131" s="131">
        <v>973</v>
      </c>
      <c r="H131" s="131">
        <v>861</v>
      </c>
      <c r="I131" s="131">
        <v>761</v>
      </c>
      <c r="J131" s="131">
        <v>433</v>
      </c>
      <c r="K131" s="131">
        <v>442</v>
      </c>
      <c r="L131" s="131">
        <v>388</v>
      </c>
      <c r="M131" s="131">
        <v>427</v>
      </c>
      <c r="N131" s="131">
        <v>257</v>
      </c>
      <c r="O131" s="131">
        <v>253</v>
      </c>
      <c r="P131" s="131">
        <v>259</v>
      </c>
      <c r="Q131" s="131">
        <v>238</v>
      </c>
      <c r="R131" s="131">
        <v>154</v>
      </c>
    </row>
    <row r="132" spans="1:18" x14ac:dyDescent="0.25">
      <c r="A132" s="15"/>
      <c r="B132" s="7"/>
      <c r="E132" s="14" t="s">
        <v>21</v>
      </c>
      <c r="F132" s="128" t="s">
        <v>77</v>
      </c>
      <c r="G132" s="131">
        <v>1474</v>
      </c>
      <c r="H132" s="131">
        <v>1273</v>
      </c>
      <c r="I132" s="131">
        <v>1146</v>
      </c>
      <c r="J132" s="131">
        <v>683</v>
      </c>
      <c r="K132" s="131">
        <v>325</v>
      </c>
      <c r="L132" s="131">
        <v>286</v>
      </c>
      <c r="M132" s="131">
        <v>183</v>
      </c>
      <c r="N132" s="131">
        <v>174</v>
      </c>
      <c r="O132" s="131">
        <v>150</v>
      </c>
      <c r="P132" s="131">
        <v>71</v>
      </c>
      <c r="Q132" s="131">
        <v>66</v>
      </c>
      <c r="R132" s="131">
        <v>64</v>
      </c>
    </row>
    <row r="133" spans="1:18" x14ac:dyDescent="0.25">
      <c r="A133" s="15"/>
      <c r="B133" s="7"/>
      <c r="E133" s="14" t="s">
        <v>21</v>
      </c>
      <c r="F133" s="128" t="s">
        <v>719</v>
      </c>
      <c r="G133" s="131">
        <v>1163</v>
      </c>
      <c r="H133" s="131">
        <v>967</v>
      </c>
      <c r="I133" s="131">
        <v>984</v>
      </c>
      <c r="J133" s="131">
        <v>977</v>
      </c>
      <c r="K133" s="131">
        <v>922</v>
      </c>
      <c r="L133" s="131">
        <v>760</v>
      </c>
      <c r="M133" s="131">
        <v>513</v>
      </c>
      <c r="N133" s="131">
        <v>466</v>
      </c>
      <c r="O133" s="131">
        <v>401</v>
      </c>
      <c r="P133" s="131">
        <v>323</v>
      </c>
      <c r="Q133" s="131">
        <v>374</v>
      </c>
      <c r="R133" s="131">
        <v>249</v>
      </c>
    </row>
    <row r="134" spans="1:18" x14ac:dyDescent="0.25">
      <c r="A134" s="15"/>
      <c r="B134" s="7"/>
      <c r="C134" s="10"/>
      <c r="D134" s="10"/>
      <c r="E134" s="13" t="s">
        <v>22</v>
      </c>
      <c r="F134" s="13"/>
      <c r="G134" s="97">
        <v>3976</v>
      </c>
      <c r="H134" s="97">
        <v>4023</v>
      </c>
      <c r="I134" s="97">
        <v>3649</v>
      </c>
      <c r="J134" s="97">
        <v>4012</v>
      </c>
      <c r="K134" s="97">
        <v>3907</v>
      </c>
      <c r="L134" s="97">
        <v>3767</v>
      </c>
      <c r="M134" s="97">
        <v>3815</v>
      </c>
      <c r="N134" s="97">
        <v>4232</v>
      </c>
      <c r="O134" s="97">
        <v>3628</v>
      </c>
      <c r="P134" s="97">
        <v>1610</v>
      </c>
      <c r="Q134" s="97">
        <v>1324</v>
      </c>
      <c r="R134" s="97">
        <v>1077</v>
      </c>
    </row>
    <row r="135" spans="1:18" x14ac:dyDescent="0.25">
      <c r="A135" s="15"/>
      <c r="B135" s="7"/>
      <c r="E135" s="14" t="s">
        <v>22</v>
      </c>
      <c r="F135" s="128" t="s">
        <v>71</v>
      </c>
      <c r="G135" s="131">
        <v>1051</v>
      </c>
      <c r="H135" s="131">
        <v>1106</v>
      </c>
      <c r="I135" s="131">
        <v>860</v>
      </c>
      <c r="J135" s="131">
        <v>1009</v>
      </c>
      <c r="K135" s="131">
        <v>1013</v>
      </c>
      <c r="L135" s="131">
        <v>976</v>
      </c>
      <c r="M135" s="131">
        <v>959</v>
      </c>
      <c r="N135" s="131">
        <v>996</v>
      </c>
      <c r="O135" s="131">
        <v>874</v>
      </c>
      <c r="P135" s="131">
        <v>377</v>
      </c>
      <c r="Q135" s="131">
        <v>371</v>
      </c>
      <c r="R135" s="131">
        <v>315</v>
      </c>
    </row>
    <row r="136" spans="1:18" x14ac:dyDescent="0.25">
      <c r="A136" s="15"/>
      <c r="B136" s="7"/>
      <c r="E136" s="14" t="s">
        <v>22</v>
      </c>
      <c r="F136" s="128" t="s">
        <v>716</v>
      </c>
      <c r="G136" s="131">
        <v>555</v>
      </c>
      <c r="H136" s="131">
        <v>577</v>
      </c>
      <c r="I136" s="131">
        <v>532</v>
      </c>
      <c r="J136" s="131">
        <v>498</v>
      </c>
      <c r="K136" s="131">
        <v>512</v>
      </c>
      <c r="L136" s="131">
        <v>464</v>
      </c>
      <c r="M136" s="131">
        <v>467</v>
      </c>
      <c r="N136" s="131">
        <v>639</v>
      </c>
      <c r="O136" s="131">
        <v>557</v>
      </c>
      <c r="P136" s="131">
        <v>265</v>
      </c>
      <c r="Q136" s="131">
        <v>194</v>
      </c>
      <c r="R136" s="131">
        <v>143</v>
      </c>
    </row>
    <row r="137" spans="1:18" x14ac:dyDescent="0.25">
      <c r="A137" s="15"/>
      <c r="B137" s="7"/>
      <c r="E137" s="14" t="s">
        <v>22</v>
      </c>
      <c r="F137" s="128" t="s">
        <v>717</v>
      </c>
      <c r="G137" s="131">
        <v>967</v>
      </c>
      <c r="H137" s="131">
        <v>963</v>
      </c>
      <c r="I137" s="131">
        <v>843</v>
      </c>
      <c r="J137" s="131">
        <v>903</v>
      </c>
      <c r="K137" s="131">
        <v>824</v>
      </c>
      <c r="L137" s="131">
        <v>913</v>
      </c>
      <c r="M137" s="131">
        <v>865</v>
      </c>
      <c r="N137" s="131">
        <v>813</v>
      </c>
      <c r="O137" s="131">
        <v>687</v>
      </c>
      <c r="P137" s="131">
        <v>297</v>
      </c>
      <c r="Q137" s="131">
        <v>228</v>
      </c>
      <c r="R137" s="131">
        <v>216</v>
      </c>
    </row>
    <row r="138" spans="1:18" x14ac:dyDescent="0.25">
      <c r="A138" s="15"/>
      <c r="B138" s="7"/>
      <c r="E138" s="14" t="s">
        <v>22</v>
      </c>
      <c r="F138" s="128" t="s">
        <v>718</v>
      </c>
      <c r="G138" s="131">
        <v>484</v>
      </c>
      <c r="H138" s="131">
        <v>500</v>
      </c>
      <c r="I138" s="131">
        <v>489</v>
      </c>
      <c r="J138" s="131">
        <v>543</v>
      </c>
      <c r="K138" s="131">
        <v>492</v>
      </c>
      <c r="L138" s="131">
        <v>443</v>
      </c>
      <c r="M138" s="131">
        <v>472</v>
      </c>
      <c r="N138" s="131">
        <v>571</v>
      </c>
      <c r="O138" s="131">
        <v>488</v>
      </c>
      <c r="P138" s="131">
        <v>202</v>
      </c>
      <c r="Q138" s="131">
        <v>155</v>
      </c>
      <c r="R138" s="131">
        <v>136</v>
      </c>
    </row>
    <row r="139" spans="1:18" x14ac:dyDescent="0.25">
      <c r="A139" s="15"/>
      <c r="B139" s="7"/>
      <c r="E139" s="14" t="s">
        <v>22</v>
      </c>
      <c r="F139" s="128" t="s">
        <v>77</v>
      </c>
      <c r="G139" s="131">
        <v>274</v>
      </c>
      <c r="H139" s="131">
        <v>251</v>
      </c>
      <c r="I139" s="131">
        <v>251</v>
      </c>
      <c r="J139" s="131">
        <v>326</v>
      </c>
      <c r="K139" s="131">
        <v>334</v>
      </c>
      <c r="L139" s="131">
        <v>274</v>
      </c>
      <c r="M139" s="131">
        <v>333</v>
      </c>
      <c r="N139" s="131">
        <v>298</v>
      </c>
      <c r="O139" s="131">
        <v>234</v>
      </c>
      <c r="P139" s="131">
        <v>97</v>
      </c>
      <c r="Q139" s="131">
        <v>60</v>
      </c>
      <c r="R139" s="131">
        <v>43</v>
      </c>
    </row>
    <row r="140" spans="1:18" x14ac:dyDescent="0.25">
      <c r="A140" s="15"/>
      <c r="B140" s="7"/>
      <c r="E140" s="14" t="s">
        <v>22</v>
      </c>
      <c r="F140" s="128" t="s">
        <v>719</v>
      </c>
      <c r="G140" s="131">
        <v>651</v>
      </c>
      <c r="H140" s="131">
        <v>630</v>
      </c>
      <c r="I140" s="131">
        <v>681</v>
      </c>
      <c r="J140" s="131">
        <v>738</v>
      </c>
      <c r="K140" s="131">
        <v>735</v>
      </c>
      <c r="L140" s="131">
        <v>699</v>
      </c>
      <c r="M140" s="131">
        <v>722</v>
      </c>
      <c r="N140" s="131">
        <v>921</v>
      </c>
      <c r="O140" s="131">
        <v>793</v>
      </c>
      <c r="P140" s="131">
        <v>374</v>
      </c>
      <c r="Q140" s="131">
        <v>317</v>
      </c>
      <c r="R140" s="131">
        <v>226</v>
      </c>
    </row>
    <row r="141" spans="1:18" x14ac:dyDescent="0.25">
      <c r="A141" s="15"/>
      <c r="B141" s="7"/>
      <c r="C141" s="10"/>
      <c r="D141" s="10"/>
      <c r="E141" s="13" t="s">
        <v>23</v>
      </c>
      <c r="F141" s="13"/>
      <c r="G141" s="97">
        <v>73750</v>
      </c>
      <c r="H141" s="97">
        <v>76727</v>
      </c>
      <c r="I141" s="97">
        <v>78643</v>
      </c>
      <c r="J141" s="97">
        <v>78239</v>
      </c>
      <c r="K141" s="97">
        <v>73767</v>
      </c>
      <c r="L141" s="97">
        <v>66546</v>
      </c>
      <c r="M141" s="97">
        <v>60792</v>
      </c>
      <c r="N141" s="97">
        <v>61927</v>
      </c>
      <c r="O141" s="97">
        <v>58231</v>
      </c>
      <c r="P141" s="97">
        <v>26663</v>
      </c>
      <c r="Q141" s="97">
        <v>21456</v>
      </c>
      <c r="R141" s="97">
        <v>16075</v>
      </c>
    </row>
    <row r="142" spans="1:18" x14ac:dyDescent="0.25">
      <c r="A142" s="15"/>
      <c r="B142" s="7"/>
      <c r="E142" s="14" t="s">
        <v>23</v>
      </c>
      <c r="F142" s="128" t="s">
        <v>71</v>
      </c>
      <c r="G142" s="131">
        <v>15798</v>
      </c>
      <c r="H142" s="131">
        <v>16807</v>
      </c>
      <c r="I142" s="131">
        <v>16829</v>
      </c>
      <c r="J142" s="131">
        <v>18346</v>
      </c>
      <c r="K142" s="131">
        <v>17895</v>
      </c>
      <c r="L142" s="131">
        <v>15770</v>
      </c>
      <c r="M142" s="131">
        <v>14096</v>
      </c>
      <c r="N142" s="131">
        <v>14471</v>
      </c>
      <c r="O142" s="131">
        <v>13204</v>
      </c>
      <c r="P142" s="131">
        <v>6840</v>
      </c>
      <c r="Q142" s="131">
        <v>6261</v>
      </c>
      <c r="R142" s="131">
        <v>4915</v>
      </c>
    </row>
    <row r="143" spans="1:18" x14ac:dyDescent="0.25">
      <c r="A143" s="15"/>
      <c r="B143" s="7"/>
      <c r="E143" s="14" t="s">
        <v>23</v>
      </c>
      <c r="F143" s="128" t="s">
        <v>716</v>
      </c>
      <c r="G143" s="131">
        <v>10466</v>
      </c>
      <c r="H143" s="131">
        <v>10691</v>
      </c>
      <c r="I143" s="131">
        <v>10648</v>
      </c>
      <c r="J143" s="131">
        <v>11730</v>
      </c>
      <c r="K143" s="131">
        <v>11558</v>
      </c>
      <c r="L143" s="131">
        <v>10448</v>
      </c>
      <c r="M143" s="131">
        <v>9402</v>
      </c>
      <c r="N143" s="131">
        <v>9711</v>
      </c>
      <c r="O143" s="131">
        <v>9010</v>
      </c>
      <c r="P143" s="131">
        <v>3840</v>
      </c>
      <c r="Q143" s="131">
        <v>3029</v>
      </c>
      <c r="R143" s="131">
        <v>2150</v>
      </c>
    </row>
    <row r="144" spans="1:18" x14ac:dyDescent="0.25">
      <c r="A144" s="15"/>
      <c r="B144" s="7"/>
      <c r="E144" s="14" t="s">
        <v>23</v>
      </c>
      <c r="F144" s="128" t="s">
        <v>717</v>
      </c>
      <c r="G144" s="131">
        <v>9674</v>
      </c>
      <c r="H144" s="131">
        <v>10430</v>
      </c>
      <c r="I144" s="131">
        <v>10418</v>
      </c>
      <c r="J144" s="131">
        <v>12151</v>
      </c>
      <c r="K144" s="131">
        <v>12222</v>
      </c>
      <c r="L144" s="131">
        <v>11597</v>
      </c>
      <c r="M144" s="131">
        <v>11099</v>
      </c>
      <c r="N144" s="131">
        <v>11285</v>
      </c>
      <c r="O144" s="131">
        <v>11537</v>
      </c>
      <c r="P144" s="131">
        <v>4141</v>
      </c>
      <c r="Q144" s="131">
        <v>3222</v>
      </c>
      <c r="R144" s="131">
        <v>2227</v>
      </c>
    </row>
    <row r="145" spans="1:18" x14ac:dyDescent="0.25">
      <c r="A145" s="15"/>
      <c r="B145" s="7"/>
      <c r="E145" s="14" t="s">
        <v>23</v>
      </c>
      <c r="F145" s="128" t="s">
        <v>718</v>
      </c>
      <c r="G145" s="131">
        <v>10071</v>
      </c>
      <c r="H145" s="131">
        <v>10506</v>
      </c>
      <c r="I145" s="131">
        <v>10971</v>
      </c>
      <c r="J145" s="131">
        <v>9879</v>
      </c>
      <c r="K145" s="131">
        <v>9484</v>
      </c>
      <c r="L145" s="131">
        <v>8464</v>
      </c>
      <c r="M145" s="131">
        <v>7179</v>
      </c>
      <c r="N145" s="131">
        <v>7246</v>
      </c>
      <c r="O145" s="131">
        <v>6966</v>
      </c>
      <c r="P145" s="131">
        <v>3524</v>
      </c>
      <c r="Q145" s="131">
        <v>2541</v>
      </c>
      <c r="R145" s="131">
        <v>1793</v>
      </c>
    </row>
    <row r="146" spans="1:18" x14ac:dyDescent="0.25">
      <c r="A146" s="15"/>
      <c r="B146" s="7"/>
      <c r="E146" s="14" t="s">
        <v>23</v>
      </c>
      <c r="F146" s="128" t="s">
        <v>77</v>
      </c>
      <c r="G146" s="131">
        <v>14947</v>
      </c>
      <c r="H146" s="131">
        <v>15092</v>
      </c>
      <c r="I146" s="131">
        <v>16581</v>
      </c>
      <c r="J146" s="131">
        <v>11666</v>
      </c>
      <c r="K146" s="131">
        <v>8650</v>
      </c>
      <c r="L146" s="131">
        <v>7919</v>
      </c>
      <c r="M146" s="131">
        <v>7769</v>
      </c>
      <c r="N146" s="131">
        <v>7854</v>
      </c>
      <c r="O146" s="131">
        <v>7204</v>
      </c>
      <c r="P146" s="131">
        <v>2810</v>
      </c>
      <c r="Q146" s="131">
        <v>1893</v>
      </c>
      <c r="R146" s="131">
        <v>1439</v>
      </c>
    </row>
    <row r="147" spans="1:18" x14ac:dyDescent="0.25">
      <c r="A147" s="15"/>
      <c r="B147" s="7"/>
      <c r="E147" s="14" t="s">
        <v>23</v>
      </c>
      <c r="F147" s="128" t="s">
        <v>719</v>
      </c>
      <c r="G147" s="131">
        <v>13025</v>
      </c>
      <c r="H147" s="131">
        <v>13530</v>
      </c>
      <c r="I147" s="131">
        <v>13522</v>
      </c>
      <c r="J147" s="131">
        <v>14815</v>
      </c>
      <c r="K147" s="131">
        <v>14348</v>
      </c>
      <c r="L147" s="131">
        <v>12665</v>
      </c>
      <c r="M147" s="131">
        <v>11530</v>
      </c>
      <c r="N147" s="131">
        <v>11669</v>
      </c>
      <c r="O147" s="131">
        <v>10608</v>
      </c>
      <c r="P147" s="131">
        <v>5657</v>
      </c>
      <c r="Q147" s="131">
        <v>4614</v>
      </c>
      <c r="R147" s="131">
        <v>3592</v>
      </c>
    </row>
    <row r="148" spans="1:18" x14ac:dyDescent="0.25">
      <c r="A148" s="15"/>
      <c r="B148" s="7"/>
      <c r="C148" s="10"/>
      <c r="D148" s="10"/>
      <c r="E148" s="13" t="s">
        <v>24</v>
      </c>
      <c r="F148" s="13"/>
      <c r="G148" s="97">
        <v>44603</v>
      </c>
      <c r="H148" s="97">
        <v>46990</v>
      </c>
      <c r="I148" s="97">
        <v>47251</v>
      </c>
      <c r="J148" s="97">
        <v>46358</v>
      </c>
      <c r="K148" s="97">
        <v>46020</v>
      </c>
      <c r="L148" s="97">
        <v>40801</v>
      </c>
      <c r="M148" s="97">
        <v>37203</v>
      </c>
      <c r="N148" s="97">
        <v>38199</v>
      </c>
      <c r="O148" s="97">
        <v>28150</v>
      </c>
      <c r="P148" s="97">
        <v>16283</v>
      </c>
      <c r="Q148" s="97">
        <v>18139</v>
      </c>
      <c r="R148" s="97">
        <v>12985</v>
      </c>
    </row>
    <row r="149" spans="1:18" x14ac:dyDescent="0.25">
      <c r="A149" s="15"/>
      <c r="B149" s="7"/>
      <c r="E149" s="14" t="s">
        <v>24</v>
      </c>
      <c r="F149" s="128" t="s">
        <v>71</v>
      </c>
      <c r="G149" s="131">
        <v>9930</v>
      </c>
      <c r="H149" s="131">
        <v>10254</v>
      </c>
      <c r="I149" s="131">
        <v>10372</v>
      </c>
      <c r="J149" s="131">
        <v>11189</v>
      </c>
      <c r="K149" s="131">
        <v>10857</v>
      </c>
      <c r="L149" s="131">
        <v>9017</v>
      </c>
      <c r="M149" s="131">
        <v>8007</v>
      </c>
      <c r="N149" s="131">
        <v>8447</v>
      </c>
      <c r="O149" s="131">
        <v>5773</v>
      </c>
      <c r="P149" s="131">
        <v>4074</v>
      </c>
      <c r="Q149" s="131">
        <v>4486</v>
      </c>
      <c r="R149" s="131">
        <v>3274</v>
      </c>
    </row>
    <row r="150" spans="1:18" x14ac:dyDescent="0.25">
      <c r="A150" s="15"/>
      <c r="B150" s="7"/>
      <c r="E150" s="14" t="s">
        <v>24</v>
      </c>
      <c r="F150" s="128" t="s">
        <v>716</v>
      </c>
      <c r="G150" s="131">
        <v>5759</v>
      </c>
      <c r="H150" s="131">
        <v>6529</v>
      </c>
      <c r="I150" s="131">
        <v>6292</v>
      </c>
      <c r="J150" s="131">
        <v>7356</v>
      </c>
      <c r="K150" s="131">
        <v>7593</v>
      </c>
      <c r="L150" s="131">
        <v>6883</v>
      </c>
      <c r="M150" s="131">
        <v>6650</v>
      </c>
      <c r="N150" s="131">
        <v>6624</v>
      </c>
      <c r="O150" s="131">
        <v>4987</v>
      </c>
      <c r="P150" s="131">
        <v>2682</v>
      </c>
      <c r="Q150" s="131">
        <v>2780</v>
      </c>
      <c r="R150" s="131">
        <v>2101</v>
      </c>
    </row>
    <row r="151" spans="1:18" x14ac:dyDescent="0.25">
      <c r="A151" s="15"/>
      <c r="B151" s="7"/>
      <c r="E151" s="14" t="s">
        <v>24</v>
      </c>
      <c r="F151" s="128" t="s">
        <v>717</v>
      </c>
      <c r="G151" s="131">
        <v>5568</v>
      </c>
      <c r="H151" s="131">
        <v>5864</v>
      </c>
      <c r="I151" s="131">
        <v>6468</v>
      </c>
      <c r="J151" s="131">
        <v>7233</v>
      </c>
      <c r="K151" s="131">
        <v>7527</v>
      </c>
      <c r="L151" s="131">
        <v>7229</v>
      </c>
      <c r="M151" s="131">
        <v>6693</v>
      </c>
      <c r="N151" s="131">
        <v>7048</v>
      </c>
      <c r="O151" s="131">
        <v>5661</v>
      </c>
      <c r="P151" s="131">
        <v>2518</v>
      </c>
      <c r="Q151" s="131">
        <v>3064</v>
      </c>
      <c r="R151" s="131">
        <v>2150</v>
      </c>
    </row>
    <row r="152" spans="1:18" x14ac:dyDescent="0.25">
      <c r="A152" s="15"/>
      <c r="B152" s="7"/>
      <c r="E152" s="14" t="s">
        <v>24</v>
      </c>
      <c r="F152" s="128" t="s">
        <v>718</v>
      </c>
      <c r="G152" s="131">
        <v>6364</v>
      </c>
      <c r="H152" s="131">
        <v>6667</v>
      </c>
      <c r="I152" s="131">
        <v>6600</v>
      </c>
      <c r="J152" s="131">
        <v>6023</v>
      </c>
      <c r="K152" s="131">
        <v>5996</v>
      </c>
      <c r="L152" s="131">
        <v>5350</v>
      </c>
      <c r="M152" s="131">
        <v>4569</v>
      </c>
      <c r="N152" s="131">
        <v>4883</v>
      </c>
      <c r="O152" s="131">
        <v>3865</v>
      </c>
      <c r="P152" s="131">
        <v>2352</v>
      </c>
      <c r="Q152" s="131">
        <v>2805</v>
      </c>
      <c r="R152" s="131">
        <v>1898</v>
      </c>
    </row>
    <row r="153" spans="1:18" x14ac:dyDescent="0.25">
      <c r="A153" s="15"/>
      <c r="B153" s="7"/>
      <c r="E153" s="14" t="s">
        <v>24</v>
      </c>
      <c r="F153" s="128" t="s">
        <v>77</v>
      </c>
      <c r="G153" s="131">
        <v>8331</v>
      </c>
      <c r="H153" s="131">
        <v>8467</v>
      </c>
      <c r="I153" s="131">
        <v>8603</v>
      </c>
      <c r="J153" s="131">
        <v>5678</v>
      </c>
      <c r="K153" s="131">
        <v>4830</v>
      </c>
      <c r="L153" s="131">
        <v>4809</v>
      </c>
      <c r="M153" s="131">
        <v>4330</v>
      </c>
      <c r="N153" s="131">
        <v>4283</v>
      </c>
      <c r="O153" s="131">
        <v>2939</v>
      </c>
      <c r="P153" s="131">
        <v>1229</v>
      </c>
      <c r="Q153" s="131">
        <v>1255</v>
      </c>
      <c r="R153" s="131">
        <v>924</v>
      </c>
    </row>
    <row r="154" spans="1:18" x14ac:dyDescent="0.25">
      <c r="A154" s="15"/>
      <c r="B154" s="7"/>
      <c r="E154" s="14" t="s">
        <v>24</v>
      </c>
      <c r="F154" s="128" t="s">
        <v>719</v>
      </c>
      <c r="G154" s="131">
        <v>8755</v>
      </c>
      <c r="H154" s="131">
        <v>9341</v>
      </c>
      <c r="I154" s="131">
        <v>9031</v>
      </c>
      <c r="J154" s="131">
        <v>9004</v>
      </c>
      <c r="K154" s="131">
        <v>9372</v>
      </c>
      <c r="L154" s="131">
        <v>7639</v>
      </c>
      <c r="M154" s="131">
        <v>7061</v>
      </c>
      <c r="N154" s="131">
        <v>7068</v>
      </c>
      <c r="O154" s="131">
        <v>5038</v>
      </c>
      <c r="P154" s="131">
        <v>3476</v>
      </c>
      <c r="Q154" s="131">
        <v>3798</v>
      </c>
      <c r="R154" s="131">
        <v>2652</v>
      </c>
    </row>
    <row r="155" spans="1:18" x14ac:dyDescent="0.25">
      <c r="A155" s="15"/>
      <c r="B155" s="7"/>
      <c r="C155" s="10"/>
      <c r="D155" s="10"/>
      <c r="E155" s="13" t="s">
        <v>25</v>
      </c>
      <c r="F155" s="13"/>
      <c r="G155" s="97">
        <v>0</v>
      </c>
      <c r="H155" s="97">
        <v>0</v>
      </c>
      <c r="I155" s="97">
        <v>0</v>
      </c>
      <c r="J155" s="97">
        <v>0</v>
      </c>
      <c r="K155" s="97">
        <v>582757</v>
      </c>
      <c r="L155" s="97">
        <v>620312</v>
      </c>
      <c r="M155" s="97">
        <v>731558</v>
      </c>
      <c r="N155" s="97">
        <v>640048</v>
      </c>
      <c r="O155" s="97">
        <v>606010</v>
      </c>
      <c r="P155" s="97">
        <v>601109</v>
      </c>
      <c r="Q155" s="97">
        <v>517386</v>
      </c>
      <c r="R155" s="97">
        <v>404956</v>
      </c>
    </row>
    <row r="156" spans="1:18" x14ac:dyDescent="0.25">
      <c r="A156" s="15"/>
      <c r="B156" s="7"/>
      <c r="E156" s="14" t="s">
        <v>25</v>
      </c>
      <c r="F156" s="128" t="s">
        <v>71</v>
      </c>
      <c r="G156" s="219" t="s">
        <v>95</v>
      </c>
      <c r="H156" s="219"/>
      <c r="I156" s="219"/>
      <c r="J156" s="219"/>
      <c r="K156" s="131">
        <v>139534</v>
      </c>
      <c r="L156" s="131">
        <v>141333</v>
      </c>
      <c r="M156" s="131">
        <v>178806</v>
      </c>
      <c r="N156" s="131">
        <v>157381</v>
      </c>
      <c r="O156" s="131">
        <v>150527</v>
      </c>
      <c r="P156" s="131">
        <v>153106</v>
      </c>
      <c r="Q156" s="131">
        <v>129906</v>
      </c>
      <c r="R156" s="131">
        <v>98670</v>
      </c>
    </row>
    <row r="157" spans="1:18" x14ac:dyDescent="0.25">
      <c r="A157" s="15"/>
      <c r="B157" s="7"/>
      <c r="E157" s="14" t="s">
        <v>25</v>
      </c>
      <c r="F157" s="128" t="s">
        <v>716</v>
      </c>
      <c r="G157" s="219"/>
      <c r="H157" s="219"/>
      <c r="I157" s="219"/>
      <c r="J157" s="219"/>
      <c r="K157" s="131">
        <v>79547</v>
      </c>
      <c r="L157" s="131">
        <v>78832</v>
      </c>
      <c r="M157" s="131">
        <v>88262</v>
      </c>
      <c r="N157" s="131">
        <v>80811</v>
      </c>
      <c r="O157" s="131">
        <v>75995</v>
      </c>
      <c r="P157" s="131">
        <v>75257</v>
      </c>
      <c r="Q157" s="131">
        <v>61177</v>
      </c>
      <c r="R157" s="131">
        <v>47052</v>
      </c>
    </row>
    <row r="158" spans="1:18" x14ac:dyDescent="0.25">
      <c r="A158" s="15"/>
      <c r="B158" s="7"/>
      <c r="E158" s="14" t="s">
        <v>25</v>
      </c>
      <c r="F158" s="128" t="s">
        <v>717</v>
      </c>
      <c r="G158" s="219"/>
      <c r="H158" s="219"/>
      <c r="I158" s="219"/>
      <c r="J158" s="219"/>
      <c r="K158" s="131">
        <v>122068</v>
      </c>
      <c r="L158" s="131">
        <v>140231</v>
      </c>
      <c r="M158" s="131">
        <v>169945</v>
      </c>
      <c r="N158" s="131">
        <v>148348</v>
      </c>
      <c r="O158" s="131">
        <v>138468</v>
      </c>
      <c r="P158" s="131">
        <v>135591</v>
      </c>
      <c r="Q158" s="131">
        <v>135725</v>
      </c>
      <c r="R158" s="131">
        <v>110324</v>
      </c>
    </row>
    <row r="159" spans="1:18" x14ac:dyDescent="0.25">
      <c r="A159" s="15"/>
      <c r="B159" s="7"/>
      <c r="E159" s="14" t="s">
        <v>25</v>
      </c>
      <c r="F159" s="128" t="s">
        <v>718</v>
      </c>
      <c r="G159" s="219"/>
      <c r="H159" s="219"/>
      <c r="I159" s="219"/>
      <c r="J159" s="219"/>
      <c r="K159" s="131">
        <v>65931</v>
      </c>
      <c r="L159" s="131">
        <v>67288</v>
      </c>
      <c r="M159" s="131">
        <v>74189</v>
      </c>
      <c r="N159" s="131">
        <v>65560</v>
      </c>
      <c r="O159" s="131">
        <v>60332</v>
      </c>
      <c r="P159" s="131">
        <v>61690</v>
      </c>
      <c r="Q159" s="131">
        <v>51788</v>
      </c>
      <c r="R159" s="131">
        <v>39039</v>
      </c>
    </row>
    <row r="160" spans="1:18" x14ac:dyDescent="0.25">
      <c r="A160" s="15"/>
      <c r="B160" s="7"/>
      <c r="E160" s="14" t="s">
        <v>25</v>
      </c>
      <c r="F160" s="128" t="s">
        <v>77</v>
      </c>
      <c r="G160" s="219"/>
      <c r="H160" s="219"/>
      <c r="I160" s="219"/>
      <c r="J160" s="219"/>
      <c r="K160" s="131">
        <v>46053</v>
      </c>
      <c r="L160" s="131">
        <v>44918</v>
      </c>
      <c r="M160" s="131">
        <v>51701</v>
      </c>
      <c r="N160" s="131">
        <v>46143</v>
      </c>
      <c r="O160" s="131">
        <v>43170</v>
      </c>
      <c r="P160" s="131">
        <v>39007</v>
      </c>
      <c r="Q160" s="131">
        <v>30218</v>
      </c>
      <c r="R160" s="131">
        <v>22416</v>
      </c>
    </row>
    <row r="161" spans="1:18" x14ac:dyDescent="0.25">
      <c r="A161" s="15"/>
      <c r="B161" s="7"/>
      <c r="E161" s="14" t="s">
        <v>25</v>
      </c>
      <c r="F161" s="128" t="s">
        <v>719</v>
      </c>
      <c r="G161" s="219"/>
      <c r="H161" s="219"/>
      <c r="I161" s="219"/>
      <c r="J161" s="219"/>
      <c r="K161" s="131">
        <v>135715</v>
      </c>
      <c r="L161" s="131">
        <v>150736</v>
      </c>
      <c r="M161" s="131">
        <v>173359</v>
      </c>
      <c r="N161" s="131">
        <v>145977</v>
      </c>
      <c r="O161" s="131">
        <v>141290</v>
      </c>
      <c r="P161" s="131">
        <v>139181</v>
      </c>
      <c r="Q161" s="131">
        <v>110037</v>
      </c>
      <c r="R161" s="131">
        <v>88574</v>
      </c>
    </row>
    <row r="162" spans="1:18" x14ac:dyDescent="0.25">
      <c r="A162" s="15"/>
      <c r="D162" s="11" t="s">
        <v>26</v>
      </c>
      <c r="E162" s="11"/>
      <c r="F162" s="11"/>
      <c r="G162" s="12"/>
      <c r="H162" s="12"/>
      <c r="I162" s="12"/>
      <c r="J162" s="96">
        <v>205148</v>
      </c>
      <c r="K162" s="96">
        <v>206457</v>
      </c>
      <c r="L162" s="96">
        <v>207095</v>
      </c>
      <c r="M162" s="96">
        <v>208374</v>
      </c>
      <c r="N162" s="96">
        <v>213429</v>
      </c>
      <c r="O162" s="96">
        <v>215860</v>
      </c>
      <c r="P162" s="96">
        <v>218779</v>
      </c>
      <c r="Q162" s="96">
        <v>223223</v>
      </c>
      <c r="R162" s="96">
        <v>228864</v>
      </c>
    </row>
    <row r="163" spans="1:18" x14ac:dyDescent="0.25">
      <c r="A163" s="15"/>
      <c r="B163" s="7"/>
      <c r="C163" s="10"/>
      <c r="D163" s="10"/>
      <c r="E163" s="13" t="s">
        <v>26</v>
      </c>
      <c r="F163" s="13"/>
      <c r="G163" s="13"/>
      <c r="H163" s="13"/>
      <c r="I163" s="13"/>
      <c r="J163" s="101">
        <v>2636</v>
      </c>
      <c r="K163" s="101">
        <v>2755</v>
      </c>
      <c r="L163" s="101">
        <v>2332</v>
      </c>
      <c r="M163" s="101">
        <v>2194</v>
      </c>
      <c r="N163" s="101">
        <v>2184</v>
      </c>
      <c r="O163" s="101">
        <v>2258</v>
      </c>
      <c r="P163" s="101">
        <v>2180</v>
      </c>
      <c r="Q163" s="101">
        <v>2096</v>
      </c>
      <c r="R163" s="101">
        <v>1980</v>
      </c>
    </row>
    <row r="164" spans="1:18" x14ac:dyDescent="0.25">
      <c r="A164" s="15"/>
      <c r="B164" s="7"/>
      <c r="E164" s="14" t="s">
        <v>26</v>
      </c>
      <c r="F164" s="128" t="s">
        <v>71</v>
      </c>
      <c r="G164" s="219" t="s">
        <v>95</v>
      </c>
      <c r="H164" s="219"/>
      <c r="I164" s="219"/>
      <c r="J164" s="132">
        <v>562</v>
      </c>
      <c r="K164" s="132">
        <v>594</v>
      </c>
      <c r="L164" s="132">
        <v>568</v>
      </c>
      <c r="M164" s="132">
        <v>535</v>
      </c>
      <c r="N164" s="132">
        <v>523</v>
      </c>
      <c r="O164" s="132">
        <v>511</v>
      </c>
      <c r="P164" s="132">
        <v>519</v>
      </c>
      <c r="Q164" s="132">
        <v>499</v>
      </c>
      <c r="R164" s="132">
        <v>473</v>
      </c>
    </row>
    <row r="165" spans="1:18" x14ac:dyDescent="0.25">
      <c r="A165" s="15"/>
      <c r="B165" s="7"/>
      <c r="E165" s="14" t="s">
        <v>26</v>
      </c>
      <c r="F165" s="128" t="s">
        <v>716</v>
      </c>
      <c r="G165" s="219"/>
      <c r="H165" s="219"/>
      <c r="I165" s="219"/>
      <c r="J165" s="132">
        <v>422</v>
      </c>
      <c r="K165" s="132">
        <v>418</v>
      </c>
      <c r="L165" s="132">
        <v>333</v>
      </c>
      <c r="M165" s="132">
        <v>316</v>
      </c>
      <c r="N165" s="132">
        <v>329</v>
      </c>
      <c r="O165" s="132">
        <v>312</v>
      </c>
      <c r="P165" s="132">
        <v>304</v>
      </c>
      <c r="Q165" s="132">
        <v>281</v>
      </c>
      <c r="R165" s="132">
        <v>266</v>
      </c>
    </row>
    <row r="166" spans="1:18" x14ac:dyDescent="0.25">
      <c r="A166" s="15"/>
      <c r="B166" s="7"/>
      <c r="E166" s="14" t="s">
        <v>26</v>
      </c>
      <c r="F166" s="128" t="s">
        <v>717</v>
      </c>
      <c r="G166" s="219"/>
      <c r="H166" s="219"/>
      <c r="I166" s="219"/>
      <c r="J166" s="132">
        <v>655</v>
      </c>
      <c r="K166" s="132">
        <v>700</v>
      </c>
      <c r="L166" s="132">
        <v>688</v>
      </c>
      <c r="M166" s="132">
        <v>687</v>
      </c>
      <c r="N166" s="132">
        <v>705</v>
      </c>
      <c r="O166" s="132">
        <v>817</v>
      </c>
      <c r="P166" s="132">
        <v>812</v>
      </c>
      <c r="Q166" s="132">
        <v>782</v>
      </c>
      <c r="R166" s="132">
        <v>757</v>
      </c>
    </row>
    <row r="167" spans="1:18" x14ac:dyDescent="0.25">
      <c r="A167" s="15"/>
      <c r="B167" s="7"/>
      <c r="E167" s="14" t="s">
        <v>26</v>
      </c>
      <c r="F167" s="128" t="s">
        <v>718</v>
      </c>
      <c r="G167" s="219"/>
      <c r="H167" s="219"/>
      <c r="I167" s="219"/>
      <c r="J167" s="132">
        <v>327</v>
      </c>
      <c r="K167" s="132">
        <v>336</v>
      </c>
      <c r="L167" s="132">
        <v>227</v>
      </c>
      <c r="M167" s="132">
        <v>166</v>
      </c>
      <c r="N167" s="132">
        <v>148</v>
      </c>
      <c r="O167" s="132">
        <v>132</v>
      </c>
      <c r="P167" s="132">
        <v>105</v>
      </c>
      <c r="Q167" s="132">
        <v>101</v>
      </c>
      <c r="R167" s="132">
        <v>89</v>
      </c>
    </row>
    <row r="168" spans="1:18" x14ac:dyDescent="0.25">
      <c r="A168" s="15"/>
      <c r="B168" s="7"/>
      <c r="E168" s="14" t="s">
        <v>26</v>
      </c>
      <c r="F168" s="128" t="s">
        <v>77</v>
      </c>
      <c r="G168" s="219"/>
      <c r="H168" s="219"/>
      <c r="I168" s="219"/>
      <c r="J168" s="132">
        <v>236</v>
      </c>
      <c r="K168" s="132">
        <v>243</v>
      </c>
      <c r="L168" s="132">
        <v>133</v>
      </c>
      <c r="M168" s="132">
        <v>117</v>
      </c>
      <c r="N168" s="132">
        <v>113</v>
      </c>
      <c r="O168" s="132">
        <v>117</v>
      </c>
      <c r="P168" s="132">
        <v>100</v>
      </c>
      <c r="Q168" s="132">
        <v>96</v>
      </c>
      <c r="R168" s="132">
        <v>80</v>
      </c>
    </row>
    <row r="169" spans="1:18" x14ac:dyDescent="0.25">
      <c r="A169" s="15"/>
      <c r="B169" s="7"/>
      <c r="E169" s="14" t="s">
        <v>26</v>
      </c>
      <c r="F169" s="128" t="s">
        <v>719</v>
      </c>
      <c r="G169" s="219"/>
      <c r="H169" s="219"/>
      <c r="I169" s="219"/>
      <c r="J169" s="132">
        <v>450</v>
      </c>
      <c r="K169" s="132">
        <v>473</v>
      </c>
      <c r="L169" s="132">
        <v>386</v>
      </c>
      <c r="M169" s="132">
        <v>384</v>
      </c>
      <c r="N169" s="132">
        <v>379</v>
      </c>
      <c r="O169" s="132">
        <v>375</v>
      </c>
      <c r="P169" s="132">
        <v>347</v>
      </c>
      <c r="Q169" s="132">
        <v>341</v>
      </c>
      <c r="R169" s="132">
        <v>329</v>
      </c>
    </row>
    <row r="170" spans="1:18" x14ac:dyDescent="0.25">
      <c r="A170" s="15"/>
      <c r="B170" s="7"/>
      <c r="C170" s="10"/>
      <c r="D170" s="10"/>
      <c r="E170" s="13" t="s">
        <v>27</v>
      </c>
      <c r="F170" s="13"/>
      <c r="G170" s="13"/>
      <c r="H170" s="13"/>
      <c r="I170" s="13"/>
      <c r="J170" s="101">
        <v>200679</v>
      </c>
      <c r="K170" s="101">
        <v>201418</v>
      </c>
      <c r="L170" s="101">
        <v>204295</v>
      </c>
      <c r="M170" s="101">
        <v>205664</v>
      </c>
      <c r="N170" s="101">
        <v>210081</v>
      </c>
      <c r="O170" s="101">
        <v>212528</v>
      </c>
      <c r="P170" s="101">
        <v>215029</v>
      </c>
      <c r="Q170" s="101">
        <v>219717</v>
      </c>
      <c r="R170" s="101">
        <v>225466</v>
      </c>
    </row>
    <row r="171" spans="1:18" x14ac:dyDescent="0.25">
      <c r="A171" s="15"/>
      <c r="B171" s="7"/>
      <c r="E171" s="14" t="s">
        <v>27</v>
      </c>
      <c r="F171" s="128" t="s">
        <v>71</v>
      </c>
      <c r="G171" s="219" t="s">
        <v>95</v>
      </c>
      <c r="H171" s="219"/>
      <c r="I171" s="219"/>
      <c r="J171" s="132">
        <v>45871</v>
      </c>
      <c r="K171" s="132">
        <v>46049</v>
      </c>
      <c r="L171" s="132">
        <v>46710</v>
      </c>
      <c r="M171" s="132">
        <v>47545</v>
      </c>
      <c r="N171" s="132">
        <v>48822</v>
      </c>
      <c r="O171" s="132">
        <v>49261</v>
      </c>
      <c r="P171" s="132">
        <v>49714</v>
      </c>
      <c r="Q171" s="132">
        <v>51213</v>
      </c>
      <c r="R171" s="132">
        <v>52819</v>
      </c>
    </row>
    <row r="172" spans="1:18" x14ac:dyDescent="0.25">
      <c r="A172" s="15"/>
      <c r="B172" s="7"/>
      <c r="E172" s="14" t="s">
        <v>27</v>
      </c>
      <c r="F172" s="128" t="s">
        <v>716</v>
      </c>
      <c r="G172" s="219"/>
      <c r="H172" s="219"/>
      <c r="I172" s="219"/>
      <c r="J172" s="132">
        <v>31859</v>
      </c>
      <c r="K172" s="132">
        <v>32050</v>
      </c>
      <c r="L172" s="132">
        <v>32313</v>
      </c>
      <c r="M172" s="132">
        <v>32126</v>
      </c>
      <c r="N172" s="132">
        <v>32625</v>
      </c>
      <c r="O172" s="132">
        <v>32889</v>
      </c>
      <c r="P172" s="132">
        <v>32977</v>
      </c>
      <c r="Q172" s="132">
        <v>33302</v>
      </c>
      <c r="R172" s="132">
        <v>33633</v>
      </c>
    </row>
    <row r="173" spans="1:18" x14ac:dyDescent="0.25">
      <c r="A173" s="15"/>
      <c r="B173" s="7"/>
      <c r="E173" s="14" t="s">
        <v>27</v>
      </c>
      <c r="F173" s="128" t="s">
        <v>717</v>
      </c>
      <c r="G173" s="219"/>
      <c r="H173" s="219"/>
      <c r="I173" s="219"/>
      <c r="J173" s="132">
        <v>33704</v>
      </c>
      <c r="K173" s="132">
        <v>34025</v>
      </c>
      <c r="L173" s="132">
        <v>34781</v>
      </c>
      <c r="M173" s="132">
        <v>35411</v>
      </c>
      <c r="N173" s="132">
        <v>36819</v>
      </c>
      <c r="O173" s="132">
        <v>38006</v>
      </c>
      <c r="P173" s="132">
        <v>38692</v>
      </c>
      <c r="Q173" s="132">
        <v>39620</v>
      </c>
      <c r="R173" s="132">
        <v>41068</v>
      </c>
    </row>
    <row r="174" spans="1:18" x14ac:dyDescent="0.25">
      <c r="A174" s="15"/>
      <c r="B174" s="7"/>
      <c r="E174" s="14" t="s">
        <v>27</v>
      </c>
      <c r="F174" s="128" t="s">
        <v>718</v>
      </c>
      <c r="G174" s="219"/>
      <c r="H174" s="219"/>
      <c r="I174" s="219"/>
      <c r="J174" s="132">
        <v>28405</v>
      </c>
      <c r="K174" s="132">
        <v>28606</v>
      </c>
      <c r="L174" s="132">
        <v>28889</v>
      </c>
      <c r="M174" s="132">
        <v>28784</v>
      </c>
      <c r="N174" s="132">
        <v>29080</v>
      </c>
      <c r="O174" s="132">
        <v>29094</v>
      </c>
      <c r="P174" s="132">
        <v>29290</v>
      </c>
      <c r="Q174" s="132">
        <v>29597</v>
      </c>
      <c r="R174" s="132">
        <v>29828</v>
      </c>
    </row>
    <row r="175" spans="1:18" x14ac:dyDescent="0.25">
      <c r="A175" s="15"/>
      <c r="B175" s="7"/>
      <c r="E175" s="14" t="s">
        <v>27</v>
      </c>
      <c r="F175" s="128" t="s">
        <v>77</v>
      </c>
      <c r="G175" s="219"/>
      <c r="H175" s="219"/>
      <c r="I175" s="219"/>
      <c r="J175" s="132">
        <v>23782</v>
      </c>
      <c r="K175" s="132">
        <v>23641</v>
      </c>
      <c r="L175" s="132">
        <v>23736</v>
      </c>
      <c r="M175" s="132">
        <v>23514</v>
      </c>
      <c r="N175" s="132">
        <v>23672</v>
      </c>
      <c r="O175" s="132">
        <v>23739</v>
      </c>
      <c r="P175" s="132">
        <v>23673</v>
      </c>
      <c r="Q175" s="132">
        <v>23695</v>
      </c>
      <c r="R175" s="132">
        <v>23670</v>
      </c>
    </row>
    <row r="176" spans="1:18" x14ac:dyDescent="0.25">
      <c r="A176" s="15"/>
      <c r="B176" s="7"/>
      <c r="E176" s="14" t="s">
        <v>27</v>
      </c>
      <c r="F176" s="128" t="s">
        <v>719</v>
      </c>
      <c r="G176" s="219"/>
      <c r="H176" s="219"/>
      <c r="I176" s="219"/>
      <c r="J176" s="132">
        <v>38311</v>
      </c>
      <c r="K176" s="132">
        <v>38420</v>
      </c>
      <c r="L176" s="132">
        <v>39365</v>
      </c>
      <c r="M176" s="132">
        <v>39792</v>
      </c>
      <c r="N176" s="132">
        <v>40834</v>
      </c>
      <c r="O176" s="132">
        <v>41586</v>
      </c>
      <c r="P176" s="132">
        <v>42290</v>
      </c>
      <c r="Q176" s="132">
        <v>44032</v>
      </c>
      <c r="R176" s="132">
        <v>45670</v>
      </c>
    </row>
    <row r="177" spans="1:18" x14ac:dyDescent="0.25">
      <c r="A177" s="15"/>
      <c r="B177" s="7"/>
      <c r="C177" s="10"/>
      <c r="D177" s="10"/>
      <c r="E177" s="13" t="s">
        <v>28</v>
      </c>
      <c r="F177" s="13"/>
      <c r="G177" s="13"/>
      <c r="H177" s="13"/>
      <c r="I177" s="13"/>
      <c r="J177" s="101">
        <v>133007</v>
      </c>
      <c r="K177" s="101">
        <v>133230</v>
      </c>
      <c r="L177" s="101">
        <v>133280</v>
      </c>
      <c r="M177" s="101">
        <v>133002</v>
      </c>
      <c r="N177" s="101">
        <v>138923</v>
      </c>
      <c r="O177" s="101">
        <v>140711</v>
      </c>
      <c r="P177" s="101">
        <v>141335</v>
      </c>
      <c r="Q177" s="101">
        <v>142220</v>
      </c>
      <c r="R177" s="101">
        <v>141975</v>
      </c>
    </row>
    <row r="178" spans="1:18" x14ac:dyDescent="0.25">
      <c r="A178" s="15"/>
      <c r="B178" s="7"/>
      <c r="E178" s="14" t="s">
        <v>28</v>
      </c>
      <c r="F178" s="128" t="s">
        <v>71</v>
      </c>
      <c r="G178" s="219" t="s">
        <v>95</v>
      </c>
      <c r="H178" s="219"/>
      <c r="I178" s="219"/>
      <c r="J178" s="132">
        <v>30842</v>
      </c>
      <c r="K178" s="132">
        <v>31022</v>
      </c>
      <c r="L178" s="132">
        <v>31129</v>
      </c>
      <c r="M178" s="132">
        <v>31236</v>
      </c>
      <c r="N178" s="132">
        <v>32962</v>
      </c>
      <c r="O178" s="132">
        <v>33278</v>
      </c>
      <c r="P178" s="132">
        <v>33252</v>
      </c>
      <c r="Q178" s="132">
        <v>33726</v>
      </c>
      <c r="R178" s="132">
        <v>33633</v>
      </c>
    </row>
    <row r="179" spans="1:18" x14ac:dyDescent="0.25">
      <c r="A179" s="15"/>
      <c r="B179" s="7"/>
      <c r="E179" s="14" t="s">
        <v>28</v>
      </c>
      <c r="F179" s="128" t="s">
        <v>716</v>
      </c>
      <c r="G179" s="219"/>
      <c r="H179" s="219"/>
      <c r="I179" s="219"/>
      <c r="J179" s="132">
        <v>20190</v>
      </c>
      <c r="K179" s="132">
        <v>20190</v>
      </c>
      <c r="L179" s="132">
        <v>19973</v>
      </c>
      <c r="M179" s="132">
        <v>19710</v>
      </c>
      <c r="N179" s="132">
        <v>20464</v>
      </c>
      <c r="O179" s="132">
        <v>20555</v>
      </c>
      <c r="P179" s="132">
        <v>20485</v>
      </c>
      <c r="Q179" s="132">
        <v>20551</v>
      </c>
      <c r="R179" s="132">
        <v>20363</v>
      </c>
    </row>
    <row r="180" spans="1:18" x14ac:dyDescent="0.25">
      <c r="A180" s="15"/>
      <c r="B180" s="7"/>
      <c r="E180" s="14" t="s">
        <v>28</v>
      </c>
      <c r="F180" s="128" t="s">
        <v>717</v>
      </c>
      <c r="G180" s="219"/>
      <c r="H180" s="219"/>
      <c r="I180" s="219"/>
      <c r="J180" s="132">
        <v>25063</v>
      </c>
      <c r="K180" s="132">
        <v>25292</v>
      </c>
      <c r="L180" s="132">
        <v>25712</v>
      </c>
      <c r="M180" s="132">
        <v>25958</v>
      </c>
      <c r="N180" s="132">
        <v>27397</v>
      </c>
      <c r="O180" s="132">
        <v>28201</v>
      </c>
      <c r="P180" s="132">
        <v>28604</v>
      </c>
      <c r="Q180" s="132">
        <v>28786</v>
      </c>
      <c r="R180" s="132">
        <v>29008</v>
      </c>
    </row>
    <row r="181" spans="1:18" x14ac:dyDescent="0.25">
      <c r="A181" s="15"/>
      <c r="B181" s="7"/>
      <c r="E181" s="14" t="s">
        <v>28</v>
      </c>
      <c r="F181" s="128" t="s">
        <v>718</v>
      </c>
      <c r="G181" s="219"/>
      <c r="H181" s="219"/>
      <c r="I181" s="219"/>
      <c r="J181" s="132">
        <v>17031</v>
      </c>
      <c r="K181" s="132">
        <v>17150</v>
      </c>
      <c r="L181" s="132">
        <v>16840</v>
      </c>
      <c r="M181" s="132">
        <v>16597</v>
      </c>
      <c r="N181" s="132">
        <v>17260</v>
      </c>
      <c r="O181" s="132">
        <v>17440</v>
      </c>
      <c r="P181" s="132">
        <v>17434</v>
      </c>
      <c r="Q181" s="132">
        <v>17376</v>
      </c>
      <c r="R181" s="132">
        <v>16963</v>
      </c>
    </row>
    <row r="182" spans="1:18" x14ac:dyDescent="0.25">
      <c r="A182" s="15"/>
      <c r="B182" s="7"/>
      <c r="E182" s="14" t="s">
        <v>28</v>
      </c>
      <c r="F182" s="128" t="s">
        <v>77</v>
      </c>
      <c r="G182" s="219"/>
      <c r="H182" s="219"/>
      <c r="I182" s="219"/>
      <c r="J182" s="132">
        <v>14322</v>
      </c>
      <c r="K182" s="132">
        <v>14134</v>
      </c>
      <c r="L182" s="132">
        <v>13904</v>
      </c>
      <c r="M182" s="132">
        <v>13625</v>
      </c>
      <c r="N182" s="132">
        <v>14015</v>
      </c>
      <c r="O182" s="132">
        <v>14049</v>
      </c>
      <c r="P182" s="132">
        <v>13887</v>
      </c>
      <c r="Q182" s="132">
        <v>13551</v>
      </c>
      <c r="R182" s="132">
        <v>13219</v>
      </c>
    </row>
    <row r="183" spans="1:18" x14ac:dyDescent="0.25">
      <c r="A183" s="15"/>
      <c r="B183" s="7"/>
      <c r="E183" s="14" t="s">
        <v>28</v>
      </c>
      <c r="F183" s="128" t="s">
        <v>719</v>
      </c>
      <c r="G183" s="219"/>
      <c r="H183" s="219"/>
      <c r="I183" s="219"/>
      <c r="J183" s="132">
        <v>26382</v>
      </c>
      <c r="K183" s="132">
        <v>26368</v>
      </c>
      <c r="L183" s="132">
        <v>26700</v>
      </c>
      <c r="M183" s="132">
        <v>26814</v>
      </c>
      <c r="N183" s="132">
        <v>28071</v>
      </c>
      <c r="O183" s="132">
        <v>28741</v>
      </c>
      <c r="P183" s="132">
        <v>28906</v>
      </c>
      <c r="Q183" s="132">
        <v>29507</v>
      </c>
      <c r="R183" s="132">
        <v>29663</v>
      </c>
    </row>
    <row r="184" spans="1:18" x14ac:dyDescent="0.25">
      <c r="A184" s="15"/>
      <c r="B184" s="7"/>
      <c r="C184" s="8" t="s">
        <v>29</v>
      </c>
      <c r="D184" s="8"/>
      <c r="E184" s="8"/>
      <c r="F184" s="8"/>
      <c r="G184" s="100">
        <v>58606</v>
      </c>
      <c r="H184" s="100">
        <v>62844</v>
      </c>
      <c r="I184" s="100">
        <v>66084</v>
      </c>
      <c r="J184" s="100">
        <v>68626</v>
      </c>
      <c r="K184" s="100">
        <v>70191</v>
      </c>
      <c r="L184" s="100">
        <v>72758</v>
      </c>
      <c r="M184" s="100">
        <v>72703</v>
      </c>
      <c r="N184" s="100">
        <v>74902</v>
      </c>
      <c r="O184" s="100">
        <v>73510</v>
      </c>
      <c r="P184" s="100">
        <v>36271</v>
      </c>
      <c r="Q184" s="100">
        <v>33946</v>
      </c>
      <c r="R184" s="100">
        <v>25714</v>
      </c>
    </row>
    <row r="185" spans="1:18" x14ac:dyDescent="0.25">
      <c r="A185" s="15"/>
      <c r="D185" s="11" t="s">
        <v>30</v>
      </c>
      <c r="E185" s="11"/>
      <c r="F185" s="11"/>
      <c r="G185" s="96">
        <v>29204</v>
      </c>
      <c r="H185" s="96">
        <v>29278</v>
      </c>
      <c r="I185" s="96">
        <v>29693</v>
      </c>
      <c r="J185" s="96">
        <v>29359</v>
      </c>
      <c r="K185" s="96">
        <v>28374</v>
      </c>
      <c r="L185" s="96">
        <v>28294</v>
      </c>
      <c r="M185" s="96">
        <v>25919</v>
      </c>
      <c r="N185" s="96">
        <v>25870</v>
      </c>
      <c r="O185" s="96">
        <v>24236</v>
      </c>
      <c r="P185" s="96">
        <v>12152</v>
      </c>
      <c r="Q185" s="96">
        <v>11551</v>
      </c>
      <c r="R185" s="96">
        <v>6502</v>
      </c>
    </row>
    <row r="186" spans="1:18" x14ac:dyDescent="0.25">
      <c r="A186" s="15"/>
      <c r="B186" s="7"/>
      <c r="C186" s="10"/>
      <c r="D186" s="10"/>
      <c r="E186" s="13" t="s">
        <v>31</v>
      </c>
      <c r="F186" s="13"/>
      <c r="G186" s="101">
        <v>1296</v>
      </c>
      <c r="H186" s="101">
        <v>1215</v>
      </c>
      <c r="I186" s="101">
        <v>1130</v>
      </c>
      <c r="J186" s="101">
        <v>995</v>
      </c>
      <c r="K186" s="101">
        <v>858</v>
      </c>
      <c r="L186" s="101">
        <v>630</v>
      </c>
      <c r="M186" s="101">
        <v>494</v>
      </c>
      <c r="N186" s="101">
        <v>362</v>
      </c>
      <c r="O186" s="101">
        <v>288</v>
      </c>
      <c r="P186" s="101">
        <v>195</v>
      </c>
      <c r="Q186" s="101">
        <v>115</v>
      </c>
      <c r="R186" s="101">
        <v>78</v>
      </c>
    </row>
    <row r="187" spans="1:18" x14ac:dyDescent="0.25">
      <c r="A187" s="15"/>
      <c r="B187" s="7"/>
      <c r="E187" s="14" t="s">
        <v>31</v>
      </c>
      <c r="F187" s="128" t="s">
        <v>71</v>
      </c>
      <c r="G187" s="132">
        <v>295</v>
      </c>
      <c r="H187" s="132">
        <v>271</v>
      </c>
      <c r="I187" s="132">
        <v>254</v>
      </c>
      <c r="J187" s="132">
        <v>208</v>
      </c>
      <c r="K187" s="132">
        <v>136</v>
      </c>
      <c r="L187" s="132">
        <v>16</v>
      </c>
      <c r="M187" s="132">
        <v>13</v>
      </c>
      <c r="N187" s="132">
        <v>7</v>
      </c>
      <c r="O187" s="132">
        <v>10</v>
      </c>
      <c r="P187" s="132">
        <v>43</v>
      </c>
      <c r="Q187" s="132">
        <v>30</v>
      </c>
      <c r="R187" s="132">
        <v>9</v>
      </c>
    </row>
    <row r="188" spans="1:18" x14ac:dyDescent="0.25">
      <c r="A188" s="15"/>
      <c r="B188" s="7"/>
      <c r="E188" s="14" t="s">
        <v>31</v>
      </c>
      <c r="F188" s="128" t="s">
        <v>716</v>
      </c>
      <c r="G188" s="132">
        <v>458</v>
      </c>
      <c r="H188" s="132">
        <v>416</v>
      </c>
      <c r="I188" s="132">
        <v>391</v>
      </c>
      <c r="J188" s="132">
        <v>349</v>
      </c>
      <c r="K188" s="132">
        <v>333</v>
      </c>
      <c r="L188" s="132">
        <v>287</v>
      </c>
      <c r="M188" s="132">
        <v>233</v>
      </c>
      <c r="N188" s="132">
        <v>195</v>
      </c>
      <c r="O188" s="132">
        <v>146</v>
      </c>
      <c r="P188" s="132">
        <v>94</v>
      </c>
      <c r="Q188" s="132">
        <v>44</v>
      </c>
      <c r="R188" s="132">
        <v>5</v>
      </c>
    </row>
    <row r="189" spans="1:18" x14ac:dyDescent="0.25">
      <c r="A189" s="15"/>
      <c r="B189" s="7"/>
      <c r="E189" s="14" t="s">
        <v>31</v>
      </c>
      <c r="F189" s="128" t="s">
        <v>717</v>
      </c>
      <c r="G189" s="132">
        <v>181</v>
      </c>
      <c r="H189" s="132">
        <v>185</v>
      </c>
      <c r="I189" s="132">
        <v>169</v>
      </c>
      <c r="J189" s="132">
        <v>158</v>
      </c>
      <c r="K189" s="132">
        <v>150</v>
      </c>
      <c r="L189" s="132">
        <v>116</v>
      </c>
      <c r="M189" s="132">
        <v>70</v>
      </c>
      <c r="N189" s="132">
        <v>7</v>
      </c>
      <c r="O189" s="132">
        <v>0</v>
      </c>
      <c r="P189" s="132">
        <v>2</v>
      </c>
      <c r="Q189" s="132">
        <v>0</v>
      </c>
      <c r="R189" s="132">
        <v>4</v>
      </c>
    </row>
    <row r="190" spans="1:18" x14ac:dyDescent="0.25">
      <c r="A190" s="15"/>
      <c r="B190" s="7"/>
      <c r="E190" s="14" t="s">
        <v>31</v>
      </c>
      <c r="F190" s="128" t="s">
        <v>718</v>
      </c>
      <c r="G190" s="132">
        <v>6</v>
      </c>
      <c r="H190" s="132">
        <v>10</v>
      </c>
      <c r="I190" s="132">
        <v>6</v>
      </c>
      <c r="J190" s="132">
        <v>11</v>
      </c>
      <c r="K190" s="132">
        <v>12</v>
      </c>
      <c r="L190" s="132">
        <v>10</v>
      </c>
      <c r="M190" s="132">
        <v>7</v>
      </c>
      <c r="N190" s="132">
        <v>5</v>
      </c>
      <c r="O190" s="132">
        <v>7</v>
      </c>
      <c r="P190" s="132">
        <v>18</v>
      </c>
      <c r="Q190" s="132">
        <v>16</v>
      </c>
      <c r="R190" s="132">
        <v>1</v>
      </c>
    </row>
    <row r="191" spans="1:18" x14ac:dyDescent="0.25">
      <c r="A191" s="15"/>
      <c r="B191" s="7"/>
      <c r="E191" s="14" t="s">
        <v>31</v>
      </c>
      <c r="F191" s="128" t="s">
        <v>77</v>
      </c>
      <c r="G191" s="132">
        <v>206</v>
      </c>
      <c r="H191" s="132">
        <v>202</v>
      </c>
      <c r="I191" s="132">
        <v>187</v>
      </c>
      <c r="J191" s="132">
        <v>177</v>
      </c>
      <c r="K191" s="132">
        <v>162</v>
      </c>
      <c r="L191" s="132">
        <v>149</v>
      </c>
      <c r="M191" s="132">
        <v>126</v>
      </c>
      <c r="N191" s="132">
        <v>105</v>
      </c>
      <c r="O191" s="132">
        <v>139</v>
      </c>
      <c r="P191" s="132">
        <v>101</v>
      </c>
      <c r="Q191" s="132">
        <v>13</v>
      </c>
      <c r="R191" s="132">
        <v>3</v>
      </c>
    </row>
    <row r="192" spans="1:18" x14ac:dyDescent="0.25">
      <c r="A192" s="15"/>
      <c r="B192" s="7"/>
      <c r="E192" s="14" t="s">
        <v>31</v>
      </c>
      <c r="F192" s="128" t="s">
        <v>719</v>
      </c>
      <c r="G192" s="132">
        <v>165</v>
      </c>
      <c r="H192" s="132">
        <v>145</v>
      </c>
      <c r="I192" s="132">
        <v>154</v>
      </c>
      <c r="J192" s="132">
        <v>133</v>
      </c>
      <c r="K192" s="132">
        <v>144</v>
      </c>
      <c r="L192" s="132">
        <v>81</v>
      </c>
      <c r="M192" s="132">
        <v>76</v>
      </c>
      <c r="N192" s="132">
        <v>69</v>
      </c>
      <c r="O192" s="132">
        <v>65</v>
      </c>
      <c r="P192" s="132">
        <v>33</v>
      </c>
      <c r="Q192" s="132">
        <v>64</v>
      </c>
      <c r="R192" s="132">
        <v>59</v>
      </c>
    </row>
    <row r="193" spans="1:18" x14ac:dyDescent="0.25">
      <c r="A193" s="15"/>
      <c r="B193" s="7"/>
      <c r="C193" s="10"/>
      <c r="D193" s="10"/>
      <c r="E193" s="13" t="s">
        <v>32</v>
      </c>
      <c r="F193" s="13"/>
      <c r="G193" s="101">
        <v>391</v>
      </c>
      <c r="H193" s="101">
        <v>422</v>
      </c>
      <c r="I193" s="101">
        <v>427</v>
      </c>
      <c r="J193" s="101">
        <v>475</v>
      </c>
      <c r="K193" s="101">
        <v>498</v>
      </c>
      <c r="L193" s="101">
        <v>521</v>
      </c>
      <c r="M193" s="101">
        <v>547</v>
      </c>
      <c r="N193" s="101">
        <v>548</v>
      </c>
      <c r="O193" s="101">
        <v>559</v>
      </c>
      <c r="P193" s="101">
        <v>545</v>
      </c>
      <c r="Q193" s="101">
        <v>544</v>
      </c>
      <c r="R193" s="101">
        <v>529</v>
      </c>
    </row>
    <row r="194" spans="1:18" x14ac:dyDescent="0.25">
      <c r="A194" s="15"/>
      <c r="B194" s="7"/>
      <c r="E194" s="14" t="s">
        <v>32</v>
      </c>
      <c r="F194" s="128" t="s">
        <v>71</v>
      </c>
      <c r="G194" s="132">
        <v>32</v>
      </c>
      <c r="H194" s="132">
        <v>46</v>
      </c>
      <c r="I194" s="132">
        <v>49</v>
      </c>
      <c r="J194" s="132">
        <v>51</v>
      </c>
      <c r="K194" s="132">
        <v>54</v>
      </c>
      <c r="L194" s="132">
        <v>58</v>
      </c>
      <c r="M194" s="132">
        <v>71</v>
      </c>
      <c r="N194" s="132">
        <v>66</v>
      </c>
      <c r="O194" s="132">
        <v>72</v>
      </c>
      <c r="P194" s="132">
        <v>67</v>
      </c>
      <c r="Q194" s="132">
        <v>69</v>
      </c>
      <c r="R194" s="132">
        <v>68</v>
      </c>
    </row>
    <row r="195" spans="1:18" x14ac:dyDescent="0.25">
      <c r="A195" s="15"/>
      <c r="B195" s="7"/>
      <c r="E195" s="14" t="s">
        <v>32</v>
      </c>
      <c r="F195" s="128" t="s">
        <v>716</v>
      </c>
      <c r="G195" s="132">
        <v>67</v>
      </c>
      <c r="H195" s="132">
        <v>74</v>
      </c>
      <c r="I195" s="132">
        <v>65</v>
      </c>
      <c r="J195" s="132">
        <v>75</v>
      </c>
      <c r="K195" s="132">
        <v>74</v>
      </c>
      <c r="L195" s="132">
        <v>81</v>
      </c>
      <c r="M195" s="132">
        <v>83</v>
      </c>
      <c r="N195" s="132">
        <v>89</v>
      </c>
      <c r="O195" s="132">
        <v>97</v>
      </c>
      <c r="P195" s="132">
        <v>89</v>
      </c>
      <c r="Q195" s="132">
        <v>90</v>
      </c>
      <c r="R195" s="132">
        <v>82</v>
      </c>
    </row>
    <row r="196" spans="1:18" x14ac:dyDescent="0.25">
      <c r="A196" s="15"/>
      <c r="B196" s="7"/>
      <c r="E196" s="14" t="s">
        <v>32</v>
      </c>
      <c r="F196" s="128" t="s">
        <v>717</v>
      </c>
      <c r="G196" s="132">
        <v>91</v>
      </c>
      <c r="H196" s="132">
        <v>93</v>
      </c>
      <c r="I196" s="132">
        <v>98</v>
      </c>
      <c r="J196" s="132">
        <v>100</v>
      </c>
      <c r="K196" s="132">
        <v>101</v>
      </c>
      <c r="L196" s="132">
        <v>100</v>
      </c>
      <c r="M196" s="132">
        <v>103</v>
      </c>
      <c r="N196" s="132">
        <v>103</v>
      </c>
      <c r="O196" s="132">
        <v>95</v>
      </c>
      <c r="P196" s="132">
        <v>96</v>
      </c>
      <c r="Q196" s="132">
        <v>90</v>
      </c>
      <c r="R196" s="132">
        <v>83</v>
      </c>
    </row>
    <row r="197" spans="1:18" x14ac:dyDescent="0.25">
      <c r="A197" s="15"/>
      <c r="B197" s="7"/>
      <c r="E197" s="14" t="s">
        <v>32</v>
      </c>
      <c r="F197" s="128" t="s">
        <v>718</v>
      </c>
      <c r="G197" s="132">
        <v>7</v>
      </c>
      <c r="H197" s="132">
        <v>9</v>
      </c>
      <c r="I197" s="132">
        <v>9</v>
      </c>
      <c r="J197" s="132">
        <v>25</v>
      </c>
      <c r="K197" s="132">
        <v>29</v>
      </c>
      <c r="L197" s="132">
        <v>29</v>
      </c>
      <c r="M197" s="132">
        <v>30</v>
      </c>
      <c r="N197" s="132">
        <v>31</v>
      </c>
      <c r="O197" s="132">
        <v>33</v>
      </c>
      <c r="P197" s="132">
        <v>32</v>
      </c>
      <c r="Q197" s="132">
        <v>30</v>
      </c>
      <c r="R197" s="132">
        <v>31</v>
      </c>
    </row>
    <row r="198" spans="1:18" x14ac:dyDescent="0.25">
      <c r="A198" s="15"/>
      <c r="B198" s="7"/>
      <c r="E198" s="14" t="s">
        <v>32</v>
      </c>
      <c r="F198" s="128" t="s">
        <v>77</v>
      </c>
      <c r="G198" s="132">
        <v>18</v>
      </c>
      <c r="H198" s="132">
        <v>19</v>
      </c>
      <c r="I198" s="132">
        <v>19</v>
      </c>
      <c r="J198" s="132">
        <v>19</v>
      </c>
      <c r="K198" s="132">
        <v>20</v>
      </c>
      <c r="L198" s="132">
        <v>19</v>
      </c>
      <c r="M198" s="132">
        <v>22</v>
      </c>
      <c r="N198" s="132">
        <v>20</v>
      </c>
      <c r="O198" s="132">
        <v>22</v>
      </c>
      <c r="P198" s="132">
        <v>20</v>
      </c>
      <c r="Q198" s="132">
        <v>21</v>
      </c>
      <c r="R198" s="132">
        <v>19</v>
      </c>
    </row>
    <row r="199" spans="1:18" x14ac:dyDescent="0.25">
      <c r="A199" s="15"/>
      <c r="B199" s="7"/>
      <c r="E199" s="14" t="s">
        <v>32</v>
      </c>
      <c r="F199" s="128" t="s">
        <v>719</v>
      </c>
      <c r="G199" s="132">
        <v>180</v>
      </c>
      <c r="H199" s="132">
        <v>185</v>
      </c>
      <c r="I199" s="132">
        <v>191</v>
      </c>
      <c r="J199" s="132">
        <v>206</v>
      </c>
      <c r="K199" s="132">
        <v>224</v>
      </c>
      <c r="L199" s="132">
        <v>235</v>
      </c>
      <c r="M199" s="132">
        <v>251</v>
      </c>
      <c r="N199" s="132">
        <v>250</v>
      </c>
      <c r="O199" s="132">
        <v>249</v>
      </c>
      <c r="P199" s="132">
        <v>247</v>
      </c>
      <c r="Q199" s="132">
        <v>251</v>
      </c>
      <c r="R199" s="132">
        <v>248</v>
      </c>
    </row>
    <row r="200" spans="1:18" x14ac:dyDescent="0.25">
      <c r="A200" s="15"/>
      <c r="B200" s="7"/>
      <c r="C200" s="10"/>
      <c r="D200" s="10"/>
      <c r="E200" s="13" t="s">
        <v>33</v>
      </c>
      <c r="F200" s="13"/>
      <c r="G200" s="101">
        <v>27535</v>
      </c>
      <c r="H200" s="101">
        <v>27656</v>
      </c>
      <c r="I200" s="101">
        <v>28146</v>
      </c>
      <c r="J200" s="101">
        <v>27913</v>
      </c>
      <c r="K200" s="101">
        <v>27046</v>
      </c>
      <c r="L200" s="101">
        <v>27181</v>
      </c>
      <c r="M200" s="101">
        <v>24891</v>
      </c>
      <c r="N200" s="101">
        <v>24970</v>
      </c>
      <c r="O200" s="101">
        <v>23401</v>
      </c>
      <c r="P200" s="101">
        <v>11421</v>
      </c>
      <c r="Q200" s="101">
        <v>10903</v>
      </c>
      <c r="R200" s="101">
        <v>5898</v>
      </c>
    </row>
    <row r="201" spans="1:18" x14ac:dyDescent="0.25">
      <c r="A201" s="15"/>
      <c r="B201" s="7"/>
      <c r="E201" s="14" t="s">
        <v>33</v>
      </c>
      <c r="F201" s="128" t="s">
        <v>71</v>
      </c>
      <c r="G201" s="132">
        <v>6470</v>
      </c>
      <c r="H201" s="132">
        <v>6501</v>
      </c>
      <c r="I201" s="132">
        <v>6625</v>
      </c>
      <c r="J201" s="132">
        <v>6690</v>
      </c>
      <c r="K201" s="132">
        <v>6502</v>
      </c>
      <c r="L201" s="132">
        <v>6526</v>
      </c>
      <c r="M201" s="132">
        <v>5601</v>
      </c>
      <c r="N201" s="132">
        <v>5663</v>
      </c>
      <c r="O201" s="132">
        <v>5273</v>
      </c>
      <c r="P201" s="132">
        <v>2803</v>
      </c>
      <c r="Q201" s="132">
        <v>2636</v>
      </c>
      <c r="R201" s="132">
        <v>1549</v>
      </c>
    </row>
    <row r="202" spans="1:18" x14ac:dyDescent="0.25">
      <c r="A202" s="15"/>
      <c r="B202" s="7"/>
      <c r="E202" s="14" t="s">
        <v>33</v>
      </c>
      <c r="F202" s="128" t="s">
        <v>716</v>
      </c>
      <c r="G202" s="132">
        <v>4779</v>
      </c>
      <c r="H202" s="132">
        <v>4986</v>
      </c>
      <c r="I202" s="132">
        <v>4966</v>
      </c>
      <c r="J202" s="132">
        <v>4862</v>
      </c>
      <c r="K202" s="132">
        <v>4669</v>
      </c>
      <c r="L202" s="132">
        <v>4740</v>
      </c>
      <c r="M202" s="132">
        <v>4372</v>
      </c>
      <c r="N202" s="132">
        <v>4400</v>
      </c>
      <c r="O202" s="132">
        <v>4074</v>
      </c>
      <c r="P202" s="132">
        <v>1748</v>
      </c>
      <c r="Q202" s="132">
        <v>1619</v>
      </c>
      <c r="R202" s="132">
        <v>840</v>
      </c>
    </row>
    <row r="203" spans="1:18" x14ac:dyDescent="0.25">
      <c r="A203" s="15"/>
      <c r="B203" s="7"/>
      <c r="E203" s="14" t="s">
        <v>33</v>
      </c>
      <c r="F203" s="128" t="s">
        <v>717</v>
      </c>
      <c r="G203" s="132">
        <v>4190</v>
      </c>
      <c r="H203" s="132">
        <v>4204</v>
      </c>
      <c r="I203" s="132">
        <v>4431</v>
      </c>
      <c r="J203" s="132">
        <v>4291</v>
      </c>
      <c r="K203" s="132">
        <v>4171</v>
      </c>
      <c r="L203" s="132">
        <v>4225</v>
      </c>
      <c r="M203" s="132">
        <v>4147</v>
      </c>
      <c r="N203" s="132">
        <v>4079</v>
      </c>
      <c r="O203" s="132">
        <v>3956</v>
      </c>
      <c r="P203" s="132">
        <v>2013</v>
      </c>
      <c r="Q203" s="132">
        <v>1856</v>
      </c>
      <c r="R203" s="132">
        <v>1024</v>
      </c>
    </row>
    <row r="204" spans="1:18" x14ac:dyDescent="0.25">
      <c r="A204" s="15"/>
      <c r="B204" s="7"/>
      <c r="E204" s="14" t="s">
        <v>33</v>
      </c>
      <c r="F204" s="128" t="s">
        <v>718</v>
      </c>
      <c r="G204" s="132">
        <v>4185</v>
      </c>
      <c r="H204" s="132">
        <v>4251</v>
      </c>
      <c r="I204" s="132">
        <v>4396</v>
      </c>
      <c r="J204" s="132">
        <v>4379</v>
      </c>
      <c r="K204" s="132">
        <v>4259</v>
      </c>
      <c r="L204" s="132">
        <v>4243</v>
      </c>
      <c r="M204" s="132">
        <v>3823</v>
      </c>
      <c r="N204" s="132">
        <v>3839</v>
      </c>
      <c r="O204" s="132">
        <v>3669</v>
      </c>
      <c r="P204" s="132">
        <v>1644</v>
      </c>
      <c r="Q204" s="132">
        <v>1536</v>
      </c>
      <c r="R204" s="132">
        <v>794</v>
      </c>
    </row>
    <row r="205" spans="1:18" x14ac:dyDescent="0.25">
      <c r="A205" s="15"/>
      <c r="B205" s="7"/>
      <c r="E205" s="14" t="s">
        <v>33</v>
      </c>
      <c r="F205" s="128" t="s">
        <v>77</v>
      </c>
      <c r="G205" s="132">
        <v>2148</v>
      </c>
      <c r="H205" s="132">
        <v>2133</v>
      </c>
      <c r="I205" s="132">
        <v>2195</v>
      </c>
      <c r="J205" s="132">
        <v>2168</v>
      </c>
      <c r="K205" s="132">
        <v>2238</v>
      </c>
      <c r="L205" s="132">
        <v>2321</v>
      </c>
      <c r="M205" s="132">
        <v>2396</v>
      </c>
      <c r="N205" s="132">
        <v>2422</v>
      </c>
      <c r="O205" s="132">
        <v>2487</v>
      </c>
      <c r="P205" s="132">
        <v>887</v>
      </c>
      <c r="Q205" s="132">
        <v>918</v>
      </c>
      <c r="R205" s="132">
        <v>481</v>
      </c>
    </row>
    <row r="206" spans="1:18" x14ac:dyDescent="0.25">
      <c r="A206" s="15"/>
      <c r="B206" s="7"/>
      <c r="E206" s="14" t="s">
        <v>33</v>
      </c>
      <c r="F206" s="128" t="s">
        <v>719</v>
      </c>
      <c r="G206" s="132">
        <v>5855</v>
      </c>
      <c r="H206" s="132">
        <v>5664</v>
      </c>
      <c r="I206" s="132">
        <v>5615</v>
      </c>
      <c r="J206" s="132">
        <v>5599</v>
      </c>
      <c r="K206" s="132">
        <v>5333</v>
      </c>
      <c r="L206" s="132">
        <v>5275</v>
      </c>
      <c r="M206" s="132">
        <v>4696</v>
      </c>
      <c r="N206" s="132">
        <v>4783</v>
      </c>
      <c r="O206" s="132">
        <v>4307</v>
      </c>
      <c r="P206" s="132">
        <v>2373</v>
      </c>
      <c r="Q206" s="132">
        <v>2366</v>
      </c>
      <c r="R206" s="132">
        <v>1214</v>
      </c>
    </row>
    <row r="207" spans="1:18" x14ac:dyDescent="0.25">
      <c r="A207" s="15"/>
      <c r="D207" s="11" t="s">
        <v>34</v>
      </c>
      <c r="E207" s="11"/>
      <c r="F207" s="11"/>
      <c r="G207" s="96">
        <v>31340</v>
      </c>
      <c r="H207" s="96">
        <v>35821</v>
      </c>
      <c r="I207" s="96">
        <v>38915</v>
      </c>
      <c r="J207" s="96">
        <v>41940</v>
      </c>
      <c r="K207" s="96">
        <v>44394</v>
      </c>
      <c r="L207" s="96">
        <v>46982</v>
      </c>
      <c r="M207" s="96">
        <v>49262</v>
      </c>
      <c r="N207" s="96">
        <v>51405</v>
      </c>
      <c r="O207" s="96">
        <v>50690</v>
      </c>
      <c r="P207" s="96">
        <v>24508</v>
      </c>
      <c r="Q207" s="96">
        <v>22585</v>
      </c>
      <c r="R207" s="96">
        <v>19276</v>
      </c>
    </row>
    <row r="208" spans="1:18" x14ac:dyDescent="0.25">
      <c r="A208" s="15"/>
      <c r="B208" s="7"/>
      <c r="C208" s="10"/>
      <c r="D208" s="10"/>
      <c r="E208" s="13" t="s">
        <v>35</v>
      </c>
      <c r="F208" s="13"/>
      <c r="G208" s="101">
        <v>23</v>
      </c>
      <c r="H208" s="101">
        <v>749</v>
      </c>
      <c r="I208" s="101">
        <v>0</v>
      </c>
      <c r="J208" s="101">
        <v>0</v>
      </c>
      <c r="K208" s="101">
        <v>0</v>
      </c>
      <c r="L208" s="101">
        <v>4</v>
      </c>
      <c r="M208" s="101">
        <v>0</v>
      </c>
      <c r="N208" s="101">
        <v>0</v>
      </c>
      <c r="O208" s="101">
        <v>0</v>
      </c>
      <c r="P208" s="101">
        <v>0</v>
      </c>
      <c r="Q208" s="101">
        <v>0</v>
      </c>
      <c r="R208" s="101">
        <v>0</v>
      </c>
    </row>
    <row r="209" spans="1:18" x14ac:dyDescent="0.25">
      <c r="A209" s="15"/>
      <c r="B209" s="7"/>
      <c r="E209" s="14" t="s">
        <v>35</v>
      </c>
      <c r="F209" s="128" t="s">
        <v>71</v>
      </c>
      <c r="G209" s="132">
        <v>12</v>
      </c>
      <c r="H209" s="132">
        <v>209</v>
      </c>
      <c r="I209" s="132">
        <v>0</v>
      </c>
      <c r="J209" s="132">
        <v>0</v>
      </c>
      <c r="K209" s="132">
        <v>0</v>
      </c>
      <c r="L209" s="132">
        <v>1</v>
      </c>
      <c r="M209" s="132">
        <v>0</v>
      </c>
      <c r="N209" s="132">
        <v>0</v>
      </c>
      <c r="O209" s="132">
        <v>0</v>
      </c>
      <c r="P209" s="132">
        <v>0</v>
      </c>
      <c r="Q209" s="132">
        <v>0</v>
      </c>
      <c r="R209" s="132">
        <v>0</v>
      </c>
    </row>
    <row r="210" spans="1:18" x14ac:dyDescent="0.25">
      <c r="A210" s="15"/>
      <c r="B210" s="7"/>
      <c r="E210" s="14" t="s">
        <v>35</v>
      </c>
      <c r="F210" s="128" t="s">
        <v>716</v>
      </c>
      <c r="G210" s="132">
        <v>2</v>
      </c>
      <c r="H210" s="132">
        <v>106</v>
      </c>
      <c r="I210" s="132">
        <v>0</v>
      </c>
      <c r="J210" s="132">
        <v>0</v>
      </c>
      <c r="K210" s="132">
        <v>0</v>
      </c>
      <c r="L210" s="132">
        <v>0</v>
      </c>
      <c r="M210" s="132">
        <v>0</v>
      </c>
      <c r="N210" s="132">
        <v>0</v>
      </c>
      <c r="O210" s="132">
        <v>0</v>
      </c>
      <c r="P210" s="132">
        <v>0</v>
      </c>
      <c r="Q210" s="132">
        <v>0</v>
      </c>
      <c r="R210" s="132">
        <v>0</v>
      </c>
    </row>
    <row r="211" spans="1:18" x14ac:dyDescent="0.25">
      <c r="A211" s="15"/>
      <c r="B211" s="7"/>
      <c r="E211" s="14" t="s">
        <v>35</v>
      </c>
      <c r="F211" s="128" t="s">
        <v>717</v>
      </c>
      <c r="G211" s="132">
        <v>2</v>
      </c>
      <c r="H211" s="132">
        <v>103</v>
      </c>
      <c r="I211" s="132">
        <v>0</v>
      </c>
      <c r="J211" s="132">
        <v>0</v>
      </c>
      <c r="K211" s="132">
        <v>0</v>
      </c>
      <c r="L211" s="132">
        <v>0</v>
      </c>
      <c r="M211" s="132">
        <v>0</v>
      </c>
      <c r="N211" s="132">
        <v>0</v>
      </c>
      <c r="O211" s="132">
        <v>0</v>
      </c>
      <c r="P211" s="132">
        <v>0</v>
      </c>
      <c r="Q211" s="132">
        <v>0</v>
      </c>
      <c r="R211" s="132">
        <v>0</v>
      </c>
    </row>
    <row r="212" spans="1:18" x14ac:dyDescent="0.25">
      <c r="A212" s="15"/>
      <c r="B212" s="7"/>
      <c r="E212" s="14" t="s">
        <v>35</v>
      </c>
      <c r="F212" s="128" t="s">
        <v>718</v>
      </c>
      <c r="G212" s="132">
        <v>4</v>
      </c>
      <c r="H212" s="132">
        <v>131</v>
      </c>
      <c r="I212" s="132">
        <v>0</v>
      </c>
      <c r="J212" s="132">
        <v>0</v>
      </c>
      <c r="K212" s="132">
        <v>0</v>
      </c>
      <c r="L212" s="132">
        <v>2</v>
      </c>
      <c r="M212" s="132">
        <v>0</v>
      </c>
      <c r="N212" s="132">
        <v>0</v>
      </c>
      <c r="O212" s="132">
        <v>0</v>
      </c>
      <c r="P212" s="132">
        <v>0</v>
      </c>
      <c r="Q212" s="132">
        <v>0</v>
      </c>
      <c r="R212" s="132">
        <v>0</v>
      </c>
    </row>
    <row r="213" spans="1:18" x14ac:dyDescent="0.25">
      <c r="A213" s="15"/>
      <c r="B213" s="7"/>
      <c r="E213" s="14" t="s">
        <v>35</v>
      </c>
      <c r="F213" s="128" t="s">
        <v>77</v>
      </c>
      <c r="G213" s="132">
        <v>3</v>
      </c>
      <c r="H213" s="132">
        <v>141</v>
      </c>
      <c r="I213" s="132">
        <v>0</v>
      </c>
      <c r="J213" s="132">
        <v>0</v>
      </c>
      <c r="K213" s="132">
        <v>0</v>
      </c>
      <c r="L213" s="132">
        <v>0</v>
      </c>
      <c r="M213" s="132">
        <v>0</v>
      </c>
      <c r="N213" s="132">
        <v>0</v>
      </c>
      <c r="O213" s="132">
        <v>0</v>
      </c>
      <c r="P213" s="132">
        <v>0</v>
      </c>
      <c r="Q213" s="132">
        <v>0</v>
      </c>
      <c r="R213" s="132">
        <v>0</v>
      </c>
    </row>
    <row r="214" spans="1:18" x14ac:dyDescent="0.25">
      <c r="A214" s="15"/>
      <c r="B214" s="7"/>
      <c r="E214" s="14" t="s">
        <v>35</v>
      </c>
      <c r="F214" s="128" t="s">
        <v>719</v>
      </c>
      <c r="G214" s="132">
        <v>0</v>
      </c>
      <c r="H214" s="132">
        <v>59</v>
      </c>
      <c r="I214" s="132">
        <v>0</v>
      </c>
      <c r="J214" s="132">
        <v>0</v>
      </c>
      <c r="K214" s="132">
        <v>0</v>
      </c>
      <c r="L214" s="132">
        <v>1</v>
      </c>
      <c r="M214" s="132">
        <v>0</v>
      </c>
      <c r="N214" s="132">
        <v>0</v>
      </c>
      <c r="O214" s="132">
        <v>0</v>
      </c>
      <c r="P214" s="132">
        <v>0</v>
      </c>
      <c r="Q214" s="132">
        <v>0</v>
      </c>
      <c r="R214" s="132">
        <v>0</v>
      </c>
    </row>
    <row r="215" spans="1:18" x14ac:dyDescent="0.25">
      <c r="A215" s="15"/>
      <c r="B215" s="7"/>
      <c r="C215" s="10"/>
      <c r="D215" s="10"/>
      <c r="E215" s="13" t="s">
        <v>36</v>
      </c>
      <c r="F215" s="13"/>
      <c r="G215" s="101">
        <v>763</v>
      </c>
      <c r="H215" s="101">
        <v>793</v>
      </c>
      <c r="I215" s="101">
        <v>790</v>
      </c>
      <c r="J215" s="101">
        <v>826</v>
      </c>
      <c r="K215" s="101">
        <v>852</v>
      </c>
      <c r="L215" s="101">
        <v>865</v>
      </c>
      <c r="M215" s="101">
        <v>924</v>
      </c>
      <c r="N215" s="101">
        <v>1133</v>
      </c>
      <c r="O215" s="101">
        <v>1119</v>
      </c>
      <c r="P215" s="101">
        <v>186</v>
      </c>
      <c r="Q215" s="101">
        <v>148</v>
      </c>
      <c r="R215" s="101">
        <v>27</v>
      </c>
    </row>
    <row r="216" spans="1:18" x14ac:dyDescent="0.25">
      <c r="A216" s="15"/>
      <c r="B216" s="7"/>
      <c r="E216" s="14" t="s">
        <v>36</v>
      </c>
      <c r="F216" s="128" t="s">
        <v>71</v>
      </c>
      <c r="G216" s="132">
        <v>331</v>
      </c>
      <c r="H216" s="132">
        <v>338</v>
      </c>
      <c r="I216" s="132">
        <v>339</v>
      </c>
      <c r="J216" s="132">
        <v>341</v>
      </c>
      <c r="K216" s="132">
        <v>318</v>
      </c>
      <c r="L216" s="132">
        <v>288</v>
      </c>
      <c r="M216" s="132">
        <v>285</v>
      </c>
      <c r="N216" s="132">
        <v>309</v>
      </c>
      <c r="O216" s="132">
        <v>273</v>
      </c>
      <c r="P216" s="132">
        <v>80</v>
      </c>
      <c r="Q216" s="132">
        <v>53</v>
      </c>
      <c r="R216" s="132">
        <v>5</v>
      </c>
    </row>
    <row r="217" spans="1:18" x14ac:dyDescent="0.25">
      <c r="A217" s="15"/>
      <c r="B217" s="7"/>
      <c r="E217" s="14" t="s">
        <v>36</v>
      </c>
      <c r="F217" s="128" t="s">
        <v>716</v>
      </c>
      <c r="G217" s="132">
        <v>96</v>
      </c>
      <c r="H217" s="132">
        <v>90</v>
      </c>
      <c r="I217" s="132">
        <v>88</v>
      </c>
      <c r="J217" s="132">
        <v>105</v>
      </c>
      <c r="K217" s="132">
        <v>89</v>
      </c>
      <c r="L217" s="132">
        <v>82</v>
      </c>
      <c r="M217" s="132">
        <v>76</v>
      </c>
      <c r="N217" s="132">
        <v>74</v>
      </c>
      <c r="O217" s="132">
        <v>61</v>
      </c>
      <c r="P217" s="132">
        <v>8</v>
      </c>
      <c r="Q217" s="132">
        <v>5</v>
      </c>
      <c r="R217" s="132">
        <v>2</v>
      </c>
    </row>
    <row r="218" spans="1:18" x14ac:dyDescent="0.25">
      <c r="A218" s="15"/>
      <c r="B218" s="7"/>
      <c r="E218" s="14" t="s">
        <v>36</v>
      </c>
      <c r="F218" s="128" t="s">
        <v>717</v>
      </c>
      <c r="G218" s="132">
        <v>218</v>
      </c>
      <c r="H218" s="132">
        <v>241</v>
      </c>
      <c r="I218" s="132">
        <v>243</v>
      </c>
      <c r="J218" s="132">
        <v>260</v>
      </c>
      <c r="K218" s="132">
        <v>334</v>
      </c>
      <c r="L218" s="132">
        <v>387</v>
      </c>
      <c r="M218" s="132">
        <v>455</v>
      </c>
      <c r="N218" s="132">
        <v>653</v>
      </c>
      <c r="O218" s="132">
        <v>698</v>
      </c>
      <c r="P218" s="132">
        <v>70</v>
      </c>
      <c r="Q218" s="132">
        <v>69</v>
      </c>
      <c r="R218" s="132">
        <v>12</v>
      </c>
    </row>
    <row r="219" spans="1:18" x14ac:dyDescent="0.25">
      <c r="A219" s="15"/>
      <c r="B219" s="7"/>
      <c r="E219" s="14" t="s">
        <v>36</v>
      </c>
      <c r="F219" s="128" t="s">
        <v>718</v>
      </c>
      <c r="G219" s="132">
        <v>55</v>
      </c>
      <c r="H219" s="132">
        <v>57</v>
      </c>
      <c r="I219" s="132">
        <v>58</v>
      </c>
      <c r="J219" s="132">
        <v>61</v>
      </c>
      <c r="K219" s="132">
        <v>54</v>
      </c>
      <c r="L219" s="132">
        <v>51</v>
      </c>
      <c r="M219" s="132">
        <v>62</v>
      </c>
      <c r="N219" s="132">
        <v>58</v>
      </c>
      <c r="O219" s="132">
        <v>52</v>
      </c>
      <c r="P219" s="132">
        <v>19</v>
      </c>
      <c r="Q219" s="132">
        <v>17</v>
      </c>
      <c r="R219" s="132">
        <v>4</v>
      </c>
    </row>
    <row r="220" spans="1:18" x14ac:dyDescent="0.25">
      <c r="A220" s="15"/>
      <c r="B220" s="7"/>
      <c r="E220" s="14" t="s">
        <v>36</v>
      </c>
      <c r="F220" s="128" t="s">
        <v>77</v>
      </c>
      <c r="G220" s="132">
        <v>10</v>
      </c>
      <c r="H220" s="132">
        <v>8</v>
      </c>
      <c r="I220" s="132">
        <v>7</v>
      </c>
      <c r="J220" s="132">
        <v>8</v>
      </c>
      <c r="K220" s="132">
        <v>13</v>
      </c>
      <c r="L220" s="132">
        <v>12</v>
      </c>
      <c r="M220" s="132">
        <v>9</v>
      </c>
      <c r="N220" s="132">
        <v>9</v>
      </c>
      <c r="O220" s="132">
        <v>9</v>
      </c>
      <c r="P220" s="132">
        <v>0</v>
      </c>
      <c r="Q220" s="132">
        <v>0</v>
      </c>
      <c r="R220" s="132">
        <v>0</v>
      </c>
    </row>
    <row r="221" spans="1:18" x14ac:dyDescent="0.25">
      <c r="A221" s="15"/>
      <c r="B221" s="7"/>
      <c r="E221" s="14" t="s">
        <v>36</v>
      </c>
      <c r="F221" s="128" t="s">
        <v>719</v>
      </c>
      <c r="G221" s="132">
        <v>56</v>
      </c>
      <c r="H221" s="132">
        <v>61</v>
      </c>
      <c r="I221" s="132">
        <v>57</v>
      </c>
      <c r="J221" s="132">
        <v>53</v>
      </c>
      <c r="K221" s="132">
        <v>44</v>
      </c>
      <c r="L221" s="132">
        <v>45</v>
      </c>
      <c r="M221" s="132">
        <v>41</v>
      </c>
      <c r="N221" s="132">
        <v>32</v>
      </c>
      <c r="O221" s="132">
        <v>28</v>
      </c>
      <c r="P221" s="132">
        <v>9</v>
      </c>
      <c r="Q221" s="132">
        <v>4</v>
      </c>
      <c r="R221" s="132">
        <v>4</v>
      </c>
    </row>
    <row r="222" spans="1:18" x14ac:dyDescent="0.25">
      <c r="A222" s="15"/>
      <c r="B222" s="7"/>
      <c r="C222" s="10"/>
      <c r="D222" s="10"/>
      <c r="E222" s="13" t="s">
        <v>37</v>
      </c>
      <c r="F222" s="13"/>
      <c r="G222" s="101">
        <v>15547</v>
      </c>
      <c r="H222" s="101">
        <v>16940</v>
      </c>
      <c r="I222" s="101">
        <v>18078</v>
      </c>
      <c r="J222" s="101">
        <v>18806</v>
      </c>
      <c r="K222" s="101">
        <v>19069</v>
      </c>
      <c r="L222" s="101">
        <v>19722</v>
      </c>
      <c r="M222" s="101">
        <v>19701</v>
      </c>
      <c r="N222" s="101">
        <v>20025</v>
      </c>
      <c r="O222" s="101">
        <v>18805</v>
      </c>
      <c r="P222" s="101">
        <v>6264</v>
      </c>
      <c r="Q222" s="101">
        <v>4966</v>
      </c>
      <c r="R222" s="101">
        <v>2475</v>
      </c>
    </row>
    <row r="223" spans="1:18" x14ac:dyDescent="0.25">
      <c r="A223" s="15"/>
      <c r="B223" s="7"/>
      <c r="E223" s="14" t="s">
        <v>37</v>
      </c>
      <c r="F223" s="128" t="s">
        <v>71</v>
      </c>
      <c r="G223" s="132">
        <v>4585</v>
      </c>
      <c r="H223" s="132">
        <v>4889</v>
      </c>
      <c r="I223" s="132">
        <v>5033</v>
      </c>
      <c r="J223" s="132">
        <v>5025</v>
      </c>
      <c r="K223" s="132">
        <v>4883</v>
      </c>
      <c r="L223" s="132">
        <v>4727</v>
      </c>
      <c r="M223" s="132">
        <v>4221</v>
      </c>
      <c r="N223" s="132">
        <v>4101</v>
      </c>
      <c r="O223" s="132">
        <v>3534</v>
      </c>
      <c r="P223" s="132">
        <v>1310</v>
      </c>
      <c r="Q223" s="132">
        <v>964</v>
      </c>
      <c r="R223" s="132">
        <v>360</v>
      </c>
    </row>
    <row r="224" spans="1:18" x14ac:dyDescent="0.25">
      <c r="A224" s="15"/>
      <c r="B224" s="7"/>
      <c r="E224" s="14" t="s">
        <v>37</v>
      </c>
      <c r="F224" s="128" t="s">
        <v>716</v>
      </c>
      <c r="G224" s="132">
        <v>2198</v>
      </c>
      <c r="H224" s="132">
        <v>2293</v>
      </c>
      <c r="I224" s="132">
        <v>2427</v>
      </c>
      <c r="J224" s="132">
        <v>2457</v>
      </c>
      <c r="K224" s="132">
        <v>2415</v>
      </c>
      <c r="L224" s="132">
        <v>2335</v>
      </c>
      <c r="M224" s="132">
        <v>2151</v>
      </c>
      <c r="N224" s="132">
        <v>2144</v>
      </c>
      <c r="O224" s="132">
        <v>1871</v>
      </c>
      <c r="P224" s="132">
        <v>548</v>
      </c>
      <c r="Q224" s="132">
        <v>469</v>
      </c>
      <c r="R224" s="132">
        <v>244</v>
      </c>
    </row>
    <row r="225" spans="1:18" x14ac:dyDescent="0.25">
      <c r="A225" s="15"/>
      <c r="B225" s="7"/>
      <c r="E225" s="14" t="s">
        <v>37</v>
      </c>
      <c r="F225" s="128" t="s">
        <v>717</v>
      </c>
      <c r="G225" s="132">
        <v>2510</v>
      </c>
      <c r="H225" s="132">
        <v>3001</v>
      </c>
      <c r="I225" s="132">
        <v>3552</v>
      </c>
      <c r="J225" s="132">
        <v>4191</v>
      </c>
      <c r="K225" s="132">
        <v>4665</v>
      </c>
      <c r="L225" s="132">
        <v>5408</v>
      </c>
      <c r="M225" s="132">
        <v>6184</v>
      </c>
      <c r="N225" s="132">
        <v>6877</v>
      </c>
      <c r="O225" s="132">
        <v>7011</v>
      </c>
      <c r="P225" s="132">
        <v>2154</v>
      </c>
      <c r="Q225" s="132">
        <v>1827</v>
      </c>
      <c r="R225" s="132">
        <v>1128</v>
      </c>
    </row>
    <row r="226" spans="1:18" x14ac:dyDescent="0.25">
      <c r="A226" s="15"/>
      <c r="B226" s="7"/>
      <c r="E226" s="14" t="s">
        <v>37</v>
      </c>
      <c r="F226" s="128" t="s">
        <v>718</v>
      </c>
      <c r="G226" s="132">
        <v>1334</v>
      </c>
      <c r="H226" s="132">
        <v>1364</v>
      </c>
      <c r="I226" s="132">
        <v>1426</v>
      </c>
      <c r="J226" s="132">
        <v>1397</v>
      </c>
      <c r="K226" s="132">
        <v>1351</v>
      </c>
      <c r="L226" s="132">
        <v>1309</v>
      </c>
      <c r="M226" s="132">
        <v>1088</v>
      </c>
      <c r="N226" s="132">
        <v>996</v>
      </c>
      <c r="O226" s="132">
        <v>806</v>
      </c>
      <c r="P226" s="132">
        <v>295</v>
      </c>
      <c r="Q226" s="132">
        <v>168</v>
      </c>
      <c r="R226" s="132">
        <v>65</v>
      </c>
    </row>
    <row r="227" spans="1:18" x14ac:dyDescent="0.25">
      <c r="A227" s="15"/>
      <c r="B227" s="7"/>
      <c r="E227" s="14" t="s">
        <v>37</v>
      </c>
      <c r="F227" s="128" t="s">
        <v>77</v>
      </c>
      <c r="G227" s="132">
        <v>1103</v>
      </c>
      <c r="H227" s="132">
        <v>1061</v>
      </c>
      <c r="I227" s="132">
        <v>936</v>
      </c>
      <c r="J227" s="132">
        <v>878</v>
      </c>
      <c r="K227" s="132">
        <v>827</v>
      </c>
      <c r="L227" s="132">
        <v>821</v>
      </c>
      <c r="M227" s="132">
        <v>817</v>
      </c>
      <c r="N227" s="132">
        <v>707</v>
      </c>
      <c r="O227" s="132">
        <v>640</v>
      </c>
      <c r="P227" s="132">
        <v>177</v>
      </c>
      <c r="Q227" s="132">
        <v>96</v>
      </c>
      <c r="R227" s="132">
        <v>38</v>
      </c>
    </row>
    <row r="228" spans="1:18" x14ac:dyDescent="0.25">
      <c r="A228" s="15"/>
      <c r="B228" s="7"/>
      <c r="E228" s="14" t="s">
        <v>37</v>
      </c>
      <c r="F228" s="128" t="s">
        <v>719</v>
      </c>
      <c r="G228" s="132">
        <v>3849</v>
      </c>
      <c r="H228" s="132">
        <v>4376</v>
      </c>
      <c r="I228" s="132">
        <v>4776</v>
      </c>
      <c r="J228" s="132">
        <v>4938</v>
      </c>
      <c r="K228" s="132">
        <v>4998</v>
      </c>
      <c r="L228" s="132">
        <v>5198</v>
      </c>
      <c r="M228" s="132">
        <v>5326</v>
      </c>
      <c r="N228" s="132">
        <v>5297</v>
      </c>
      <c r="O228" s="132">
        <v>4986</v>
      </c>
      <c r="P228" s="132">
        <v>1797</v>
      </c>
      <c r="Q228" s="132">
        <v>1453</v>
      </c>
      <c r="R228" s="132">
        <v>646</v>
      </c>
    </row>
    <row r="229" spans="1:18" x14ac:dyDescent="0.25">
      <c r="A229" s="15"/>
      <c r="B229" s="7"/>
      <c r="C229" s="10"/>
      <c r="D229" s="10"/>
      <c r="E229" s="13" t="s">
        <v>38</v>
      </c>
      <c r="F229" s="13"/>
      <c r="G229" s="101">
        <v>9164</v>
      </c>
      <c r="H229" s="101">
        <v>11313</v>
      </c>
      <c r="I229" s="101">
        <v>13623</v>
      </c>
      <c r="J229" s="101">
        <v>15571</v>
      </c>
      <c r="K229" s="101">
        <v>17613</v>
      </c>
      <c r="L229" s="101">
        <v>19324</v>
      </c>
      <c r="M229" s="101">
        <v>21231</v>
      </c>
      <c r="N229" s="101">
        <v>23195</v>
      </c>
      <c r="O229" s="101">
        <v>22874</v>
      </c>
      <c r="P229" s="101">
        <v>7962</v>
      </c>
      <c r="Q229" s="101">
        <v>6893</v>
      </c>
      <c r="R229" s="101">
        <v>6048</v>
      </c>
    </row>
    <row r="230" spans="1:18" x14ac:dyDescent="0.25">
      <c r="A230" s="15"/>
      <c r="B230" s="7"/>
      <c r="E230" s="14" t="s">
        <v>38</v>
      </c>
      <c r="F230" s="128" t="s">
        <v>71</v>
      </c>
      <c r="G230" s="132">
        <v>2185</v>
      </c>
      <c r="H230" s="132">
        <v>2725</v>
      </c>
      <c r="I230" s="132">
        <v>3378</v>
      </c>
      <c r="J230" s="132">
        <v>3987</v>
      </c>
      <c r="K230" s="132">
        <v>4621</v>
      </c>
      <c r="L230" s="132">
        <v>5098</v>
      </c>
      <c r="M230" s="132">
        <v>5597</v>
      </c>
      <c r="N230" s="132">
        <v>6204</v>
      </c>
      <c r="O230" s="132">
        <v>6257</v>
      </c>
      <c r="P230" s="132">
        <v>2351</v>
      </c>
      <c r="Q230" s="132">
        <v>1914</v>
      </c>
      <c r="R230" s="132">
        <v>1631</v>
      </c>
    </row>
    <row r="231" spans="1:18" x14ac:dyDescent="0.25">
      <c r="A231" s="15"/>
      <c r="B231" s="7"/>
      <c r="E231" s="14" t="s">
        <v>38</v>
      </c>
      <c r="F231" s="128" t="s">
        <v>716</v>
      </c>
      <c r="G231" s="132">
        <v>1492</v>
      </c>
      <c r="H231" s="132">
        <v>1908</v>
      </c>
      <c r="I231" s="132">
        <v>2362</v>
      </c>
      <c r="J231" s="132">
        <v>2753</v>
      </c>
      <c r="K231" s="132">
        <v>3139</v>
      </c>
      <c r="L231" s="132">
        <v>3556</v>
      </c>
      <c r="M231" s="132">
        <v>3972</v>
      </c>
      <c r="N231" s="132">
        <v>4437</v>
      </c>
      <c r="O231" s="132">
        <v>4403</v>
      </c>
      <c r="P231" s="132">
        <v>1356</v>
      </c>
      <c r="Q231" s="132">
        <v>1170</v>
      </c>
      <c r="R231" s="132">
        <v>1016</v>
      </c>
    </row>
    <row r="232" spans="1:18" x14ac:dyDescent="0.25">
      <c r="A232" s="15"/>
      <c r="B232" s="7"/>
      <c r="E232" s="14" t="s">
        <v>38</v>
      </c>
      <c r="F232" s="128" t="s">
        <v>717</v>
      </c>
      <c r="G232" s="132">
        <v>2101</v>
      </c>
      <c r="H232" s="132">
        <v>2514</v>
      </c>
      <c r="I232" s="132">
        <v>2945</v>
      </c>
      <c r="J232" s="132">
        <v>3230</v>
      </c>
      <c r="K232" s="132">
        <v>3549</v>
      </c>
      <c r="L232" s="132">
        <v>3829</v>
      </c>
      <c r="M232" s="132">
        <v>4176</v>
      </c>
      <c r="N232" s="132">
        <v>4420</v>
      </c>
      <c r="O232" s="132">
        <v>4301</v>
      </c>
      <c r="P232" s="132">
        <v>1576</v>
      </c>
      <c r="Q232" s="132">
        <v>1471</v>
      </c>
      <c r="R232" s="132">
        <v>1421</v>
      </c>
    </row>
    <row r="233" spans="1:18" x14ac:dyDescent="0.25">
      <c r="A233" s="15"/>
      <c r="B233" s="7"/>
      <c r="E233" s="14" t="s">
        <v>38</v>
      </c>
      <c r="F233" s="128" t="s">
        <v>718</v>
      </c>
      <c r="G233" s="132">
        <v>1026</v>
      </c>
      <c r="H233" s="132">
        <v>1362</v>
      </c>
      <c r="I233" s="132">
        <v>1725</v>
      </c>
      <c r="J233" s="132">
        <v>2096</v>
      </c>
      <c r="K233" s="132">
        <v>2498</v>
      </c>
      <c r="L233" s="132">
        <v>2791</v>
      </c>
      <c r="M233" s="132">
        <v>3019</v>
      </c>
      <c r="N233" s="132">
        <v>3255</v>
      </c>
      <c r="O233" s="132">
        <v>3091</v>
      </c>
      <c r="P233" s="132">
        <v>1006</v>
      </c>
      <c r="Q233" s="132">
        <v>850</v>
      </c>
      <c r="R233" s="132">
        <v>664</v>
      </c>
    </row>
    <row r="234" spans="1:18" x14ac:dyDescent="0.25">
      <c r="A234" s="15"/>
      <c r="B234" s="7"/>
      <c r="E234" s="14" t="s">
        <v>38</v>
      </c>
      <c r="F234" s="128" t="s">
        <v>77</v>
      </c>
      <c r="G234" s="132">
        <v>1102</v>
      </c>
      <c r="H234" s="132">
        <v>1305</v>
      </c>
      <c r="I234" s="132">
        <v>1461</v>
      </c>
      <c r="J234" s="132">
        <v>1542</v>
      </c>
      <c r="K234" s="132">
        <v>1613</v>
      </c>
      <c r="L234" s="132">
        <v>1676</v>
      </c>
      <c r="M234" s="132">
        <v>1807</v>
      </c>
      <c r="N234" s="132">
        <v>1908</v>
      </c>
      <c r="O234" s="132">
        <v>1824</v>
      </c>
      <c r="P234" s="132">
        <v>525</v>
      </c>
      <c r="Q234" s="132">
        <v>477</v>
      </c>
      <c r="R234" s="132">
        <v>417</v>
      </c>
    </row>
    <row r="235" spans="1:18" x14ac:dyDescent="0.25">
      <c r="A235" s="15"/>
      <c r="B235" s="7"/>
      <c r="E235" s="14" t="s">
        <v>38</v>
      </c>
      <c r="F235" s="128" t="s">
        <v>719</v>
      </c>
      <c r="G235" s="132">
        <v>1288</v>
      </c>
      <c r="H235" s="132">
        <v>1552</v>
      </c>
      <c r="I235" s="132">
        <v>1802</v>
      </c>
      <c r="J235" s="132">
        <v>2054</v>
      </c>
      <c r="K235" s="132">
        <v>2306</v>
      </c>
      <c r="L235" s="132">
        <v>2475</v>
      </c>
      <c r="M235" s="132">
        <v>2786</v>
      </c>
      <c r="N235" s="132">
        <v>3100</v>
      </c>
      <c r="O235" s="132">
        <v>3092</v>
      </c>
      <c r="P235" s="132">
        <v>1180</v>
      </c>
      <c r="Q235" s="132">
        <v>1033</v>
      </c>
      <c r="R235" s="132">
        <v>924</v>
      </c>
    </row>
    <row r="236" spans="1:18" x14ac:dyDescent="0.25">
      <c r="A236" s="15"/>
      <c r="B236" s="7"/>
      <c r="C236" s="10"/>
      <c r="D236" s="10"/>
      <c r="E236" s="13" t="s">
        <v>39</v>
      </c>
      <c r="F236" s="13"/>
      <c r="G236" s="101">
        <v>9134</v>
      </c>
      <c r="H236" s="101">
        <v>11248</v>
      </c>
      <c r="I236" s="101">
        <v>13614</v>
      </c>
      <c r="J236" s="101">
        <v>15611</v>
      </c>
      <c r="K236" s="101">
        <v>17695</v>
      </c>
      <c r="L236" s="101">
        <v>19562</v>
      </c>
      <c r="M236" s="101">
        <v>21753</v>
      </c>
      <c r="N236" s="101">
        <v>23555</v>
      </c>
      <c r="O236" s="101">
        <v>22262</v>
      </c>
      <c r="P236" s="101">
        <v>8519</v>
      </c>
      <c r="Q236" s="101">
        <v>7711</v>
      </c>
      <c r="R236" s="101">
        <v>7037</v>
      </c>
    </row>
    <row r="237" spans="1:18" x14ac:dyDescent="0.25">
      <c r="A237" s="15"/>
      <c r="B237" s="7"/>
      <c r="E237" s="14" t="s">
        <v>39</v>
      </c>
      <c r="F237" s="128" t="s">
        <v>71</v>
      </c>
      <c r="G237" s="132">
        <v>2135</v>
      </c>
      <c r="H237" s="132">
        <v>2695</v>
      </c>
      <c r="I237" s="132">
        <v>3339</v>
      </c>
      <c r="J237" s="132">
        <v>3996</v>
      </c>
      <c r="K237" s="132">
        <v>4543</v>
      </c>
      <c r="L237" s="132">
        <v>5097</v>
      </c>
      <c r="M237" s="132">
        <v>5723</v>
      </c>
      <c r="N237" s="132">
        <v>6297</v>
      </c>
      <c r="O237" s="132">
        <v>5945</v>
      </c>
      <c r="P237" s="132">
        <v>2420</v>
      </c>
      <c r="Q237" s="132">
        <v>2071</v>
      </c>
      <c r="R237" s="132">
        <v>1897</v>
      </c>
    </row>
    <row r="238" spans="1:18" x14ac:dyDescent="0.25">
      <c r="A238" s="15"/>
      <c r="B238" s="7"/>
      <c r="E238" s="14" t="s">
        <v>39</v>
      </c>
      <c r="F238" s="128" t="s">
        <v>716</v>
      </c>
      <c r="G238" s="132">
        <v>1491</v>
      </c>
      <c r="H238" s="132">
        <v>1927</v>
      </c>
      <c r="I238" s="132">
        <v>2357</v>
      </c>
      <c r="J238" s="132">
        <v>2749</v>
      </c>
      <c r="K238" s="132">
        <v>3092</v>
      </c>
      <c r="L238" s="132">
        <v>3577</v>
      </c>
      <c r="M238" s="132">
        <v>4028</v>
      </c>
      <c r="N238" s="132">
        <v>4396</v>
      </c>
      <c r="O238" s="132">
        <v>4292</v>
      </c>
      <c r="P238" s="132">
        <v>1512</v>
      </c>
      <c r="Q238" s="132">
        <v>1424</v>
      </c>
      <c r="R238" s="132">
        <v>1233</v>
      </c>
    </row>
    <row r="239" spans="1:18" x14ac:dyDescent="0.25">
      <c r="A239" s="15"/>
      <c r="B239" s="7"/>
      <c r="E239" s="14" t="s">
        <v>39</v>
      </c>
      <c r="F239" s="128" t="s">
        <v>717</v>
      </c>
      <c r="G239" s="132">
        <v>2046</v>
      </c>
      <c r="H239" s="132">
        <v>2496</v>
      </c>
      <c r="I239" s="132">
        <v>2915</v>
      </c>
      <c r="J239" s="132">
        <v>3259</v>
      </c>
      <c r="K239" s="132">
        <v>3559</v>
      </c>
      <c r="L239" s="132">
        <v>3923</v>
      </c>
      <c r="M239" s="132">
        <v>4273</v>
      </c>
      <c r="N239" s="132">
        <v>4567</v>
      </c>
      <c r="O239" s="132">
        <v>4368</v>
      </c>
      <c r="P239" s="132">
        <v>1693</v>
      </c>
      <c r="Q239" s="132">
        <v>1560</v>
      </c>
      <c r="R239" s="132">
        <v>1560</v>
      </c>
    </row>
    <row r="240" spans="1:18" x14ac:dyDescent="0.25">
      <c r="A240" s="15"/>
      <c r="B240" s="7"/>
      <c r="E240" s="14" t="s">
        <v>39</v>
      </c>
      <c r="F240" s="128" t="s">
        <v>718</v>
      </c>
      <c r="G240" s="132">
        <v>1048</v>
      </c>
      <c r="H240" s="132">
        <v>1366</v>
      </c>
      <c r="I240" s="132">
        <v>1784</v>
      </c>
      <c r="J240" s="132">
        <v>2101</v>
      </c>
      <c r="K240" s="132">
        <v>2511</v>
      </c>
      <c r="L240" s="132">
        <v>2819</v>
      </c>
      <c r="M240" s="132">
        <v>3119</v>
      </c>
      <c r="N240" s="132">
        <v>3285</v>
      </c>
      <c r="O240" s="132">
        <v>3119</v>
      </c>
      <c r="P240" s="132">
        <v>1112</v>
      </c>
      <c r="Q240" s="132">
        <v>962</v>
      </c>
      <c r="R240" s="132">
        <v>827</v>
      </c>
    </row>
    <row r="241" spans="1:18" x14ac:dyDescent="0.25">
      <c r="A241" s="15"/>
      <c r="B241" s="7"/>
      <c r="E241" s="14" t="s">
        <v>39</v>
      </c>
      <c r="F241" s="128" t="s">
        <v>77</v>
      </c>
      <c r="G241" s="132">
        <v>1143</v>
      </c>
      <c r="H241" s="132">
        <v>1308</v>
      </c>
      <c r="I241" s="132">
        <v>1462</v>
      </c>
      <c r="J241" s="132">
        <v>1494</v>
      </c>
      <c r="K241" s="132">
        <v>1720</v>
      </c>
      <c r="L241" s="132">
        <v>1733</v>
      </c>
      <c r="M241" s="132">
        <v>1870</v>
      </c>
      <c r="N241" s="132">
        <v>1977</v>
      </c>
      <c r="O241" s="132">
        <v>1838</v>
      </c>
      <c r="P241" s="132">
        <v>603</v>
      </c>
      <c r="Q241" s="132">
        <v>538</v>
      </c>
      <c r="R241" s="132">
        <v>506</v>
      </c>
    </row>
    <row r="242" spans="1:18" x14ac:dyDescent="0.25">
      <c r="A242" s="15"/>
      <c r="B242" s="7"/>
      <c r="E242" s="14" t="s">
        <v>39</v>
      </c>
      <c r="F242" s="128" t="s">
        <v>719</v>
      </c>
      <c r="G242" s="132">
        <v>1292</v>
      </c>
      <c r="H242" s="132">
        <v>1494</v>
      </c>
      <c r="I242" s="132">
        <v>1798</v>
      </c>
      <c r="J242" s="132">
        <v>2081</v>
      </c>
      <c r="K242" s="132">
        <v>2352</v>
      </c>
      <c r="L242" s="132">
        <v>2484</v>
      </c>
      <c r="M242" s="132">
        <v>2830</v>
      </c>
      <c r="N242" s="132">
        <v>3144</v>
      </c>
      <c r="O242" s="132">
        <v>2771</v>
      </c>
      <c r="P242" s="132">
        <v>1208</v>
      </c>
      <c r="Q242" s="132">
        <v>1178</v>
      </c>
      <c r="R242" s="132">
        <v>1046</v>
      </c>
    </row>
    <row r="243" spans="1:18" x14ac:dyDescent="0.25">
      <c r="A243" s="15"/>
      <c r="B243" s="7"/>
      <c r="C243" s="10"/>
      <c r="D243" s="10"/>
      <c r="E243" s="13" t="s">
        <v>40</v>
      </c>
      <c r="F243" s="13"/>
      <c r="G243" s="101">
        <v>581</v>
      </c>
      <c r="H243" s="101">
        <v>599</v>
      </c>
      <c r="I243" s="101">
        <v>617</v>
      </c>
      <c r="J243" s="101">
        <v>642</v>
      </c>
      <c r="K243" s="101">
        <v>684</v>
      </c>
      <c r="L243" s="101">
        <v>750</v>
      </c>
      <c r="M243" s="101">
        <v>771</v>
      </c>
      <c r="N243" s="101">
        <v>764</v>
      </c>
      <c r="O243" s="101">
        <v>826</v>
      </c>
      <c r="P243" s="101">
        <v>668</v>
      </c>
      <c r="Q243" s="101">
        <v>687</v>
      </c>
      <c r="R243" s="101">
        <v>629</v>
      </c>
    </row>
    <row r="244" spans="1:18" x14ac:dyDescent="0.25">
      <c r="A244" s="15"/>
      <c r="B244" s="7"/>
      <c r="E244" s="14" t="s">
        <v>40</v>
      </c>
      <c r="F244" s="128" t="s">
        <v>71</v>
      </c>
      <c r="G244" s="132">
        <v>171</v>
      </c>
      <c r="H244" s="132">
        <v>173</v>
      </c>
      <c r="I244" s="132">
        <v>173</v>
      </c>
      <c r="J244" s="132">
        <v>183</v>
      </c>
      <c r="K244" s="132">
        <v>183</v>
      </c>
      <c r="L244" s="132">
        <v>214</v>
      </c>
      <c r="M244" s="132">
        <v>193</v>
      </c>
      <c r="N244" s="132">
        <v>168</v>
      </c>
      <c r="O244" s="132">
        <v>161</v>
      </c>
      <c r="P244" s="132">
        <v>117</v>
      </c>
      <c r="Q244" s="132">
        <v>110</v>
      </c>
      <c r="R244" s="132">
        <v>106</v>
      </c>
    </row>
    <row r="245" spans="1:18" x14ac:dyDescent="0.25">
      <c r="A245" s="15"/>
      <c r="B245" s="7"/>
      <c r="E245" s="14" t="s">
        <v>40</v>
      </c>
      <c r="F245" s="128" t="s">
        <v>716</v>
      </c>
      <c r="G245" s="132">
        <v>55</v>
      </c>
      <c r="H245" s="132">
        <v>57</v>
      </c>
      <c r="I245" s="132">
        <v>56</v>
      </c>
      <c r="J245" s="132">
        <v>44</v>
      </c>
      <c r="K245" s="132">
        <v>49</v>
      </c>
      <c r="L245" s="132">
        <v>47</v>
      </c>
      <c r="M245" s="132">
        <v>43</v>
      </c>
      <c r="N245" s="132">
        <v>47</v>
      </c>
      <c r="O245" s="132">
        <v>67</v>
      </c>
      <c r="P245" s="132">
        <v>64</v>
      </c>
      <c r="Q245" s="132">
        <v>62</v>
      </c>
      <c r="R245" s="132">
        <v>53</v>
      </c>
    </row>
    <row r="246" spans="1:18" x14ac:dyDescent="0.25">
      <c r="A246" s="15"/>
      <c r="B246" s="7"/>
      <c r="E246" s="14" t="s">
        <v>40</v>
      </c>
      <c r="F246" s="128" t="s">
        <v>717</v>
      </c>
      <c r="G246" s="132">
        <v>130</v>
      </c>
      <c r="H246" s="132">
        <v>145</v>
      </c>
      <c r="I246" s="132">
        <v>155</v>
      </c>
      <c r="J246" s="132">
        <v>165</v>
      </c>
      <c r="K246" s="132">
        <v>186</v>
      </c>
      <c r="L246" s="132">
        <v>194</v>
      </c>
      <c r="M246" s="132">
        <v>253</v>
      </c>
      <c r="N246" s="132">
        <v>256</v>
      </c>
      <c r="O246" s="132">
        <v>288</v>
      </c>
      <c r="P246" s="132">
        <v>238</v>
      </c>
      <c r="Q246" s="132">
        <v>226</v>
      </c>
      <c r="R246" s="132">
        <v>219</v>
      </c>
    </row>
    <row r="247" spans="1:18" x14ac:dyDescent="0.25">
      <c r="A247" s="15"/>
      <c r="B247" s="7"/>
      <c r="E247" s="14" t="s">
        <v>40</v>
      </c>
      <c r="F247" s="128" t="s">
        <v>718</v>
      </c>
      <c r="G247" s="132">
        <v>50</v>
      </c>
      <c r="H247" s="132">
        <v>48</v>
      </c>
      <c r="I247" s="132">
        <v>45</v>
      </c>
      <c r="J247" s="132">
        <v>47</v>
      </c>
      <c r="K247" s="132">
        <v>48</v>
      </c>
      <c r="L247" s="132">
        <v>47</v>
      </c>
      <c r="M247" s="132">
        <v>39</v>
      </c>
      <c r="N247" s="132">
        <v>51</v>
      </c>
      <c r="O247" s="132">
        <v>62</v>
      </c>
      <c r="P247" s="132">
        <v>51</v>
      </c>
      <c r="Q247" s="132">
        <v>93</v>
      </c>
      <c r="R247" s="132">
        <v>79</v>
      </c>
    </row>
    <row r="248" spans="1:18" x14ac:dyDescent="0.25">
      <c r="A248" s="15"/>
      <c r="B248" s="7"/>
      <c r="E248" s="14" t="s">
        <v>40</v>
      </c>
      <c r="F248" s="128" t="s">
        <v>77</v>
      </c>
      <c r="G248" s="132">
        <v>32</v>
      </c>
      <c r="H248" s="132">
        <v>36</v>
      </c>
      <c r="I248" s="132">
        <v>35</v>
      </c>
      <c r="J248" s="132">
        <v>31</v>
      </c>
      <c r="K248" s="132">
        <v>33</v>
      </c>
      <c r="L248" s="132">
        <v>39</v>
      </c>
      <c r="M248" s="132">
        <v>39</v>
      </c>
      <c r="N248" s="132">
        <v>40</v>
      </c>
      <c r="O248" s="132">
        <v>40</v>
      </c>
      <c r="P248" s="132">
        <v>43</v>
      </c>
      <c r="Q248" s="132">
        <v>54</v>
      </c>
      <c r="R248" s="132">
        <v>59</v>
      </c>
    </row>
    <row r="249" spans="1:18" x14ac:dyDescent="0.25">
      <c r="A249" s="15"/>
      <c r="B249" s="7"/>
      <c r="E249" s="14" t="s">
        <v>40</v>
      </c>
      <c r="F249" s="128" t="s">
        <v>719</v>
      </c>
      <c r="G249" s="132">
        <v>145</v>
      </c>
      <c r="H249" s="132">
        <v>148</v>
      </c>
      <c r="I249" s="132">
        <v>160</v>
      </c>
      <c r="J249" s="132">
        <v>180</v>
      </c>
      <c r="K249" s="132">
        <v>191</v>
      </c>
      <c r="L249" s="132">
        <v>220</v>
      </c>
      <c r="M249" s="132">
        <v>214</v>
      </c>
      <c r="N249" s="132">
        <v>209</v>
      </c>
      <c r="O249" s="132">
        <v>215</v>
      </c>
      <c r="P249" s="132">
        <v>160</v>
      </c>
      <c r="Q249" s="132">
        <v>149</v>
      </c>
      <c r="R249" s="132">
        <v>119</v>
      </c>
    </row>
    <row r="250" spans="1:18" x14ac:dyDescent="0.25">
      <c r="A250" s="15"/>
      <c r="B250" s="7"/>
      <c r="C250" s="10"/>
      <c r="D250" s="10"/>
      <c r="E250" s="13" t="s">
        <v>41</v>
      </c>
      <c r="F250" s="13"/>
      <c r="G250" s="101">
        <v>266</v>
      </c>
      <c r="H250" s="101">
        <v>379</v>
      </c>
      <c r="I250" s="101">
        <v>447</v>
      </c>
      <c r="J250" s="101">
        <v>499</v>
      </c>
      <c r="K250" s="101">
        <v>583</v>
      </c>
      <c r="L250" s="101">
        <v>598</v>
      </c>
      <c r="M250" s="101">
        <v>557</v>
      </c>
      <c r="N250" s="101">
        <v>567</v>
      </c>
      <c r="O250" s="101">
        <v>475</v>
      </c>
      <c r="P250" s="101">
        <v>229</v>
      </c>
      <c r="Q250" s="101">
        <v>172</v>
      </c>
      <c r="R250" s="101">
        <v>66</v>
      </c>
    </row>
    <row r="251" spans="1:18" x14ac:dyDescent="0.25">
      <c r="A251" s="15"/>
      <c r="B251" s="7"/>
      <c r="E251" s="14" t="s">
        <v>41</v>
      </c>
      <c r="F251" s="128" t="s">
        <v>71</v>
      </c>
      <c r="G251" s="132">
        <v>50</v>
      </c>
      <c r="H251" s="132">
        <v>80</v>
      </c>
      <c r="I251" s="132">
        <v>86</v>
      </c>
      <c r="J251" s="132">
        <v>100</v>
      </c>
      <c r="K251" s="132">
        <v>110</v>
      </c>
      <c r="L251" s="132">
        <v>125</v>
      </c>
      <c r="M251" s="132">
        <v>118</v>
      </c>
      <c r="N251" s="132">
        <v>103</v>
      </c>
      <c r="O251" s="132">
        <v>88</v>
      </c>
      <c r="P251" s="132">
        <v>48</v>
      </c>
      <c r="Q251" s="132">
        <v>25</v>
      </c>
      <c r="R251" s="132">
        <v>13</v>
      </c>
    </row>
    <row r="252" spans="1:18" x14ac:dyDescent="0.25">
      <c r="A252" s="15"/>
      <c r="B252" s="7"/>
      <c r="E252" s="14" t="s">
        <v>41</v>
      </c>
      <c r="F252" s="128" t="s">
        <v>716</v>
      </c>
      <c r="G252" s="132">
        <v>21</v>
      </c>
      <c r="H252" s="132">
        <v>27</v>
      </c>
      <c r="I252" s="132">
        <v>28</v>
      </c>
      <c r="J252" s="132">
        <v>31</v>
      </c>
      <c r="K252" s="132">
        <v>30</v>
      </c>
      <c r="L252" s="132">
        <v>33</v>
      </c>
      <c r="M252" s="132">
        <v>20</v>
      </c>
      <c r="N252" s="132">
        <v>20</v>
      </c>
      <c r="O252" s="132">
        <v>14</v>
      </c>
      <c r="P252" s="132">
        <v>6</v>
      </c>
      <c r="Q252" s="132">
        <v>3</v>
      </c>
      <c r="R252" s="132">
        <v>4</v>
      </c>
    </row>
    <row r="253" spans="1:18" x14ac:dyDescent="0.25">
      <c r="A253" s="15"/>
      <c r="B253" s="7"/>
      <c r="E253" s="14" t="s">
        <v>41</v>
      </c>
      <c r="F253" s="128" t="s">
        <v>717</v>
      </c>
      <c r="G253" s="132">
        <v>127</v>
      </c>
      <c r="H253" s="132">
        <v>176</v>
      </c>
      <c r="I253" s="132">
        <v>214</v>
      </c>
      <c r="J253" s="132">
        <v>228</v>
      </c>
      <c r="K253" s="132">
        <v>283</v>
      </c>
      <c r="L253" s="132">
        <v>273</v>
      </c>
      <c r="M253" s="132">
        <v>253</v>
      </c>
      <c r="N253" s="132">
        <v>264</v>
      </c>
      <c r="O253" s="132">
        <v>233</v>
      </c>
      <c r="P253" s="132">
        <v>103</v>
      </c>
      <c r="Q253" s="132">
        <v>83</v>
      </c>
      <c r="R253" s="132">
        <v>38</v>
      </c>
    </row>
    <row r="254" spans="1:18" x14ac:dyDescent="0.25">
      <c r="A254" s="15"/>
      <c r="B254" s="7"/>
      <c r="E254" s="14" t="s">
        <v>41</v>
      </c>
      <c r="F254" s="128" t="s">
        <v>718</v>
      </c>
      <c r="G254" s="132">
        <v>17</v>
      </c>
      <c r="H254" s="132">
        <v>18</v>
      </c>
      <c r="I254" s="132">
        <v>25</v>
      </c>
      <c r="J254" s="132">
        <v>27</v>
      </c>
      <c r="K254" s="132">
        <v>32</v>
      </c>
      <c r="L254" s="132">
        <v>26</v>
      </c>
      <c r="M254" s="132">
        <v>25</v>
      </c>
      <c r="N254" s="132">
        <v>23</v>
      </c>
      <c r="O254" s="132">
        <v>17</v>
      </c>
      <c r="P254" s="132">
        <v>6</v>
      </c>
      <c r="Q254" s="132">
        <v>6</v>
      </c>
      <c r="R254" s="132">
        <v>1</v>
      </c>
    </row>
    <row r="255" spans="1:18" x14ac:dyDescent="0.25">
      <c r="A255" s="15"/>
      <c r="B255" s="7"/>
      <c r="E255" s="14" t="s">
        <v>41</v>
      </c>
      <c r="F255" s="128" t="s">
        <v>77</v>
      </c>
      <c r="G255" s="132">
        <v>7</v>
      </c>
      <c r="H255" s="132">
        <v>14</v>
      </c>
      <c r="I255" s="132">
        <v>13</v>
      </c>
      <c r="J255" s="132">
        <v>12</v>
      </c>
      <c r="K255" s="132">
        <v>10</v>
      </c>
      <c r="L255" s="132">
        <v>10</v>
      </c>
      <c r="M255" s="132">
        <v>6</v>
      </c>
      <c r="N255" s="132">
        <v>8</v>
      </c>
      <c r="O255" s="132">
        <v>9</v>
      </c>
      <c r="P255" s="132">
        <v>4</v>
      </c>
      <c r="Q255" s="132">
        <v>3</v>
      </c>
      <c r="R255" s="132">
        <v>0</v>
      </c>
    </row>
    <row r="256" spans="1:18" x14ac:dyDescent="0.25">
      <c r="A256" s="15"/>
      <c r="B256" s="7"/>
      <c r="E256" s="14" t="s">
        <v>41</v>
      </c>
      <c r="F256" s="128" t="s">
        <v>719</v>
      </c>
      <c r="G256" s="132">
        <v>44</v>
      </c>
      <c r="H256" s="132">
        <v>67</v>
      </c>
      <c r="I256" s="132">
        <v>84</v>
      </c>
      <c r="J256" s="132">
        <v>104</v>
      </c>
      <c r="K256" s="132">
        <v>126</v>
      </c>
      <c r="L256" s="132">
        <v>138</v>
      </c>
      <c r="M256" s="132">
        <v>140</v>
      </c>
      <c r="N256" s="132">
        <v>154</v>
      </c>
      <c r="O256" s="132">
        <v>115</v>
      </c>
      <c r="P256" s="132">
        <v>62</v>
      </c>
      <c r="Q256" s="132">
        <v>53</v>
      </c>
      <c r="R256" s="132">
        <v>10</v>
      </c>
    </row>
    <row r="257" spans="1:18" x14ac:dyDescent="0.25">
      <c r="A257" s="15"/>
      <c r="B257" s="7"/>
      <c r="C257" s="10"/>
      <c r="D257" s="10"/>
      <c r="E257" s="13" t="s">
        <v>42</v>
      </c>
      <c r="F257" s="13"/>
      <c r="G257" s="101">
        <v>7799</v>
      </c>
      <c r="H257" s="101">
        <v>8097</v>
      </c>
      <c r="I257" s="101">
        <v>8515</v>
      </c>
      <c r="J257" s="101">
        <v>8902</v>
      </c>
      <c r="K257" s="101">
        <v>9522</v>
      </c>
      <c r="L257" s="101">
        <v>9705</v>
      </c>
      <c r="M257" s="101">
        <v>10097</v>
      </c>
      <c r="N257" s="101">
        <v>10271</v>
      </c>
      <c r="O257" s="101">
        <v>10836</v>
      </c>
      <c r="P257" s="101">
        <v>11397</v>
      </c>
      <c r="Q257" s="101">
        <v>12071</v>
      </c>
      <c r="R257" s="101">
        <v>12311</v>
      </c>
    </row>
    <row r="258" spans="1:18" x14ac:dyDescent="0.25">
      <c r="A258" s="15"/>
      <c r="B258" s="7"/>
      <c r="E258" s="14" t="s">
        <v>42</v>
      </c>
      <c r="F258" s="128" t="s">
        <v>71</v>
      </c>
      <c r="G258" s="132">
        <v>2101</v>
      </c>
      <c r="H258" s="132">
        <v>2176</v>
      </c>
      <c r="I258" s="132">
        <v>2300</v>
      </c>
      <c r="J258" s="132">
        <v>2443</v>
      </c>
      <c r="K258" s="132">
        <v>2635</v>
      </c>
      <c r="L258" s="132">
        <v>2721</v>
      </c>
      <c r="M258" s="132">
        <v>2872</v>
      </c>
      <c r="N258" s="132">
        <v>2941</v>
      </c>
      <c r="O258" s="132">
        <v>3098</v>
      </c>
      <c r="P258" s="132">
        <v>3198</v>
      </c>
      <c r="Q258" s="132">
        <v>3377</v>
      </c>
      <c r="R258" s="132">
        <v>3416</v>
      </c>
    </row>
    <row r="259" spans="1:18" x14ac:dyDescent="0.25">
      <c r="A259" s="15"/>
      <c r="B259" s="7"/>
      <c r="E259" s="14" t="s">
        <v>42</v>
      </c>
      <c r="F259" s="128" t="s">
        <v>716</v>
      </c>
      <c r="G259" s="132">
        <v>1197</v>
      </c>
      <c r="H259" s="132">
        <v>1248</v>
      </c>
      <c r="I259" s="132">
        <v>1327</v>
      </c>
      <c r="J259" s="132">
        <v>1385</v>
      </c>
      <c r="K259" s="132">
        <v>1441</v>
      </c>
      <c r="L259" s="132">
        <v>1451</v>
      </c>
      <c r="M259" s="132">
        <v>1469</v>
      </c>
      <c r="N259" s="132">
        <v>1493</v>
      </c>
      <c r="O259" s="132">
        <v>1581</v>
      </c>
      <c r="P259" s="132">
        <v>1646</v>
      </c>
      <c r="Q259" s="132">
        <v>1721</v>
      </c>
      <c r="R259" s="132">
        <v>1697</v>
      </c>
    </row>
    <row r="260" spans="1:18" x14ac:dyDescent="0.25">
      <c r="A260" s="15"/>
      <c r="B260" s="7"/>
      <c r="E260" s="14" t="s">
        <v>42</v>
      </c>
      <c r="F260" s="128" t="s">
        <v>717</v>
      </c>
      <c r="G260" s="132">
        <v>1384</v>
      </c>
      <c r="H260" s="132">
        <v>1420</v>
      </c>
      <c r="I260" s="132">
        <v>1493</v>
      </c>
      <c r="J260" s="132">
        <v>1571</v>
      </c>
      <c r="K260" s="132">
        <v>1723</v>
      </c>
      <c r="L260" s="132">
        <v>1783</v>
      </c>
      <c r="M260" s="132">
        <v>1876</v>
      </c>
      <c r="N260" s="132">
        <v>1912</v>
      </c>
      <c r="O260" s="132">
        <v>2017</v>
      </c>
      <c r="P260" s="132">
        <v>2182</v>
      </c>
      <c r="Q260" s="132">
        <v>2390</v>
      </c>
      <c r="R260" s="132">
        <v>2509</v>
      </c>
    </row>
    <row r="261" spans="1:18" x14ac:dyDescent="0.25">
      <c r="A261" s="15"/>
      <c r="B261" s="7"/>
      <c r="E261" s="14" t="s">
        <v>42</v>
      </c>
      <c r="F261" s="128" t="s">
        <v>718</v>
      </c>
      <c r="G261" s="132">
        <v>922</v>
      </c>
      <c r="H261" s="132">
        <v>970</v>
      </c>
      <c r="I261" s="132">
        <v>1008</v>
      </c>
      <c r="J261" s="132">
        <v>1058</v>
      </c>
      <c r="K261" s="132">
        <v>1121</v>
      </c>
      <c r="L261" s="132">
        <v>1119</v>
      </c>
      <c r="M261" s="132">
        <v>1141</v>
      </c>
      <c r="N261" s="132">
        <v>1137</v>
      </c>
      <c r="O261" s="132">
        <v>1203</v>
      </c>
      <c r="P261" s="132">
        <v>1253</v>
      </c>
      <c r="Q261" s="132">
        <v>1292</v>
      </c>
      <c r="R261" s="132">
        <v>1272</v>
      </c>
    </row>
    <row r="262" spans="1:18" x14ac:dyDescent="0.25">
      <c r="A262" s="15"/>
      <c r="B262" s="7"/>
      <c r="E262" s="14" t="s">
        <v>42</v>
      </c>
      <c r="F262" s="128" t="s">
        <v>77</v>
      </c>
      <c r="G262" s="132">
        <v>520</v>
      </c>
      <c r="H262" s="132">
        <v>525</v>
      </c>
      <c r="I262" s="132">
        <v>548</v>
      </c>
      <c r="J262" s="132">
        <v>557</v>
      </c>
      <c r="K262" s="132">
        <v>573</v>
      </c>
      <c r="L262" s="132">
        <v>580</v>
      </c>
      <c r="M262" s="132">
        <v>599</v>
      </c>
      <c r="N262" s="132">
        <v>620</v>
      </c>
      <c r="O262" s="132">
        <v>674</v>
      </c>
      <c r="P262" s="132">
        <v>702</v>
      </c>
      <c r="Q262" s="132">
        <v>725</v>
      </c>
      <c r="R262" s="132">
        <v>708</v>
      </c>
    </row>
    <row r="263" spans="1:18" x14ac:dyDescent="0.25">
      <c r="A263" s="15"/>
      <c r="B263" s="7"/>
      <c r="E263" s="14" t="s">
        <v>42</v>
      </c>
      <c r="F263" s="128" t="s">
        <v>719</v>
      </c>
      <c r="G263" s="132">
        <v>1760</v>
      </c>
      <c r="H263" s="132">
        <v>1846</v>
      </c>
      <c r="I263" s="132">
        <v>1944</v>
      </c>
      <c r="J263" s="132">
        <v>2012</v>
      </c>
      <c r="K263" s="132">
        <v>2163</v>
      </c>
      <c r="L263" s="132">
        <v>2211</v>
      </c>
      <c r="M263" s="132">
        <v>2298</v>
      </c>
      <c r="N263" s="132">
        <v>2370</v>
      </c>
      <c r="O263" s="132">
        <v>2474</v>
      </c>
      <c r="P263" s="132">
        <v>2602</v>
      </c>
      <c r="Q263" s="132">
        <v>2747</v>
      </c>
      <c r="R263" s="132">
        <v>2830</v>
      </c>
    </row>
    <row r="264" spans="1:18" x14ac:dyDescent="0.25">
      <c r="A264" s="15"/>
      <c r="B264" s="7"/>
      <c r="C264" s="10"/>
      <c r="D264" s="10"/>
      <c r="E264" s="13" t="s">
        <v>43</v>
      </c>
      <c r="F264" s="13"/>
      <c r="G264" s="101">
        <v>4295</v>
      </c>
      <c r="H264" s="101">
        <v>3940</v>
      </c>
      <c r="I264" s="101">
        <v>4172</v>
      </c>
      <c r="J264" s="101">
        <v>4502</v>
      </c>
      <c r="K264" s="101">
        <v>4050</v>
      </c>
      <c r="L264" s="101">
        <v>3777</v>
      </c>
      <c r="M264" s="101">
        <v>3378</v>
      </c>
      <c r="N264" s="101">
        <v>3350</v>
      </c>
      <c r="O264" s="101">
        <v>2686</v>
      </c>
      <c r="P264" s="101">
        <v>764</v>
      </c>
      <c r="Q264" s="101">
        <v>746</v>
      </c>
      <c r="R264" s="101">
        <v>623</v>
      </c>
    </row>
    <row r="265" spans="1:18" x14ac:dyDescent="0.25">
      <c r="A265" s="15"/>
      <c r="B265" s="7"/>
      <c r="E265" s="14" t="s">
        <v>43</v>
      </c>
      <c r="F265" s="128" t="s">
        <v>71</v>
      </c>
      <c r="G265" s="132">
        <v>1067</v>
      </c>
      <c r="H265" s="132">
        <v>976</v>
      </c>
      <c r="I265" s="132">
        <v>939</v>
      </c>
      <c r="J265" s="132">
        <v>1094</v>
      </c>
      <c r="K265" s="132">
        <v>936</v>
      </c>
      <c r="L265" s="132">
        <v>897</v>
      </c>
      <c r="M265" s="132">
        <v>853</v>
      </c>
      <c r="N265" s="132">
        <v>815</v>
      </c>
      <c r="O265" s="132">
        <v>609</v>
      </c>
      <c r="P265" s="132">
        <v>191</v>
      </c>
      <c r="Q265" s="132">
        <v>176</v>
      </c>
      <c r="R265" s="132">
        <v>164</v>
      </c>
    </row>
    <row r="266" spans="1:18" x14ac:dyDescent="0.25">
      <c r="A266" s="15"/>
      <c r="B266" s="7"/>
      <c r="E266" s="14" t="s">
        <v>43</v>
      </c>
      <c r="F266" s="128" t="s">
        <v>716</v>
      </c>
      <c r="G266" s="132">
        <v>728</v>
      </c>
      <c r="H266" s="132">
        <v>732</v>
      </c>
      <c r="I266" s="132">
        <v>766</v>
      </c>
      <c r="J266" s="132">
        <v>874</v>
      </c>
      <c r="K266" s="132">
        <v>826</v>
      </c>
      <c r="L266" s="132">
        <v>782</v>
      </c>
      <c r="M266" s="132">
        <v>756</v>
      </c>
      <c r="N266" s="132">
        <v>778</v>
      </c>
      <c r="O266" s="132">
        <v>657</v>
      </c>
      <c r="P266" s="132">
        <v>161</v>
      </c>
      <c r="Q266" s="132">
        <v>150</v>
      </c>
      <c r="R266" s="132">
        <v>116</v>
      </c>
    </row>
    <row r="267" spans="1:18" x14ac:dyDescent="0.25">
      <c r="A267" s="15"/>
      <c r="B267" s="7"/>
      <c r="E267" s="14" t="s">
        <v>43</v>
      </c>
      <c r="F267" s="128" t="s">
        <v>717</v>
      </c>
      <c r="G267" s="132">
        <v>328</v>
      </c>
      <c r="H267" s="132">
        <v>334</v>
      </c>
      <c r="I267" s="132">
        <v>378</v>
      </c>
      <c r="J267" s="132">
        <v>385</v>
      </c>
      <c r="K267" s="132">
        <v>322</v>
      </c>
      <c r="L267" s="132">
        <v>298</v>
      </c>
      <c r="M267" s="132">
        <v>274</v>
      </c>
      <c r="N267" s="132">
        <v>313</v>
      </c>
      <c r="O267" s="132">
        <v>300</v>
      </c>
      <c r="P267" s="132">
        <v>116</v>
      </c>
      <c r="Q267" s="132">
        <v>189</v>
      </c>
      <c r="R267" s="132">
        <v>173</v>
      </c>
    </row>
    <row r="268" spans="1:18" x14ac:dyDescent="0.25">
      <c r="A268" s="15"/>
      <c r="B268" s="7"/>
      <c r="E268" s="14" t="s">
        <v>43</v>
      </c>
      <c r="F268" s="128" t="s">
        <v>718</v>
      </c>
      <c r="G268" s="132">
        <v>619</v>
      </c>
      <c r="H268" s="132">
        <v>559</v>
      </c>
      <c r="I268" s="132">
        <v>613</v>
      </c>
      <c r="J268" s="132">
        <v>684</v>
      </c>
      <c r="K268" s="132">
        <v>641</v>
      </c>
      <c r="L268" s="132">
        <v>571</v>
      </c>
      <c r="M268" s="132">
        <v>505</v>
      </c>
      <c r="N268" s="132">
        <v>505</v>
      </c>
      <c r="O268" s="132">
        <v>403</v>
      </c>
      <c r="P268" s="132">
        <v>83</v>
      </c>
      <c r="Q268" s="132">
        <v>51</v>
      </c>
      <c r="R268" s="132">
        <v>31</v>
      </c>
    </row>
    <row r="269" spans="1:18" x14ac:dyDescent="0.25">
      <c r="A269" s="15"/>
      <c r="B269" s="7"/>
      <c r="E269" s="14" t="s">
        <v>43</v>
      </c>
      <c r="F269" s="128" t="s">
        <v>77</v>
      </c>
      <c r="G269" s="132">
        <v>859</v>
      </c>
      <c r="H269" s="132">
        <v>771</v>
      </c>
      <c r="I269" s="132">
        <v>824</v>
      </c>
      <c r="J269" s="132">
        <v>757</v>
      </c>
      <c r="K269" s="132">
        <v>597</v>
      </c>
      <c r="L269" s="132">
        <v>541</v>
      </c>
      <c r="M269" s="132">
        <v>558</v>
      </c>
      <c r="N269" s="132">
        <v>545</v>
      </c>
      <c r="O269" s="132">
        <v>437</v>
      </c>
      <c r="P269" s="132">
        <v>54</v>
      </c>
      <c r="Q269" s="132">
        <v>71</v>
      </c>
      <c r="R269" s="132">
        <v>20</v>
      </c>
    </row>
    <row r="270" spans="1:18" x14ac:dyDescent="0.25">
      <c r="A270" s="15"/>
      <c r="B270" s="7"/>
      <c r="E270" s="14" t="s">
        <v>43</v>
      </c>
      <c r="F270" s="128" t="s">
        <v>719</v>
      </c>
      <c r="G270" s="132">
        <v>700</v>
      </c>
      <c r="H270" s="132">
        <v>572</v>
      </c>
      <c r="I270" s="132">
        <v>659</v>
      </c>
      <c r="J270" s="132">
        <v>716</v>
      </c>
      <c r="K270" s="132">
        <v>736</v>
      </c>
      <c r="L270" s="132">
        <v>695</v>
      </c>
      <c r="M270" s="132">
        <v>444</v>
      </c>
      <c r="N270" s="132">
        <v>411</v>
      </c>
      <c r="O270" s="132">
        <v>288</v>
      </c>
      <c r="P270" s="132">
        <v>159</v>
      </c>
      <c r="Q270" s="132">
        <v>109</v>
      </c>
      <c r="R270" s="132">
        <v>119</v>
      </c>
    </row>
    <row r="271" spans="1:18" x14ac:dyDescent="0.25">
      <c r="A271" s="15"/>
      <c r="B271" s="7"/>
      <c r="C271" s="8" t="s">
        <v>44</v>
      </c>
      <c r="D271" s="8"/>
      <c r="E271" s="8"/>
      <c r="F271" s="8"/>
      <c r="G271" s="100">
        <v>50888</v>
      </c>
      <c r="H271" s="100">
        <v>53422</v>
      </c>
      <c r="I271" s="100">
        <v>54687</v>
      </c>
      <c r="J271" s="100">
        <v>52644</v>
      </c>
      <c r="K271" s="100">
        <v>52475</v>
      </c>
      <c r="L271" s="100">
        <v>53875</v>
      </c>
      <c r="M271" s="100">
        <v>57427</v>
      </c>
      <c r="N271" s="100">
        <v>59505</v>
      </c>
      <c r="O271" s="100">
        <v>57620</v>
      </c>
      <c r="P271" s="100">
        <v>41382</v>
      </c>
      <c r="Q271" s="100">
        <v>25453</v>
      </c>
      <c r="R271" s="100">
        <v>23669</v>
      </c>
    </row>
    <row r="272" spans="1:18" x14ac:dyDescent="0.25">
      <c r="A272" s="15"/>
      <c r="B272" s="7"/>
      <c r="C272" s="10"/>
      <c r="D272" s="10"/>
      <c r="E272" s="13" t="s">
        <v>45</v>
      </c>
      <c r="F272" s="13"/>
      <c r="G272" s="101">
        <v>651</v>
      </c>
      <c r="H272" s="101">
        <v>686</v>
      </c>
      <c r="I272" s="101">
        <v>845</v>
      </c>
      <c r="J272" s="101">
        <v>984</v>
      </c>
      <c r="K272" s="101">
        <v>1150</v>
      </c>
      <c r="L272" s="101">
        <v>1437</v>
      </c>
      <c r="M272" s="101">
        <v>1627</v>
      </c>
      <c r="N272" s="101">
        <v>2153</v>
      </c>
      <c r="O272" s="101">
        <v>1573</v>
      </c>
      <c r="P272" s="101">
        <v>1758</v>
      </c>
      <c r="Q272" s="101">
        <v>2082</v>
      </c>
      <c r="R272" s="101">
        <v>2394</v>
      </c>
    </row>
    <row r="273" spans="1:18" x14ac:dyDescent="0.25">
      <c r="A273" s="15"/>
      <c r="B273" s="7"/>
      <c r="E273" s="14" t="s">
        <v>45</v>
      </c>
      <c r="F273" s="128" t="s">
        <v>71</v>
      </c>
      <c r="G273" s="132">
        <v>147</v>
      </c>
      <c r="H273" s="132">
        <v>157</v>
      </c>
      <c r="I273" s="132">
        <v>197</v>
      </c>
      <c r="J273" s="132">
        <v>212</v>
      </c>
      <c r="K273" s="132">
        <v>255</v>
      </c>
      <c r="L273" s="132">
        <v>314</v>
      </c>
      <c r="M273" s="132">
        <v>341</v>
      </c>
      <c r="N273" s="132">
        <v>430</v>
      </c>
      <c r="O273" s="132">
        <v>372</v>
      </c>
      <c r="P273" s="132">
        <v>456</v>
      </c>
      <c r="Q273" s="132">
        <v>547</v>
      </c>
      <c r="R273" s="132">
        <v>610</v>
      </c>
    </row>
    <row r="274" spans="1:18" x14ac:dyDescent="0.25">
      <c r="A274" s="15"/>
      <c r="B274" s="7"/>
      <c r="E274" s="14" t="s">
        <v>45</v>
      </c>
      <c r="F274" s="128" t="s">
        <v>716</v>
      </c>
      <c r="G274" s="132">
        <v>87</v>
      </c>
      <c r="H274" s="132">
        <v>102</v>
      </c>
      <c r="I274" s="132">
        <v>116</v>
      </c>
      <c r="J274" s="132">
        <v>126</v>
      </c>
      <c r="K274" s="132">
        <v>146</v>
      </c>
      <c r="L274" s="132">
        <v>191</v>
      </c>
      <c r="M274" s="132">
        <v>222</v>
      </c>
      <c r="N274" s="132">
        <v>350</v>
      </c>
      <c r="O274" s="132">
        <v>305</v>
      </c>
      <c r="P274" s="132">
        <v>280</v>
      </c>
      <c r="Q274" s="132">
        <v>349</v>
      </c>
      <c r="R274" s="132">
        <v>383</v>
      </c>
    </row>
    <row r="275" spans="1:18" x14ac:dyDescent="0.25">
      <c r="A275" s="15"/>
      <c r="B275" s="7"/>
      <c r="E275" s="14" t="s">
        <v>45</v>
      </c>
      <c r="F275" s="128" t="s">
        <v>717</v>
      </c>
      <c r="G275" s="132">
        <v>180</v>
      </c>
      <c r="H275" s="132">
        <v>189</v>
      </c>
      <c r="I275" s="132">
        <v>257</v>
      </c>
      <c r="J275" s="132">
        <v>314</v>
      </c>
      <c r="K275" s="132">
        <v>356</v>
      </c>
      <c r="L275" s="132">
        <v>401</v>
      </c>
      <c r="M275" s="132">
        <v>428</v>
      </c>
      <c r="N275" s="132">
        <v>575</v>
      </c>
      <c r="O275" s="132">
        <v>393</v>
      </c>
      <c r="P275" s="132">
        <v>430</v>
      </c>
      <c r="Q275" s="132">
        <v>490</v>
      </c>
      <c r="R275" s="132">
        <v>573</v>
      </c>
    </row>
    <row r="276" spans="1:18" x14ac:dyDescent="0.25">
      <c r="A276" s="15"/>
      <c r="B276" s="7"/>
      <c r="E276" s="14" t="s">
        <v>45</v>
      </c>
      <c r="F276" s="128" t="s">
        <v>718</v>
      </c>
      <c r="G276" s="132">
        <v>68</v>
      </c>
      <c r="H276" s="132">
        <v>67</v>
      </c>
      <c r="I276" s="132">
        <v>89</v>
      </c>
      <c r="J276" s="132">
        <v>126</v>
      </c>
      <c r="K276" s="132">
        <v>135</v>
      </c>
      <c r="L276" s="132">
        <v>208</v>
      </c>
      <c r="M276" s="132">
        <v>289</v>
      </c>
      <c r="N276" s="132">
        <v>324</v>
      </c>
      <c r="O276" s="132">
        <v>178</v>
      </c>
      <c r="P276" s="132">
        <v>199</v>
      </c>
      <c r="Q276" s="132">
        <v>237</v>
      </c>
      <c r="R276" s="132">
        <v>285</v>
      </c>
    </row>
    <row r="277" spans="1:18" x14ac:dyDescent="0.25">
      <c r="A277" s="15"/>
      <c r="B277" s="7"/>
      <c r="E277" s="14" t="s">
        <v>45</v>
      </c>
      <c r="F277" s="128" t="s">
        <v>77</v>
      </c>
      <c r="G277" s="132">
        <v>14</v>
      </c>
      <c r="H277" s="132">
        <v>15</v>
      </c>
      <c r="I277" s="132">
        <v>16</v>
      </c>
      <c r="J277" s="132">
        <v>16</v>
      </c>
      <c r="K277" s="132">
        <v>23</v>
      </c>
      <c r="L277" s="132">
        <v>26</v>
      </c>
      <c r="M277" s="132">
        <v>29</v>
      </c>
      <c r="N277" s="132">
        <v>31</v>
      </c>
      <c r="O277" s="132">
        <v>38</v>
      </c>
      <c r="P277" s="132">
        <v>51</v>
      </c>
      <c r="Q277" s="132">
        <v>73</v>
      </c>
      <c r="R277" s="132">
        <v>99</v>
      </c>
    </row>
    <row r="278" spans="1:18" x14ac:dyDescent="0.25">
      <c r="A278" s="15"/>
      <c r="B278" s="7"/>
      <c r="E278" s="14" t="s">
        <v>45</v>
      </c>
      <c r="F278" s="128" t="s">
        <v>719</v>
      </c>
      <c r="G278" s="132">
        <v>157</v>
      </c>
      <c r="H278" s="132">
        <v>158</v>
      </c>
      <c r="I278" s="132">
        <v>174</v>
      </c>
      <c r="J278" s="132">
        <v>200</v>
      </c>
      <c r="K278" s="132">
        <v>240</v>
      </c>
      <c r="L278" s="132">
        <v>302</v>
      </c>
      <c r="M278" s="132">
        <v>332</v>
      </c>
      <c r="N278" s="132">
        <v>453</v>
      </c>
      <c r="O278" s="132">
        <v>306</v>
      </c>
      <c r="P278" s="132">
        <v>364</v>
      </c>
      <c r="Q278" s="132">
        <v>409</v>
      </c>
      <c r="R278" s="132">
        <v>465</v>
      </c>
    </row>
    <row r="279" spans="1:18" x14ac:dyDescent="0.25">
      <c r="A279" s="15"/>
      <c r="B279" s="7"/>
      <c r="C279" s="10"/>
      <c r="D279" s="10"/>
      <c r="E279" s="13" t="s">
        <v>46</v>
      </c>
      <c r="F279" s="13"/>
      <c r="G279" s="101">
        <v>17450</v>
      </c>
      <c r="H279" s="101">
        <v>16393</v>
      </c>
      <c r="I279" s="101">
        <v>15883</v>
      </c>
      <c r="J279" s="101">
        <v>14628</v>
      </c>
      <c r="K279" s="101">
        <v>15210</v>
      </c>
      <c r="L279" s="101">
        <v>15632</v>
      </c>
      <c r="M279" s="101">
        <v>15880</v>
      </c>
      <c r="N279" s="101">
        <v>15993</v>
      </c>
      <c r="O279" s="101">
        <v>16376</v>
      </c>
      <c r="P279" s="101">
        <v>16555</v>
      </c>
      <c r="Q279" s="101">
        <v>16959</v>
      </c>
      <c r="R279" s="101">
        <v>17082</v>
      </c>
    </row>
    <row r="280" spans="1:18" x14ac:dyDescent="0.25">
      <c r="A280" s="15"/>
      <c r="B280" s="7"/>
      <c r="E280" s="14" t="s">
        <v>46</v>
      </c>
      <c r="F280" s="128" t="s">
        <v>71</v>
      </c>
      <c r="G280" s="132">
        <v>3930</v>
      </c>
      <c r="H280" s="132">
        <v>4112</v>
      </c>
      <c r="I280" s="132">
        <v>4000</v>
      </c>
      <c r="J280" s="132">
        <v>3938</v>
      </c>
      <c r="K280" s="132">
        <v>4165</v>
      </c>
      <c r="L280" s="132">
        <v>4322</v>
      </c>
      <c r="M280" s="132">
        <v>4431</v>
      </c>
      <c r="N280" s="132">
        <v>4513</v>
      </c>
      <c r="O280" s="132">
        <v>4617</v>
      </c>
      <c r="P280" s="132">
        <v>4642</v>
      </c>
      <c r="Q280" s="132">
        <v>4745</v>
      </c>
      <c r="R280" s="132">
        <v>4728</v>
      </c>
    </row>
    <row r="281" spans="1:18" x14ac:dyDescent="0.25">
      <c r="A281" s="15"/>
      <c r="B281" s="7"/>
      <c r="E281" s="14" t="s">
        <v>46</v>
      </c>
      <c r="F281" s="128" t="s">
        <v>716</v>
      </c>
      <c r="G281" s="132">
        <v>3044</v>
      </c>
      <c r="H281" s="132">
        <v>2286</v>
      </c>
      <c r="I281" s="132">
        <v>2246</v>
      </c>
      <c r="J281" s="132">
        <v>2228</v>
      </c>
      <c r="K281" s="132">
        <v>2295</v>
      </c>
      <c r="L281" s="132">
        <v>2371</v>
      </c>
      <c r="M281" s="132">
        <v>2461</v>
      </c>
      <c r="N281" s="132">
        <v>2499</v>
      </c>
      <c r="O281" s="132">
        <v>2557</v>
      </c>
      <c r="P281" s="132">
        <v>2564</v>
      </c>
      <c r="Q281" s="132">
        <v>2581</v>
      </c>
      <c r="R281" s="132">
        <v>2516</v>
      </c>
    </row>
    <row r="282" spans="1:18" x14ac:dyDescent="0.25">
      <c r="A282" s="15"/>
      <c r="B282" s="7"/>
      <c r="E282" s="14" t="s">
        <v>46</v>
      </c>
      <c r="F282" s="128" t="s">
        <v>717</v>
      </c>
      <c r="G282" s="132">
        <v>2770</v>
      </c>
      <c r="H282" s="132">
        <v>3059</v>
      </c>
      <c r="I282" s="132">
        <v>2950</v>
      </c>
      <c r="J282" s="132">
        <v>2433</v>
      </c>
      <c r="K282" s="132">
        <v>2623</v>
      </c>
      <c r="L282" s="132">
        <v>2791</v>
      </c>
      <c r="M282" s="132">
        <v>2781</v>
      </c>
      <c r="N282" s="132">
        <v>2727</v>
      </c>
      <c r="O282" s="132">
        <v>2846</v>
      </c>
      <c r="P282" s="132">
        <v>2947</v>
      </c>
      <c r="Q282" s="132">
        <v>3152</v>
      </c>
      <c r="R282" s="132">
        <v>3296</v>
      </c>
    </row>
    <row r="283" spans="1:18" x14ac:dyDescent="0.25">
      <c r="A283" s="15"/>
      <c r="B283" s="7"/>
      <c r="E283" s="14" t="s">
        <v>46</v>
      </c>
      <c r="F283" s="128" t="s">
        <v>718</v>
      </c>
      <c r="G283" s="132">
        <v>1735</v>
      </c>
      <c r="H283" s="132">
        <v>1860</v>
      </c>
      <c r="I283" s="132">
        <v>1834</v>
      </c>
      <c r="J283" s="132">
        <v>1732</v>
      </c>
      <c r="K283" s="132">
        <v>1816</v>
      </c>
      <c r="L283" s="132">
        <v>1839</v>
      </c>
      <c r="M283" s="132">
        <v>1843</v>
      </c>
      <c r="N283" s="132">
        <v>1881</v>
      </c>
      <c r="O283" s="132">
        <v>1923</v>
      </c>
      <c r="P283" s="132">
        <v>1897</v>
      </c>
      <c r="Q283" s="132">
        <v>1918</v>
      </c>
      <c r="R283" s="132">
        <v>1876</v>
      </c>
    </row>
    <row r="284" spans="1:18" x14ac:dyDescent="0.25">
      <c r="A284" s="15"/>
      <c r="B284" s="7"/>
      <c r="E284" s="14" t="s">
        <v>46</v>
      </c>
      <c r="F284" s="128" t="s">
        <v>77</v>
      </c>
      <c r="G284" s="132">
        <v>2133</v>
      </c>
      <c r="H284" s="132">
        <v>1144</v>
      </c>
      <c r="I284" s="132">
        <v>1117</v>
      </c>
      <c r="J284" s="132">
        <v>1128</v>
      </c>
      <c r="K284" s="132">
        <v>1122</v>
      </c>
      <c r="L284" s="132">
        <v>1103</v>
      </c>
      <c r="M284" s="132">
        <v>1089</v>
      </c>
      <c r="N284" s="132">
        <v>1104</v>
      </c>
      <c r="O284" s="132">
        <v>1153</v>
      </c>
      <c r="P284" s="132">
        <v>1173</v>
      </c>
      <c r="Q284" s="132">
        <v>1168</v>
      </c>
      <c r="R284" s="132">
        <v>1188</v>
      </c>
    </row>
    <row r="285" spans="1:18" x14ac:dyDescent="0.25">
      <c r="A285" s="15"/>
      <c r="B285" s="7"/>
      <c r="E285" s="14" t="s">
        <v>46</v>
      </c>
      <c r="F285" s="128" t="s">
        <v>719</v>
      </c>
      <c r="G285" s="132">
        <v>3959</v>
      </c>
      <c r="H285" s="132">
        <v>4068</v>
      </c>
      <c r="I285" s="132">
        <v>3874</v>
      </c>
      <c r="J285" s="132">
        <v>3317</v>
      </c>
      <c r="K285" s="132">
        <v>3360</v>
      </c>
      <c r="L285" s="132">
        <v>3409</v>
      </c>
      <c r="M285" s="132">
        <v>3457</v>
      </c>
      <c r="N285" s="132">
        <v>3494</v>
      </c>
      <c r="O285" s="132">
        <v>3517</v>
      </c>
      <c r="P285" s="132">
        <v>3516</v>
      </c>
      <c r="Q285" s="132">
        <v>3594</v>
      </c>
      <c r="R285" s="132">
        <v>3609</v>
      </c>
    </row>
    <row r="286" spans="1:18" x14ac:dyDescent="0.25">
      <c r="A286" s="15"/>
      <c r="B286" s="7"/>
      <c r="C286" s="10"/>
      <c r="D286" s="10"/>
      <c r="E286" s="13" t="s">
        <v>47</v>
      </c>
      <c r="F286" s="13"/>
      <c r="G286" s="101">
        <v>30177</v>
      </c>
      <c r="H286" s="101">
        <v>32031</v>
      </c>
      <c r="I286" s="101">
        <v>32951</v>
      </c>
      <c r="J286" s="101">
        <v>33319</v>
      </c>
      <c r="K286" s="101">
        <v>33451</v>
      </c>
      <c r="L286" s="101">
        <v>34054</v>
      </c>
      <c r="M286" s="101">
        <v>37192</v>
      </c>
      <c r="N286" s="101">
        <v>38834</v>
      </c>
      <c r="O286" s="101">
        <v>37420</v>
      </c>
      <c r="P286" s="101">
        <v>20665</v>
      </c>
      <c r="Q286" s="101">
        <v>4304</v>
      </c>
      <c r="R286" s="101">
        <v>2464</v>
      </c>
    </row>
    <row r="287" spans="1:18" x14ac:dyDescent="0.25">
      <c r="A287" s="15"/>
      <c r="B287" s="7"/>
      <c r="E287" s="14" t="s">
        <v>47</v>
      </c>
      <c r="F287" s="128" t="s">
        <v>71</v>
      </c>
      <c r="G287" s="132">
        <v>6298</v>
      </c>
      <c r="H287" s="132">
        <v>6336</v>
      </c>
      <c r="I287" s="132">
        <v>6486</v>
      </c>
      <c r="J287" s="132">
        <v>6561</v>
      </c>
      <c r="K287" s="132">
        <v>6645</v>
      </c>
      <c r="L287" s="132">
        <v>6396</v>
      </c>
      <c r="M287" s="132">
        <v>7295</v>
      </c>
      <c r="N287" s="132">
        <v>7509</v>
      </c>
      <c r="O287" s="132">
        <v>6988</v>
      </c>
      <c r="P287" s="132">
        <v>3409</v>
      </c>
      <c r="Q287" s="132">
        <v>877</v>
      </c>
      <c r="R287" s="132">
        <v>525</v>
      </c>
    </row>
    <row r="288" spans="1:18" x14ac:dyDescent="0.25">
      <c r="A288" s="15"/>
      <c r="B288" s="7"/>
      <c r="E288" s="14" t="s">
        <v>47</v>
      </c>
      <c r="F288" s="128" t="s">
        <v>716</v>
      </c>
      <c r="G288" s="132">
        <v>5161</v>
      </c>
      <c r="H288" s="132">
        <v>5727</v>
      </c>
      <c r="I288" s="132">
        <v>6126</v>
      </c>
      <c r="J288" s="132">
        <v>6138</v>
      </c>
      <c r="K288" s="132">
        <v>6076</v>
      </c>
      <c r="L288" s="132">
        <v>6279</v>
      </c>
      <c r="M288" s="132">
        <v>6642</v>
      </c>
      <c r="N288" s="132">
        <v>6746</v>
      </c>
      <c r="O288" s="132">
        <v>6611</v>
      </c>
      <c r="P288" s="132">
        <v>3392</v>
      </c>
      <c r="Q288" s="132">
        <v>809</v>
      </c>
      <c r="R288" s="132">
        <v>430</v>
      </c>
    </row>
    <row r="289" spans="1:18" x14ac:dyDescent="0.25">
      <c r="A289" s="15"/>
      <c r="B289" s="7"/>
      <c r="E289" s="14" t="s">
        <v>47</v>
      </c>
      <c r="F289" s="128" t="s">
        <v>717</v>
      </c>
      <c r="G289" s="132">
        <v>3855</v>
      </c>
      <c r="H289" s="132">
        <v>4052</v>
      </c>
      <c r="I289" s="132">
        <v>3890</v>
      </c>
      <c r="J289" s="132">
        <v>4065</v>
      </c>
      <c r="K289" s="132">
        <v>3860</v>
      </c>
      <c r="L289" s="132">
        <v>3840</v>
      </c>
      <c r="M289" s="132">
        <v>4234</v>
      </c>
      <c r="N289" s="132">
        <v>4725</v>
      </c>
      <c r="O289" s="132">
        <v>4285</v>
      </c>
      <c r="P289" s="132">
        <v>1911</v>
      </c>
      <c r="Q289" s="132">
        <v>715</v>
      </c>
      <c r="R289" s="132">
        <v>426</v>
      </c>
    </row>
    <row r="290" spans="1:18" x14ac:dyDescent="0.25">
      <c r="A290" s="15"/>
      <c r="B290" s="7"/>
      <c r="E290" s="14" t="s">
        <v>47</v>
      </c>
      <c r="F290" s="128" t="s">
        <v>718</v>
      </c>
      <c r="G290" s="132">
        <v>5422</v>
      </c>
      <c r="H290" s="132">
        <v>6177</v>
      </c>
      <c r="I290" s="132">
        <v>6680</v>
      </c>
      <c r="J290" s="132">
        <v>6985</v>
      </c>
      <c r="K290" s="132">
        <v>7226</v>
      </c>
      <c r="L290" s="132">
        <v>7405</v>
      </c>
      <c r="M290" s="132">
        <v>7939</v>
      </c>
      <c r="N290" s="132">
        <v>8214</v>
      </c>
      <c r="O290" s="132">
        <v>8154</v>
      </c>
      <c r="P290" s="132">
        <v>5350</v>
      </c>
      <c r="Q290" s="132">
        <v>753</v>
      </c>
      <c r="R290" s="132">
        <v>391</v>
      </c>
    </row>
    <row r="291" spans="1:18" x14ac:dyDescent="0.25">
      <c r="A291" s="15"/>
      <c r="B291" s="7"/>
      <c r="E291" s="14" t="s">
        <v>47</v>
      </c>
      <c r="F291" s="128" t="s">
        <v>77</v>
      </c>
      <c r="G291" s="132">
        <v>5467</v>
      </c>
      <c r="H291" s="132">
        <v>5736</v>
      </c>
      <c r="I291" s="132">
        <v>5654</v>
      </c>
      <c r="J291" s="132">
        <v>5734</v>
      </c>
      <c r="K291" s="132">
        <v>5609</v>
      </c>
      <c r="L291" s="132">
        <v>5828</v>
      </c>
      <c r="M291" s="132">
        <v>6285</v>
      </c>
      <c r="N291" s="132">
        <v>6746</v>
      </c>
      <c r="O291" s="132">
        <v>6878</v>
      </c>
      <c r="P291" s="132">
        <v>4492</v>
      </c>
      <c r="Q291" s="132">
        <v>692</v>
      </c>
      <c r="R291" s="132">
        <v>394</v>
      </c>
    </row>
    <row r="292" spans="1:18" x14ac:dyDescent="0.25">
      <c r="A292" s="15"/>
      <c r="B292" s="7"/>
      <c r="E292" s="14" t="s">
        <v>47</v>
      </c>
      <c r="F292" s="128" t="s">
        <v>719</v>
      </c>
      <c r="G292" s="132">
        <v>4242</v>
      </c>
      <c r="H292" s="132">
        <v>4304</v>
      </c>
      <c r="I292" s="132">
        <v>4381</v>
      </c>
      <c r="J292" s="132">
        <v>4122</v>
      </c>
      <c r="K292" s="132">
        <v>4322</v>
      </c>
      <c r="L292" s="132">
        <v>4610</v>
      </c>
      <c r="M292" s="132">
        <v>5205</v>
      </c>
      <c r="N292" s="132">
        <v>5303</v>
      </c>
      <c r="O292" s="132">
        <v>4841</v>
      </c>
      <c r="P292" s="132">
        <v>2225</v>
      </c>
      <c r="Q292" s="132">
        <v>470</v>
      </c>
      <c r="R292" s="132">
        <v>302</v>
      </c>
    </row>
    <row r="293" spans="1:18" x14ac:dyDescent="0.25">
      <c r="A293" s="15"/>
      <c r="B293" s="7"/>
      <c r="C293" s="10"/>
      <c r="D293" s="10"/>
      <c r="E293" s="13" t="s">
        <v>48</v>
      </c>
      <c r="F293" s="13"/>
      <c r="G293" s="101">
        <v>3969</v>
      </c>
      <c r="H293" s="101">
        <v>3632</v>
      </c>
      <c r="I293" s="101">
        <v>4425</v>
      </c>
      <c r="J293" s="101">
        <v>2748</v>
      </c>
      <c r="K293" s="101">
        <v>1930</v>
      </c>
      <c r="L293" s="101">
        <v>1657</v>
      </c>
      <c r="M293" s="101">
        <v>1502</v>
      </c>
      <c r="N293" s="101">
        <v>1361</v>
      </c>
      <c r="O293" s="101">
        <v>1048</v>
      </c>
      <c r="P293" s="101">
        <v>931</v>
      </c>
      <c r="Q293" s="101">
        <v>577</v>
      </c>
      <c r="R293" s="101">
        <v>179</v>
      </c>
    </row>
    <row r="294" spans="1:18" x14ac:dyDescent="0.25">
      <c r="A294" s="15"/>
      <c r="B294" s="7"/>
      <c r="E294" s="14" t="s">
        <v>48</v>
      </c>
      <c r="F294" s="128" t="s">
        <v>71</v>
      </c>
      <c r="G294" s="132">
        <v>103</v>
      </c>
      <c r="H294" s="132">
        <v>114</v>
      </c>
      <c r="I294" s="132">
        <v>101</v>
      </c>
      <c r="J294" s="132">
        <v>116</v>
      </c>
      <c r="K294" s="132">
        <v>106</v>
      </c>
      <c r="L294" s="132">
        <v>72</v>
      </c>
      <c r="M294" s="132">
        <v>64</v>
      </c>
      <c r="N294" s="132">
        <v>75</v>
      </c>
      <c r="O294" s="132">
        <v>58</v>
      </c>
      <c r="P294" s="132">
        <v>52</v>
      </c>
      <c r="Q294" s="132">
        <v>38</v>
      </c>
      <c r="R294" s="132">
        <v>8</v>
      </c>
    </row>
    <row r="295" spans="1:18" x14ac:dyDescent="0.25">
      <c r="A295" s="15"/>
      <c r="B295" s="7"/>
      <c r="E295" s="14" t="s">
        <v>48</v>
      </c>
      <c r="F295" s="128" t="s">
        <v>716</v>
      </c>
      <c r="G295" s="132">
        <v>372</v>
      </c>
      <c r="H295" s="132">
        <v>327</v>
      </c>
      <c r="I295" s="132">
        <v>328</v>
      </c>
      <c r="J295" s="132">
        <v>329</v>
      </c>
      <c r="K295" s="132">
        <v>301</v>
      </c>
      <c r="L295" s="132">
        <v>239</v>
      </c>
      <c r="M295" s="132">
        <v>176</v>
      </c>
      <c r="N295" s="132">
        <v>129</v>
      </c>
      <c r="O295" s="132">
        <v>83</v>
      </c>
      <c r="P295" s="132">
        <v>70</v>
      </c>
      <c r="Q295" s="132">
        <v>40</v>
      </c>
      <c r="R295" s="132">
        <v>10</v>
      </c>
    </row>
    <row r="296" spans="1:18" x14ac:dyDescent="0.25">
      <c r="A296" s="15"/>
      <c r="B296" s="7"/>
      <c r="E296" s="14" t="s">
        <v>48</v>
      </c>
      <c r="F296" s="128" t="s">
        <v>717</v>
      </c>
      <c r="G296" s="132">
        <v>129</v>
      </c>
      <c r="H296" s="132">
        <v>138</v>
      </c>
      <c r="I296" s="132">
        <v>235</v>
      </c>
      <c r="J296" s="132">
        <v>230</v>
      </c>
      <c r="K296" s="132">
        <v>202</v>
      </c>
      <c r="L296" s="132">
        <v>187</v>
      </c>
      <c r="M296" s="132">
        <v>179</v>
      </c>
      <c r="N296" s="132">
        <v>166</v>
      </c>
      <c r="O296" s="132">
        <v>163</v>
      </c>
      <c r="P296" s="132">
        <v>167</v>
      </c>
      <c r="Q296" s="132">
        <v>168</v>
      </c>
      <c r="R296" s="132">
        <v>62</v>
      </c>
    </row>
    <row r="297" spans="1:18" x14ac:dyDescent="0.25">
      <c r="A297" s="15"/>
      <c r="B297" s="7"/>
      <c r="E297" s="14" t="s">
        <v>48</v>
      </c>
      <c r="F297" s="128" t="s">
        <v>718</v>
      </c>
      <c r="G297" s="132">
        <v>671</v>
      </c>
      <c r="H297" s="132">
        <v>548</v>
      </c>
      <c r="I297" s="132">
        <v>708</v>
      </c>
      <c r="J297" s="132">
        <v>368</v>
      </c>
      <c r="K297" s="132">
        <v>313</v>
      </c>
      <c r="L297" s="132">
        <v>324</v>
      </c>
      <c r="M297" s="132">
        <v>264</v>
      </c>
      <c r="N297" s="132">
        <v>233</v>
      </c>
      <c r="O297" s="132">
        <v>135</v>
      </c>
      <c r="P297" s="132">
        <v>136</v>
      </c>
      <c r="Q297" s="132">
        <v>57</v>
      </c>
      <c r="R297" s="132">
        <v>13</v>
      </c>
    </row>
    <row r="298" spans="1:18" x14ac:dyDescent="0.25">
      <c r="A298" s="15"/>
      <c r="B298" s="7"/>
      <c r="E298" s="14" t="s">
        <v>48</v>
      </c>
      <c r="F298" s="128" t="s">
        <v>77</v>
      </c>
      <c r="G298" s="132">
        <v>2263</v>
      </c>
      <c r="H298" s="132">
        <v>2087</v>
      </c>
      <c r="I298" s="132">
        <v>2614</v>
      </c>
      <c r="J298" s="132">
        <v>1229</v>
      </c>
      <c r="K298" s="132">
        <v>530</v>
      </c>
      <c r="L298" s="132">
        <v>493</v>
      </c>
      <c r="M298" s="132">
        <v>457</v>
      </c>
      <c r="N298" s="132">
        <v>391</v>
      </c>
      <c r="O298" s="132">
        <v>291</v>
      </c>
      <c r="P298" s="132">
        <v>222</v>
      </c>
      <c r="Q298" s="132">
        <v>125</v>
      </c>
      <c r="R298" s="132">
        <v>26</v>
      </c>
    </row>
    <row r="299" spans="1:18" x14ac:dyDescent="0.25">
      <c r="A299" s="15"/>
      <c r="B299" s="7"/>
      <c r="E299" s="14" t="s">
        <v>48</v>
      </c>
      <c r="F299" s="128" t="s">
        <v>719</v>
      </c>
      <c r="G299" s="132">
        <v>438</v>
      </c>
      <c r="H299" s="132">
        <v>420</v>
      </c>
      <c r="I299" s="132">
        <v>448</v>
      </c>
      <c r="J299" s="132">
        <v>484</v>
      </c>
      <c r="K299" s="132">
        <v>482</v>
      </c>
      <c r="L299" s="132">
        <v>343</v>
      </c>
      <c r="M299" s="132">
        <v>365</v>
      </c>
      <c r="N299" s="132">
        <v>367</v>
      </c>
      <c r="O299" s="132">
        <v>320</v>
      </c>
      <c r="P299" s="132">
        <v>284</v>
      </c>
      <c r="Q299" s="132">
        <v>150</v>
      </c>
      <c r="R299" s="132">
        <v>60</v>
      </c>
    </row>
    <row r="300" spans="1:18" x14ac:dyDescent="0.25">
      <c r="A300" s="15"/>
      <c r="B300" s="7"/>
      <c r="C300" s="10"/>
      <c r="D300" s="10"/>
      <c r="E300" s="13" t="s">
        <v>49</v>
      </c>
      <c r="F300" s="13"/>
      <c r="G300" s="101">
        <v>1446</v>
      </c>
      <c r="H300" s="101">
        <v>1393</v>
      </c>
      <c r="I300" s="101">
        <v>1360</v>
      </c>
      <c r="J300" s="101">
        <v>1368</v>
      </c>
      <c r="K300" s="101">
        <v>1342</v>
      </c>
      <c r="L300" s="101">
        <v>1499</v>
      </c>
      <c r="M300" s="101">
        <v>1748</v>
      </c>
      <c r="N300" s="101">
        <v>1764</v>
      </c>
      <c r="O300" s="101">
        <v>1681</v>
      </c>
      <c r="P300" s="101">
        <v>1840</v>
      </c>
      <c r="Q300" s="101">
        <v>1842</v>
      </c>
      <c r="R300" s="101">
        <v>1837</v>
      </c>
    </row>
    <row r="301" spans="1:18" x14ac:dyDescent="0.25">
      <c r="A301" s="15"/>
      <c r="B301" s="7"/>
      <c r="E301" s="14" t="s">
        <v>49</v>
      </c>
      <c r="F301" s="128" t="s">
        <v>71</v>
      </c>
      <c r="G301" s="132">
        <v>292</v>
      </c>
      <c r="H301" s="132">
        <v>324</v>
      </c>
      <c r="I301" s="132">
        <v>314</v>
      </c>
      <c r="J301" s="132">
        <v>328</v>
      </c>
      <c r="K301" s="132">
        <v>381</v>
      </c>
      <c r="L301" s="132">
        <v>453</v>
      </c>
      <c r="M301" s="132">
        <v>532</v>
      </c>
      <c r="N301" s="132">
        <v>503</v>
      </c>
      <c r="O301" s="132">
        <v>501</v>
      </c>
      <c r="P301" s="132">
        <v>543</v>
      </c>
      <c r="Q301" s="132">
        <v>539</v>
      </c>
      <c r="R301" s="132">
        <v>485</v>
      </c>
    </row>
    <row r="302" spans="1:18" x14ac:dyDescent="0.25">
      <c r="A302" s="15"/>
      <c r="B302" s="7"/>
      <c r="E302" s="14" t="s">
        <v>49</v>
      </c>
      <c r="F302" s="128" t="s">
        <v>716</v>
      </c>
      <c r="G302" s="132">
        <v>105</v>
      </c>
      <c r="H302" s="132">
        <v>119</v>
      </c>
      <c r="I302" s="132">
        <v>142</v>
      </c>
      <c r="J302" s="132">
        <v>160</v>
      </c>
      <c r="K302" s="132">
        <v>161</v>
      </c>
      <c r="L302" s="132">
        <v>168</v>
      </c>
      <c r="M302" s="132">
        <v>312</v>
      </c>
      <c r="N302" s="132">
        <v>342</v>
      </c>
      <c r="O302" s="132">
        <v>345</v>
      </c>
      <c r="P302" s="132">
        <v>381</v>
      </c>
      <c r="Q302" s="132">
        <v>418</v>
      </c>
      <c r="R302" s="132">
        <v>397</v>
      </c>
    </row>
    <row r="303" spans="1:18" x14ac:dyDescent="0.25">
      <c r="A303" s="15"/>
      <c r="B303" s="7"/>
      <c r="E303" s="14" t="s">
        <v>49</v>
      </c>
      <c r="F303" s="128" t="s">
        <v>717</v>
      </c>
      <c r="G303" s="132">
        <v>236</v>
      </c>
      <c r="H303" s="132">
        <v>209</v>
      </c>
      <c r="I303" s="132">
        <v>206</v>
      </c>
      <c r="J303" s="132">
        <v>213</v>
      </c>
      <c r="K303" s="132">
        <v>174</v>
      </c>
      <c r="L303" s="132">
        <v>179</v>
      </c>
      <c r="M303" s="132">
        <v>234</v>
      </c>
      <c r="N303" s="132">
        <v>253</v>
      </c>
      <c r="O303" s="132">
        <v>214</v>
      </c>
      <c r="P303" s="132">
        <v>199</v>
      </c>
      <c r="Q303" s="132">
        <v>189</v>
      </c>
      <c r="R303" s="132">
        <v>200</v>
      </c>
    </row>
    <row r="304" spans="1:18" x14ac:dyDescent="0.25">
      <c r="A304" s="15"/>
      <c r="B304" s="7"/>
      <c r="E304" s="14" t="s">
        <v>49</v>
      </c>
      <c r="F304" s="128" t="s">
        <v>718</v>
      </c>
      <c r="G304" s="132">
        <v>256</v>
      </c>
      <c r="H304" s="132">
        <v>218</v>
      </c>
      <c r="I304" s="132">
        <v>232</v>
      </c>
      <c r="J304" s="132">
        <v>270</v>
      </c>
      <c r="K304" s="132">
        <v>283</v>
      </c>
      <c r="L304" s="132">
        <v>300</v>
      </c>
      <c r="M304" s="132">
        <v>333</v>
      </c>
      <c r="N304" s="132">
        <v>357</v>
      </c>
      <c r="O304" s="132">
        <v>337</v>
      </c>
      <c r="P304" s="132">
        <v>363</v>
      </c>
      <c r="Q304" s="132">
        <v>424</v>
      </c>
      <c r="R304" s="132">
        <v>445</v>
      </c>
    </row>
    <row r="305" spans="1:18" x14ac:dyDescent="0.25">
      <c r="A305" s="15"/>
      <c r="B305" s="7"/>
      <c r="E305" s="14" t="s">
        <v>49</v>
      </c>
      <c r="F305" s="128" t="s">
        <v>77</v>
      </c>
      <c r="G305" s="132">
        <v>78</v>
      </c>
      <c r="H305" s="132">
        <v>79</v>
      </c>
      <c r="I305" s="132">
        <v>81</v>
      </c>
      <c r="J305" s="132">
        <v>89</v>
      </c>
      <c r="K305" s="132">
        <v>92</v>
      </c>
      <c r="L305" s="132">
        <v>123</v>
      </c>
      <c r="M305" s="132">
        <v>137</v>
      </c>
      <c r="N305" s="132">
        <v>125</v>
      </c>
      <c r="O305" s="132">
        <v>108</v>
      </c>
      <c r="P305" s="132">
        <v>133</v>
      </c>
      <c r="Q305" s="132">
        <v>123</v>
      </c>
      <c r="R305" s="132">
        <v>117</v>
      </c>
    </row>
    <row r="306" spans="1:18" x14ac:dyDescent="0.25">
      <c r="A306" s="15"/>
      <c r="B306" s="7"/>
      <c r="E306" s="14" t="s">
        <v>49</v>
      </c>
      <c r="F306" s="128" t="s">
        <v>719</v>
      </c>
      <c r="G306" s="132">
        <v>483</v>
      </c>
      <c r="H306" s="132">
        <v>450</v>
      </c>
      <c r="I306" s="132">
        <v>390</v>
      </c>
      <c r="J306" s="132">
        <v>372</v>
      </c>
      <c r="K306" s="132">
        <v>361</v>
      </c>
      <c r="L306" s="132">
        <v>351</v>
      </c>
      <c r="M306" s="132">
        <v>343</v>
      </c>
      <c r="N306" s="132">
        <v>322</v>
      </c>
      <c r="O306" s="132">
        <v>281</v>
      </c>
      <c r="P306" s="132">
        <v>347</v>
      </c>
      <c r="Q306" s="132">
        <v>282</v>
      </c>
      <c r="R306" s="132">
        <v>297</v>
      </c>
    </row>
    <row r="307" spans="1:18" x14ac:dyDescent="0.25">
      <c r="A307" s="15"/>
      <c r="B307" s="7"/>
      <c r="C307" s="8" t="s">
        <v>50</v>
      </c>
      <c r="D307" s="8"/>
      <c r="E307" s="8"/>
      <c r="F307" s="8"/>
      <c r="G307" s="100">
        <v>59092</v>
      </c>
      <c r="H307" s="100">
        <v>60929</v>
      </c>
      <c r="I307" s="100">
        <v>56337</v>
      </c>
      <c r="J307" s="100">
        <v>53731</v>
      </c>
      <c r="K307" s="100">
        <v>54458</v>
      </c>
      <c r="L307" s="100">
        <v>54281</v>
      </c>
      <c r="M307" s="100">
        <v>57193</v>
      </c>
      <c r="N307" s="100">
        <v>62394</v>
      </c>
      <c r="O307" s="100">
        <v>64483</v>
      </c>
      <c r="P307" s="100">
        <v>38749</v>
      </c>
      <c r="Q307" s="100">
        <v>12891</v>
      </c>
      <c r="R307" s="100">
        <v>7950</v>
      </c>
    </row>
    <row r="308" spans="1:18" x14ac:dyDescent="0.25">
      <c r="A308" s="15"/>
      <c r="D308" s="11" t="s">
        <v>30</v>
      </c>
      <c r="E308" s="11"/>
      <c r="F308" s="11"/>
      <c r="G308" s="96">
        <v>2757</v>
      </c>
      <c r="H308" s="96">
        <v>2570</v>
      </c>
      <c r="I308" s="96">
        <v>2586</v>
      </c>
      <c r="J308" s="96">
        <v>2531</v>
      </c>
      <c r="K308" s="96">
        <v>2590</v>
      </c>
      <c r="L308" s="96">
        <v>2890</v>
      </c>
      <c r="M308" s="96">
        <v>2698</v>
      </c>
      <c r="N308" s="96">
        <v>2597</v>
      </c>
      <c r="O308" s="96">
        <v>2271</v>
      </c>
      <c r="P308" s="96">
        <v>2142</v>
      </c>
      <c r="Q308" s="96">
        <v>1976</v>
      </c>
      <c r="R308" s="96">
        <v>1666</v>
      </c>
    </row>
    <row r="309" spans="1:18" x14ac:dyDescent="0.25">
      <c r="A309" s="15"/>
      <c r="B309" s="7"/>
      <c r="C309" s="10"/>
      <c r="D309" s="10"/>
      <c r="E309" s="13" t="s">
        <v>51</v>
      </c>
      <c r="F309" s="13"/>
      <c r="G309" s="101">
        <v>911</v>
      </c>
      <c r="H309" s="101">
        <v>753</v>
      </c>
      <c r="I309" s="101">
        <v>843</v>
      </c>
      <c r="J309" s="101">
        <v>710</v>
      </c>
      <c r="K309" s="101">
        <v>702</v>
      </c>
      <c r="L309" s="101">
        <v>865</v>
      </c>
      <c r="M309" s="101">
        <v>649</v>
      </c>
      <c r="N309" s="101">
        <v>568</v>
      </c>
      <c r="O309" s="101">
        <v>546</v>
      </c>
      <c r="P309" s="101">
        <v>503</v>
      </c>
      <c r="Q309" s="101">
        <v>313</v>
      </c>
      <c r="R309" s="101">
        <v>84</v>
      </c>
    </row>
    <row r="310" spans="1:18" x14ac:dyDescent="0.25">
      <c r="A310" s="15"/>
      <c r="B310" s="7"/>
      <c r="E310" s="14" t="s">
        <v>51</v>
      </c>
      <c r="F310" s="128" t="s">
        <v>71</v>
      </c>
      <c r="G310" s="132">
        <v>324</v>
      </c>
      <c r="H310" s="132">
        <v>270</v>
      </c>
      <c r="I310" s="132">
        <v>326</v>
      </c>
      <c r="J310" s="132">
        <v>234</v>
      </c>
      <c r="K310" s="132">
        <v>247</v>
      </c>
      <c r="L310" s="132">
        <v>291</v>
      </c>
      <c r="M310" s="132">
        <v>251</v>
      </c>
      <c r="N310" s="132">
        <v>243</v>
      </c>
      <c r="O310" s="132">
        <v>245</v>
      </c>
      <c r="P310" s="132">
        <v>222</v>
      </c>
      <c r="Q310" s="132">
        <v>106</v>
      </c>
      <c r="R310" s="132">
        <v>36</v>
      </c>
    </row>
    <row r="311" spans="1:18" x14ac:dyDescent="0.25">
      <c r="A311" s="15"/>
      <c r="B311" s="7"/>
      <c r="E311" s="14" t="s">
        <v>51</v>
      </c>
      <c r="F311" s="128" t="s">
        <v>716</v>
      </c>
      <c r="G311" s="132">
        <v>121</v>
      </c>
      <c r="H311" s="132">
        <v>105</v>
      </c>
      <c r="I311" s="132">
        <v>116</v>
      </c>
      <c r="J311" s="132">
        <v>99</v>
      </c>
      <c r="K311" s="132">
        <v>98</v>
      </c>
      <c r="L311" s="132">
        <v>132</v>
      </c>
      <c r="M311" s="132">
        <v>73</v>
      </c>
      <c r="N311" s="132">
        <v>83</v>
      </c>
      <c r="O311" s="132">
        <v>62</v>
      </c>
      <c r="P311" s="132">
        <v>67</v>
      </c>
      <c r="Q311" s="132">
        <v>40</v>
      </c>
      <c r="R311" s="132">
        <v>9</v>
      </c>
    </row>
    <row r="312" spans="1:18" x14ac:dyDescent="0.25">
      <c r="A312" s="15"/>
      <c r="B312" s="7"/>
      <c r="E312" s="14" t="s">
        <v>51</v>
      </c>
      <c r="F312" s="128" t="s">
        <v>717</v>
      </c>
      <c r="G312" s="132">
        <v>81</v>
      </c>
      <c r="H312" s="132">
        <v>86</v>
      </c>
      <c r="I312" s="132">
        <v>85</v>
      </c>
      <c r="J312" s="132">
        <v>81</v>
      </c>
      <c r="K312" s="132">
        <v>78</v>
      </c>
      <c r="L312" s="132">
        <v>91</v>
      </c>
      <c r="M312" s="132">
        <v>47</v>
      </c>
      <c r="N312" s="132">
        <v>48</v>
      </c>
      <c r="O312" s="132">
        <v>62</v>
      </c>
      <c r="P312" s="132">
        <v>63</v>
      </c>
      <c r="Q312" s="132">
        <v>41</v>
      </c>
      <c r="R312" s="132">
        <v>3</v>
      </c>
    </row>
    <row r="313" spans="1:18" x14ac:dyDescent="0.25">
      <c r="A313" s="15"/>
      <c r="B313" s="7"/>
      <c r="E313" s="14" t="s">
        <v>51</v>
      </c>
      <c r="F313" s="128" t="s">
        <v>718</v>
      </c>
      <c r="G313" s="132">
        <v>144</v>
      </c>
      <c r="H313" s="132">
        <v>136</v>
      </c>
      <c r="I313" s="132">
        <v>152</v>
      </c>
      <c r="J313" s="132">
        <v>132</v>
      </c>
      <c r="K313" s="132">
        <v>148</v>
      </c>
      <c r="L313" s="132">
        <v>174</v>
      </c>
      <c r="M313" s="132">
        <v>120</v>
      </c>
      <c r="N313" s="132">
        <v>112</v>
      </c>
      <c r="O313" s="132">
        <v>91</v>
      </c>
      <c r="P313" s="132">
        <v>96</v>
      </c>
      <c r="Q313" s="132">
        <v>45</v>
      </c>
      <c r="R313" s="132">
        <v>7</v>
      </c>
    </row>
    <row r="314" spans="1:18" x14ac:dyDescent="0.25">
      <c r="A314" s="15"/>
      <c r="B314" s="7"/>
      <c r="E314" s="14" t="s">
        <v>51</v>
      </c>
      <c r="F314" s="128" t="s">
        <v>77</v>
      </c>
      <c r="G314" s="132">
        <v>104</v>
      </c>
      <c r="H314" s="132">
        <v>54</v>
      </c>
      <c r="I314" s="132">
        <v>60</v>
      </c>
      <c r="J314" s="132">
        <v>56</v>
      </c>
      <c r="K314" s="132">
        <v>55</v>
      </c>
      <c r="L314" s="132">
        <v>78</v>
      </c>
      <c r="M314" s="132">
        <v>56</v>
      </c>
      <c r="N314" s="132">
        <v>42</v>
      </c>
      <c r="O314" s="132">
        <v>107</v>
      </c>
      <c r="P314" s="132">
        <v>110</v>
      </c>
      <c r="Q314" s="132">
        <v>50</v>
      </c>
      <c r="R314" s="132">
        <v>15</v>
      </c>
    </row>
    <row r="315" spans="1:18" x14ac:dyDescent="0.25">
      <c r="A315" s="15"/>
      <c r="B315" s="7"/>
      <c r="E315" s="14" t="s">
        <v>51</v>
      </c>
      <c r="F315" s="128" t="s">
        <v>719</v>
      </c>
      <c r="G315" s="132">
        <v>159</v>
      </c>
      <c r="H315" s="132">
        <v>130</v>
      </c>
      <c r="I315" s="132">
        <v>130</v>
      </c>
      <c r="J315" s="132">
        <v>129</v>
      </c>
      <c r="K315" s="132">
        <v>101</v>
      </c>
      <c r="L315" s="132">
        <v>141</v>
      </c>
      <c r="M315" s="132">
        <v>116</v>
      </c>
      <c r="N315" s="132">
        <v>58</v>
      </c>
      <c r="O315" s="132">
        <v>80</v>
      </c>
      <c r="P315" s="132">
        <v>35</v>
      </c>
      <c r="Q315" s="132">
        <v>73</v>
      </c>
      <c r="R315" s="132">
        <v>16</v>
      </c>
    </row>
    <row r="316" spans="1:18" x14ac:dyDescent="0.25">
      <c r="A316" s="15"/>
      <c r="B316" s="7"/>
      <c r="C316" s="10"/>
      <c r="D316" s="10"/>
      <c r="E316" s="13" t="s">
        <v>52</v>
      </c>
      <c r="F316" s="13"/>
      <c r="G316" s="101">
        <v>382</v>
      </c>
      <c r="H316" s="101">
        <v>367</v>
      </c>
      <c r="I316" s="101">
        <v>326</v>
      </c>
      <c r="J316" s="101">
        <v>340</v>
      </c>
      <c r="K316" s="101">
        <v>338</v>
      </c>
      <c r="L316" s="101">
        <v>360</v>
      </c>
      <c r="M316" s="101">
        <v>367</v>
      </c>
      <c r="N316" s="101">
        <v>318</v>
      </c>
      <c r="O316" s="101">
        <v>239</v>
      </c>
      <c r="P316" s="101">
        <v>144</v>
      </c>
      <c r="Q316" s="101">
        <v>160</v>
      </c>
      <c r="R316" s="101">
        <v>146</v>
      </c>
    </row>
    <row r="317" spans="1:18" x14ac:dyDescent="0.25">
      <c r="A317" s="15"/>
      <c r="B317" s="7"/>
      <c r="E317" s="14" t="s">
        <v>52</v>
      </c>
      <c r="F317" s="128" t="s">
        <v>71</v>
      </c>
      <c r="G317" s="132">
        <v>109</v>
      </c>
      <c r="H317" s="132">
        <v>98</v>
      </c>
      <c r="I317" s="132">
        <v>70</v>
      </c>
      <c r="J317" s="132">
        <v>83</v>
      </c>
      <c r="K317" s="132">
        <v>96</v>
      </c>
      <c r="L317" s="132">
        <v>84</v>
      </c>
      <c r="M317" s="132">
        <v>109</v>
      </c>
      <c r="N317" s="132">
        <v>60</v>
      </c>
      <c r="O317" s="132">
        <v>53</v>
      </c>
      <c r="P317" s="132">
        <v>45</v>
      </c>
      <c r="Q317" s="132">
        <v>31</v>
      </c>
      <c r="R317" s="132">
        <v>32</v>
      </c>
    </row>
    <row r="318" spans="1:18" x14ac:dyDescent="0.25">
      <c r="A318" s="15"/>
      <c r="B318" s="7"/>
      <c r="E318" s="14" t="s">
        <v>52</v>
      </c>
      <c r="F318" s="128" t="s">
        <v>716</v>
      </c>
      <c r="G318" s="132">
        <v>23</v>
      </c>
      <c r="H318" s="132">
        <v>14</v>
      </c>
      <c r="I318" s="132">
        <v>15</v>
      </c>
      <c r="J318" s="132">
        <v>17</v>
      </c>
      <c r="K318" s="132">
        <v>34</v>
      </c>
      <c r="L318" s="132">
        <v>28</v>
      </c>
      <c r="M318" s="132">
        <v>32</v>
      </c>
      <c r="N318" s="132">
        <v>20</v>
      </c>
      <c r="O318" s="132">
        <v>19</v>
      </c>
      <c r="P318" s="132">
        <v>16</v>
      </c>
      <c r="Q318" s="132">
        <v>21</v>
      </c>
      <c r="R318" s="132">
        <v>20</v>
      </c>
    </row>
    <row r="319" spans="1:18" x14ac:dyDescent="0.25">
      <c r="A319" s="15"/>
      <c r="B319" s="7"/>
      <c r="E319" s="14" t="s">
        <v>52</v>
      </c>
      <c r="F319" s="128" t="s">
        <v>717</v>
      </c>
      <c r="G319" s="132">
        <v>67</v>
      </c>
      <c r="H319" s="132">
        <v>69</v>
      </c>
      <c r="I319" s="132">
        <v>71</v>
      </c>
      <c r="J319" s="132">
        <v>70</v>
      </c>
      <c r="K319" s="132">
        <v>66</v>
      </c>
      <c r="L319" s="132">
        <v>75</v>
      </c>
      <c r="M319" s="132">
        <v>91</v>
      </c>
      <c r="N319" s="132">
        <v>97</v>
      </c>
      <c r="O319" s="132">
        <v>91</v>
      </c>
      <c r="P319" s="132">
        <v>45</v>
      </c>
      <c r="Q319" s="132">
        <v>46</v>
      </c>
      <c r="R319" s="132">
        <v>40</v>
      </c>
    </row>
    <row r="320" spans="1:18" x14ac:dyDescent="0.25">
      <c r="A320" s="15"/>
      <c r="B320" s="7"/>
      <c r="E320" s="14" t="s">
        <v>52</v>
      </c>
      <c r="F320" s="128" t="s">
        <v>718</v>
      </c>
      <c r="G320" s="132">
        <v>13</v>
      </c>
      <c r="H320" s="132">
        <v>7</v>
      </c>
      <c r="I320" s="132">
        <v>8</v>
      </c>
      <c r="J320" s="132">
        <v>11</v>
      </c>
      <c r="K320" s="132">
        <v>27</v>
      </c>
      <c r="L320" s="132">
        <v>19</v>
      </c>
      <c r="M320" s="132">
        <v>20</v>
      </c>
      <c r="N320" s="132">
        <v>18</v>
      </c>
      <c r="O320" s="132">
        <v>8</v>
      </c>
      <c r="P320" s="132">
        <v>3</v>
      </c>
      <c r="Q320" s="132">
        <v>12</v>
      </c>
      <c r="R320" s="132">
        <v>13</v>
      </c>
    </row>
    <row r="321" spans="1:18" x14ac:dyDescent="0.25">
      <c r="A321" s="15"/>
      <c r="B321" s="7"/>
      <c r="E321" s="14" t="s">
        <v>52</v>
      </c>
      <c r="F321" s="128" t="s">
        <v>77</v>
      </c>
      <c r="G321" s="132">
        <v>0</v>
      </c>
      <c r="H321" s="132">
        <v>3</v>
      </c>
      <c r="I321" s="132">
        <v>2</v>
      </c>
      <c r="J321" s="132">
        <v>2</v>
      </c>
      <c r="K321" s="132">
        <v>5</v>
      </c>
      <c r="L321" s="132">
        <v>17</v>
      </c>
      <c r="M321" s="132">
        <v>12</v>
      </c>
      <c r="N321" s="132">
        <v>11</v>
      </c>
      <c r="O321" s="132">
        <v>7</v>
      </c>
      <c r="P321" s="132">
        <v>4</v>
      </c>
      <c r="Q321" s="132">
        <v>4</v>
      </c>
      <c r="R321" s="132">
        <v>6</v>
      </c>
    </row>
    <row r="322" spans="1:18" x14ac:dyDescent="0.25">
      <c r="A322" s="15"/>
      <c r="B322" s="7"/>
      <c r="E322" s="14" t="s">
        <v>52</v>
      </c>
      <c r="F322" s="128" t="s">
        <v>719</v>
      </c>
      <c r="G322" s="132">
        <v>170</v>
      </c>
      <c r="H322" s="132">
        <v>177</v>
      </c>
      <c r="I322" s="132">
        <v>161</v>
      </c>
      <c r="J322" s="132">
        <v>158</v>
      </c>
      <c r="K322" s="132">
        <v>118</v>
      </c>
      <c r="L322" s="132">
        <v>140</v>
      </c>
      <c r="M322" s="132">
        <v>108</v>
      </c>
      <c r="N322" s="132">
        <v>112</v>
      </c>
      <c r="O322" s="132">
        <v>61</v>
      </c>
      <c r="P322" s="132">
        <v>32</v>
      </c>
      <c r="Q322" s="132">
        <v>46</v>
      </c>
      <c r="R322" s="132">
        <v>37</v>
      </c>
    </row>
    <row r="323" spans="1:18" x14ac:dyDescent="0.25">
      <c r="A323" s="15"/>
      <c r="B323" s="7"/>
      <c r="C323" s="10"/>
      <c r="D323" s="10"/>
      <c r="E323" s="13" t="s">
        <v>53</v>
      </c>
      <c r="F323" s="13"/>
      <c r="G323" s="101">
        <v>1755</v>
      </c>
      <c r="H323" s="101">
        <v>1714</v>
      </c>
      <c r="I323" s="101">
        <v>1689</v>
      </c>
      <c r="J323" s="101">
        <v>1762</v>
      </c>
      <c r="K323" s="101">
        <v>1835</v>
      </c>
      <c r="L323" s="101">
        <v>2007</v>
      </c>
      <c r="M323" s="101">
        <v>1968</v>
      </c>
      <c r="N323" s="101">
        <v>1929</v>
      </c>
      <c r="O323" s="101">
        <v>1698</v>
      </c>
      <c r="P323" s="101">
        <v>1672</v>
      </c>
      <c r="Q323" s="101">
        <v>1695</v>
      </c>
      <c r="R323" s="101">
        <v>1523</v>
      </c>
    </row>
    <row r="324" spans="1:18" x14ac:dyDescent="0.25">
      <c r="A324" s="15"/>
      <c r="B324" s="7"/>
      <c r="E324" s="14" t="s">
        <v>53</v>
      </c>
      <c r="F324" s="128" t="s">
        <v>71</v>
      </c>
      <c r="G324" s="132">
        <v>443</v>
      </c>
      <c r="H324" s="132">
        <v>457</v>
      </c>
      <c r="I324" s="132">
        <v>445</v>
      </c>
      <c r="J324" s="132">
        <v>503</v>
      </c>
      <c r="K324" s="132">
        <v>601</v>
      </c>
      <c r="L324" s="132">
        <v>688</v>
      </c>
      <c r="M324" s="132">
        <v>657</v>
      </c>
      <c r="N324" s="132">
        <v>617</v>
      </c>
      <c r="O324" s="132">
        <v>551</v>
      </c>
      <c r="P324" s="132">
        <v>492</v>
      </c>
      <c r="Q324" s="132">
        <v>449</v>
      </c>
      <c r="R324" s="132">
        <v>435</v>
      </c>
    </row>
    <row r="325" spans="1:18" x14ac:dyDescent="0.25">
      <c r="A325" s="15"/>
      <c r="B325" s="7"/>
      <c r="E325" s="14" t="s">
        <v>53</v>
      </c>
      <c r="F325" s="128" t="s">
        <v>716</v>
      </c>
      <c r="G325" s="132">
        <v>291</v>
      </c>
      <c r="H325" s="132">
        <v>271</v>
      </c>
      <c r="I325" s="132">
        <v>262</v>
      </c>
      <c r="J325" s="132">
        <v>271</v>
      </c>
      <c r="K325" s="132">
        <v>323</v>
      </c>
      <c r="L325" s="132">
        <v>313</v>
      </c>
      <c r="M325" s="132">
        <v>308</v>
      </c>
      <c r="N325" s="132">
        <v>346</v>
      </c>
      <c r="O325" s="132">
        <v>287</v>
      </c>
      <c r="P325" s="132">
        <v>344</v>
      </c>
      <c r="Q325" s="132">
        <v>379</v>
      </c>
      <c r="R325" s="132">
        <v>315</v>
      </c>
    </row>
    <row r="326" spans="1:18" x14ac:dyDescent="0.25">
      <c r="A326" s="15"/>
      <c r="B326" s="7"/>
      <c r="E326" s="14" t="s">
        <v>53</v>
      </c>
      <c r="F326" s="128" t="s">
        <v>717</v>
      </c>
      <c r="G326" s="132">
        <v>396</v>
      </c>
      <c r="H326" s="132">
        <v>411</v>
      </c>
      <c r="I326" s="132">
        <v>401</v>
      </c>
      <c r="J326" s="132">
        <v>406</v>
      </c>
      <c r="K326" s="132">
        <v>398</v>
      </c>
      <c r="L326" s="132">
        <v>431</v>
      </c>
      <c r="M326" s="132">
        <v>451</v>
      </c>
      <c r="N326" s="132">
        <v>442</v>
      </c>
      <c r="O326" s="132">
        <v>388</v>
      </c>
      <c r="P326" s="132">
        <v>386</v>
      </c>
      <c r="Q326" s="132">
        <v>381</v>
      </c>
      <c r="R326" s="132">
        <v>363</v>
      </c>
    </row>
    <row r="327" spans="1:18" x14ac:dyDescent="0.25">
      <c r="A327" s="15"/>
      <c r="B327" s="7"/>
      <c r="E327" s="14" t="s">
        <v>53</v>
      </c>
      <c r="F327" s="128" t="s">
        <v>718</v>
      </c>
      <c r="G327" s="132">
        <v>253</v>
      </c>
      <c r="H327" s="132">
        <v>241</v>
      </c>
      <c r="I327" s="132">
        <v>252</v>
      </c>
      <c r="J327" s="132">
        <v>228</v>
      </c>
      <c r="K327" s="132">
        <v>197</v>
      </c>
      <c r="L327" s="132">
        <v>206</v>
      </c>
      <c r="M327" s="132">
        <v>193</v>
      </c>
      <c r="N327" s="132">
        <v>189</v>
      </c>
      <c r="O327" s="132">
        <v>177</v>
      </c>
      <c r="P327" s="132">
        <v>198</v>
      </c>
      <c r="Q327" s="132">
        <v>218</v>
      </c>
      <c r="R327" s="132">
        <v>204</v>
      </c>
    </row>
    <row r="328" spans="1:18" x14ac:dyDescent="0.25">
      <c r="A328" s="15"/>
      <c r="B328" s="7"/>
      <c r="E328" s="14" t="s">
        <v>53</v>
      </c>
      <c r="F328" s="128" t="s">
        <v>77</v>
      </c>
      <c r="G328" s="132">
        <v>100</v>
      </c>
      <c r="H328" s="132">
        <v>87</v>
      </c>
      <c r="I328" s="132">
        <v>82</v>
      </c>
      <c r="J328" s="132">
        <v>95</v>
      </c>
      <c r="K328" s="132">
        <v>100</v>
      </c>
      <c r="L328" s="132">
        <v>83</v>
      </c>
      <c r="M328" s="132">
        <v>98</v>
      </c>
      <c r="N328" s="132">
        <v>108</v>
      </c>
      <c r="O328" s="132">
        <v>99</v>
      </c>
      <c r="P328" s="132">
        <v>82</v>
      </c>
      <c r="Q328" s="132">
        <v>87</v>
      </c>
      <c r="R328" s="132">
        <v>91</v>
      </c>
    </row>
    <row r="329" spans="1:18" x14ac:dyDescent="0.25">
      <c r="A329" s="15"/>
      <c r="B329" s="7"/>
      <c r="E329" s="14" t="s">
        <v>53</v>
      </c>
      <c r="F329" s="128" t="s">
        <v>719</v>
      </c>
      <c r="G329" s="132">
        <v>291</v>
      </c>
      <c r="H329" s="132">
        <v>263</v>
      </c>
      <c r="I329" s="132">
        <v>261</v>
      </c>
      <c r="J329" s="132">
        <v>330</v>
      </c>
      <c r="K329" s="132">
        <v>399</v>
      </c>
      <c r="L329" s="132">
        <v>418</v>
      </c>
      <c r="M329" s="132">
        <v>400</v>
      </c>
      <c r="N329" s="132">
        <v>392</v>
      </c>
      <c r="O329" s="132">
        <v>329</v>
      </c>
      <c r="P329" s="132">
        <v>297</v>
      </c>
      <c r="Q329" s="132">
        <v>295</v>
      </c>
      <c r="R329" s="132">
        <v>243</v>
      </c>
    </row>
    <row r="330" spans="1:18" x14ac:dyDescent="0.25">
      <c r="A330" s="15"/>
      <c r="D330" s="11" t="s">
        <v>34</v>
      </c>
      <c r="E330" s="11"/>
      <c r="F330" s="11"/>
      <c r="G330" s="96">
        <v>57879</v>
      </c>
      <c r="H330" s="96">
        <v>59870</v>
      </c>
      <c r="I330" s="96">
        <v>55168</v>
      </c>
      <c r="J330" s="96">
        <v>52662</v>
      </c>
      <c r="K330" s="96">
        <v>53345</v>
      </c>
      <c r="L330" s="96">
        <v>53043</v>
      </c>
      <c r="M330" s="96">
        <v>56162</v>
      </c>
      <c r="N330" s="96">
        <v>61442</v>
      </c>
      <c r="O330" s="96">
        <v>63590</v>
      </c>
      <c r="P330" s="96">
        <v>37736</v>
      </c>
      <c r="Q330" s="96">
        <v>11691</v>
      </c>
      <c r="R330" s="96">
        <v>6957</v>
      </c>
    </row>
    <row r="331" spans="1:18" x14ac:dyDescent="0.25">
      <c r="A331" s="15"/>
      <c r="B331" s="7"/>
      <c r="C331" s="10"/>
      <c r="D331" s="10"/>
      <c r="E331" s="13" t="s">
        <v>54</v>
      </c>
      <c r="F331" s="13"/>
      <c r="G331" s="101">
        <v>22384</v>
      </c>
      <c r="H331" s="101">
        <v>17266</v>
      </c>
      <c r="I331" s="101">
        <v>11765</v>
      </c>
      <c r="J331" s="101">
        <v>9418</v>
      </c>
      <c r="K331" s="101">
        <v>10332</v>
      </c>
      <c r="L331" s="101">
        <v>12052</v>
      </c>
      <c r="M331" s="101">
        <v>13139</v>
      </c>
      <c r="N331" s="101">
        <v>15381</v>
      </c>
      <c r="O331" s="101">
        <v>17216</v>
      </c>
      <c r="P331" s="101">
        <v>10246</v>
      </c>
      <c r="Q331" s="101">
        <v>754</v>
      </c>
      <c r="R331" s="101">
        <v>408</v>
      </c>
    </row>
    <row r="332" spans="1:18" x14ac:dyDescent="0.25">
      <c r="A332" s="15"/>
      <c r="B332" s="7"/>
      <c r="E332" s="14" t="s">
        <v>54</v>
      </c>
      <c r="F332" s="128" t="s">
        <v>71</v>
      </c>
      <c r="G332" s="132">
        <v>8337</v>
      </c>
      <c r="H332" s="132">
        <v>6025</v>
      </c>
      <c r="I332" s="132">
        <v>4190</v>
      </c>
      <c r="J332" s="132">
        <v>3371</v>
      </c>
      <c r="K332" s="132">
        <v>3802</v>
      </c>
      <c r="L332" s="132">
        <v>4334</v>
      </c>
      <c r="M332" s="132">
        <v>4471</v>
      </c>
      <c r="N332" s="132">
        <v>5334</v>
      </c>
      <c r="O332" s="132">
        <v>6076</v>
      </c>
      <c r="P332" s="132">
        <v>3583</v>
      </c>
      <c r="Q332" s="132">
        <v>233</v>
      </c>
      <c r="R332" s="132">
        <v>111</v>
      </c>
    </row>
    <row r="333" spans="1:18" x14ac:dyDescent="0.25">
      <c r="A333" s="15"/>
      <c r="B333" s="7"/>
      <c r="E333" s="14" t="s">
        <v>54</v>
      </c>
      <c r="F333" s="128" t="s">
        <v>716</v>
      </c>
      <c r="G333" s="132">
        <v>2298</v>
      </c>
      <c r="H333" s="132">
        <v>1612</v>
      </c>
      <c r="I333" s="132">
        <v>1116</v>
      </c>
      <c r="J333" s="132">
        <v>977</v>
      </c>
      <c r="K333" s="132">
        <v>1060</v>
      </c>
      <c r="L333" s="132">
        <v>1256</v>
      </c>
      <c r="M333" s="132">
        <v>1331</v>
      </c>
      <c r="N333" s="132">
        <v>1550</v>
      </c>
      <c r="O333" s="132">
        <v>1809</v>
      </c>
      <c r="P333" s="132">
        <v>1185</v>
      </c>
      <c r="Q333" s="132">
        <v>90</v>
      </c>
      <c r="R333" s="132">
        <v>51</v>
      </c>
    </row>
    <row r="334" spans="1:18" x14ac:dyDescent="0.25">
      <c r="A334" s="15"/>
      <c r="B334" s="7"/>
      <c r="E334" s="14" t="s">
        <v>54</v>
      </c>
      <c r="F334" s="128" t="s">
        <v>717</v>
      </c>
      <c r="G334" s="132">
        <v>3020</v>
      </c>
      <c r="H334" s="132">
        <v>2629</v>
      </c>
      <c r="I334" s="132">
        <v>1780</v>
      </c>
      <c r="J334" s="132">
        <v>1374</v>
      </c>
      <c r="K334" s="132">
        <v>1398</v>
      </c>
      <c r="L334" s="132">
        <v>1575</v>
      </c>
      <c r="M334" s="132">
        <v>1855</v>
      </c>
      <c r="N334" s="132">
        <v>2278</v>
      </c>
      <c r="O334" s="132">
        <v>2359</v>
      </c>
      <c r="P334" s="132">
        <v>1391</v>
      </c>
      <c r="Q334" s="132">
        <v>123</v>
      </c>
      <c r="R334" s="132">
        <v>83</v>
      </c>
    </row>
    <row r="335" spans="1:18" x14ac:dyDescent="0.25">
      <c r="A335" s="15"/>
      <c r="B335" s="7"/>
      <c r="E335" s="14" t="s">
        <v>54</v>
      </c>
      <c r="F335" s="128" t="s">
        <v>718</v>
      </c>
      <c r="G335" s="132">
        <v>1873</v>
      </c>
      <c r="H335" s="132">
        <v>1586</v>
      </c>
      <c r="I335" s="132">
        <v>999</v>
      </c>
      <c r="J335" s="132">
        <v>925</v>
      </c>
      <c r="K335" s="132">
        <v>916</v>
      </c>
      <c r="L335" s="132">
        <v>1053</v>
      </c>
      <c r="M335" s="132">
        <v>1268</v>
      </c>
      <c r="N335" s="132">
        <v>1322</v>
      </c>
      <c r="O335" s="132">
        <v>1279</v>
      </c>
      <c r="P335" s="132">
        <v>824</v>
      </c>
      <c r="Q335" s="132">
        <v>93</v>
      </c>
      <c r="R335" s="132">
        <v>55</v>
      </c>
    </row>
    <row r="336" spans="1:18" x14ac:dyDescent="0.25">
      <c r="A336" s="15"/>
      <c r="B336" s="7"/>
      <c r="E336" s="14" t="s">
        <v>54</v>
      </c>
      <c r="F336" s="128" t="s">
        <v>77</v>
      </c>
      <c r="G336" s="132">
        <v>544</v>
      </c>
      <c r="H336" s="132">
        <v>507</v>
      </c>
      <c r="I336" s="132">
        <v>319</v>
      </c>
      <c r="J336" s="132">
        <v>335</v>
      </c>
      <c r="K336" s="132">
        <v>335</v>
      </c>
      <c r="L336" s="132">
        <v>377</v>
      </c>
      <c r="M336" s="132">
        <v>462</v>
      </c>
      <c r="N336" s="132">
        <v>506</v>
      </c>
      <c r="O336" s="132">
        <v>590</v>
      </c>
      <c r="P336" s="132">
        <v>405</v>
      </c>
      <c r="Q336" s="132">
        <v>57</v>
      </c>
      <c r="R336" s="132">
        <v>22</v>
      </c>
    </row>
    <row r="337" spans="1:18" x14ac:dyDescent="0.25">
      <c r="A337" s="15"/>
      <c r="B337" s="7"/>
      <c r="E337" s="14" t="s">
        <v>54</v>
      </c>
      <c r="F337" s="128" t="s">
        <v>719</v>
      </c>
      <c r="G337" s="132">
        <v>6414</v>
      </c>
      <c r="H337" s="132">
        <v>4992</v>
      </c>
      <c r="I337" s="132">
        <v>3422</v>
      </c>
      <c r="J337" s="132">
        <v>2491</v>
      </c>
      <c r="K337" s="132">
        <v>2912</v>
      </c>
      <c r="L337" s="132">
        <v>3544</v>
      </c>
      <c r="M337" s="132">
        <v>3879</v>
      </c>
      <c r="N337" s="132">
        <v>4541</v>
      </c>
      <c r="O337" s="132">
        <v>5250</v>
      </c>
      <c r="P337" s="132">
        <v>2902</v>
      </c>
      <c r="Q337" s="132">
        <v>162</v>
      </c>
      <c r="R337" s="132">
        <v>89</v>
      </c>
    </row>
    <row r="338" spans="1:18" x14ac:dyDescent="0.25">
      <c r="A338" s="15"/>
      <c r="B338" s="7"/>
      <c r="C338" s="10"/>
      <c r="D338" s="10"/>
      <c r="E338" s="13" t="s">
        <v>55</v>
      </c>
      <c r="F338" s="13"/>
      <c r="G338" s="101">
        <v>16708</v>
      </c>
      <c r="H338" s="101">
        <v>17948</v>
      </c>
      <c r="I338" s="101">
        <v>16322</v>
      </c>
      <c r="J338" s="101">
        <v>14147</v>
      </c>
      <c r="K338" s="101">
        <v>15003</v>
      </c>
      <c r="L338" s="101">
        <v>17625</v>
      </c>
      <c r="M338" s="101">
        <v>19419</v>
      </c>
      <c r="N338" s="101">
        <v>21180</v>
      </c>
      <c r="O338" s="101">
        <v>21241</v>
      </c>
      <c r="P338" s="101">
        <v>14302</v>
      </c>
      <c r="Q338" s="101">
        <v>1079</v>
      </c>
      <c r="R338" s="101">
        <v>129</v>
      </c>
    </row>
    <row r="339" spans="1:18" x14ac:dyDescent="0.25">
      <c r="A339" s="15"/>
      <c r="B339" s="7"/>
      <c r="E339" s="14" t="s">
        <v>55</v>
      </c>
      <c r="F339" s="128" t="s">
        <v>71</v>
      </c>
      <c r="G339" s="132">
        <v>5734</v>
      </c>
      <c r="H339" s="132">
        <v>5897</v>
      </c>
      <c r="I339" s="132">
        <v>4952</v>
      </c>
      <c r="J339" s="132">
        <v>3957</v>
      </c>
      <c r="K339" s="132">
        <v>3991</v>
      </c>
      <c r="L339" s="132">
        <v>4756</v>
      </c>
      <c r="M339" s="132">
        <v>5001</v>
      </c>
      <c r="N339" s="132">
        <v>5274</v>
      </c>
      <c r="O339" s="132">
        <v>5253</v>
      </c>
      <c r="P339" s="132">
        <v>3050</v>
      </c>
      <c r="Q339" s="132">
        <v>249</v>
      </c>
      <c r="R339" s="132">
        <v>24</v>
      </c>
    </row>
    <row r="340" spans="1:18" x14ac:dyDescent="0.25">
      <c r="A340" s="15"/>
      <c r="B340" s="7"/>
      <c r="E340" s="14" t="s">
        <v>55</v>
      </c>
      <c r="F340" s="128" t="s">
        <v>716</v>
      </c>
      <c r="G340" s="132">
        <v>2979</v>
      </c>
      <c r="H340" s="132">
        <v>3071</v>
      </c>
      <c r="I340" s="132">
        <v>2893</v>
      </c>
      <c r="J340" s="132">
        <v>2631</v>
      </c>
      <c r="K340" s="132">
        <v>2804</v>
      </c>
      <c r="L340" s="132">
        <v>3391</v>
      </c>
      <c r="M340" s="132">
        <v>3617</v>
      </c>
      <c r="N340" s="132">
        <v>3970</v>
      </c>
      <c r="O340" s="132">
        <v>4143</v>
      </c>
      <c r="P340" s="132">
        <v>3001</v>
      </c>
      <c r="Q340" s="132">
        <v>158</v>
      </c>
      <c r="R340" s="132">
        <v>14</v>
      </c>
    </row>
    <row r="341" spans="1:18" x14ac:dyDescent="0.25">
      <c r="A341" s="15"/>
      <c r="B341" s="7"/>
      <c r="E341" s="14" t="s">
        <v>55</v>
      </c>
      <c r="F341" s="128" t="s">
        <v>717</v>
      </c>
      <c r="G341" s="132">
        <v>966</v>
      </c>
      <c r="H341" s="132">
        <v>1197</v>
      </c>
      <c r="I341" s="132">
        <v>1114</v>
      </c>
      <c r="J341" s="132">
        <v>1125</v>
      </c>
      <c r="K341" s="132">
        <v>1310</v>
      </c>
      <c r="L341" s="132">
        <v>1801</v>
      </c>
      <c r="M341" s="132">
        <v>2282</v>
      </c>
      <c r="N341" s="132">
        <v>2421</v>
      </c>
      <c r="O341" s="132">
        <v>2215</v>
      </c>
      <c r="P341" s="132">
        <v>1447</v>
      </c>
      <c r="Q341" s="132">
        <v>101</v>
      </c>
      <c r="R341" s="132">
        <v>21</v>
      </c>
    </row>
    <row r="342" spans="1:18" x14ac:dyDescent="0.25">
      <c r="A342" s="15"/>
      <c r="B342" s="7"/>
      <c r="E342" s="14" t="s">
        <v>55</v>
      </c>
      <c r="F342" s="128" t="s">
        <v>718</v>
      </c>
      <c r="G342" s="132">
        <v>2198</v>
      </c>
      <c r="H342" s="132">
        <v>2410</v>
      </c>
      <c r="I342" s="132">
        <v>2079</v>
      </c>
      <c r="J342" s="132">
        <v>1910</v>
      </c>
      <c r="K342" s="132">
        <v>2006</v>
      </c>
      <c r="L342" s="132">
        <v>2446</v>
      </c>
      <c r="M342" s="132">
        <v>2758</v>
      </c>
      <c r="N342" s="132">
        <v>3230</v>
      </c>
      <c r="O342" s="132">
        <v>3272</v>
      </c>
      <c r="P342" s="132">
        <v>2398</v>
      </c>
      <c r="Q342" s="132">
        <v>294</v>
      </c>
      <c r="R342" s="132">
        <v>23</v>
      </c>
    </row>
    <row r="343" spans="1:18" x14ac:dyDescent="0.25">
      <c r="A343" s="15"/>
      <c r="B343" s="7"/>
      <c r="E343" s="14" t="s">
        <v>55</v>
      </c>
      <c r="F343" s="128" t="s">
        <v>77</v>
      </c>
      <c r="G343" s="132">
        <v>1605</v>
      </c>
      <c r="H343" s="132">
        <v>1798</v>
      </c>
      <c r="I343" s="132">
        <v>1774</v>
      </c>
      <c r="J343" s="132">
        <v>1789</v>
      </c>
      <c r="K343" s="132">
        <v>1945</v>
      </c>
      <c r="L343" s="132">
        <v>2087</v>
      </c>
      <c r="M343" s="132">
        <v>2179</v>
      </c>
      <c r="N343" s="132">
        <v>2411</v>
      </c>
      <c r="O343" s="132">
        <v>2368</v>
      </c>
      <c r="P343" s="132">
        <v>1981</v>
      </c>
      <c r="Q343" s="132">
        <v>185</v>
      </c>
      <c r="R343" s="132">
        <v>30</v>
      </c>
    </row>
    <row r="344" spans="1:18" x14ac:dyDescent="0.25">
      <c r="A344" s="15"/>
      <c r="B344" s="7"/>
      <c r="E344" s="14" t="s">
        <v>55</v>
      </c>
      <c r="F344" s="128" t="s">
        <v>719</v>
      </c>
      <c r="G344" s="132">
        <v>3280</v>
      </c>
      <c r="H344" s="132">
        <v>3669</v>
      </c>
      <c r="I344" s="132">
        <v>3589</v>
      </c>
      <c r="J344" s="132">
        <v>2855</v>
      </c>
      <c r="K344" s="132">
        <v>3084</v>
      </c>
      <c r="L344" s="132">
        <v>3277</v>
      </c>
      <c r="M344" s="132">
        <v>3790</v>
      </c>
      <c r="N344" s="132">
        <v>4097</v>
      </c>
      <c r="O344" s="132">
        <v>4171</v>
      </c>
      <c r="P344" s="132">
        <v>2487</v>
      </c>
      <c r="Q344" s="132">
        <v>97</v>
      </c>
      <c r="R344" s="132">
        <v>18</v>
      </c>
    </row>
    <row r="345" spans="1:18" x14ac:dyDescent="0.25">
      <c r="A345" s="15"/>
      <c r="B345" s="7"/>
      <c r="C345" s="10"/>
      <c r="D345" s="10"/>
      <c r="E345" s="13" t="s">
        <v>56</v>
      </c>
      <c r="F345" s="13"/>
      <c r="G345" s="101">
        <v>11740</v>
      </c>
      <c r="H345" s="101">
        <v>14786</v>
      </c>
      <c r="I345" s="101">
        <v>17306</v>
      </c>
      <c r="J345" s="101">
        <v>18919</v>
      </c>
      <c r="K345" s="101">
        <v>18555</v>
      </c>
      <c r="L345" s="101">
        <v>15305</v>
      </c>
      <c r="M345" s="101">
        <v>14562</v>
      </c>
      <c r="N345" s="101">
        <v>15371</v>
      </c>
      <c r="O345" s="101">
        <v>15104</v>
      </c>
      <c r="P345" s="101">
        <v>3917</v>
      </c>
      <c r="Q345" s="101">
        <v>943</v>
      </c>
      <c r="R345" s="101">
        <v>448</v>
      </c>
    </row>
    <row r="346" spans="1:18" x14ac:dyDescent="0.25">
      <c r="A346" s="15"/>
      <c r="B346" s="7"/>
      <c r="E346" s="14" t="s">
        <v>56</v>
      </c>
      <c r="F346" s="128" t="s">
        <v>71</v>
      </c>
      <c r="G346" s="132">
        <v>2758</v>
      </c>
      <c r="H346" s="132">
        <v>3999</v>
      </c>
      <c r="I346" s="132">
        <v>5027</v>
      </c>
      <c r="J346" s="132">
        <v>5793</v>
      </c>
      <c r="K346" s="132">
        <v>6009</v>
      </c>
      <c r="L346" s="132">
        <v>5417</v>
      </c>
      <c r="M346" s="132">
        <v>5359</v>
      </c>
      <c r="N346" s="132">
        <v>5863</v>
      </c>
      <c r="O346" s="132">
        <v>5863</v>
      </c>
      <c r="P346" s="132">
        <v>1674</v>
      </c>
      <c r="Q346" s="132">
        <v>344</v>
      </c>
      <c r="R346" s="132">
        <v>150</v>
      </c>
    </row>
    <row r="347" spans="1:18" x14ac:dyDescent="0.25">
      <c r="A347" s="15"/>
      <c r="B347" s="7"/>
      <c r="E347" s="14" t="s">
        <v>56</v>
      </c>
      <c r="F347" s="128" t="s">
        <v>716</v>
      </c>
      <c r="G347" s="132">
        <v>1385</v>
      </c>
      <c r="H347" s="132">
        <v>1709</v>
      </c>
      <c r="I347" s="132">
        <v>2012</v>
      </c>
      <c r="J347" s="132">
        <v>2283</v>
      </c>
      <c r="K347" s="132">
        <v>2217</v>
      </c>
      <c r="L347" s="132">
        <v>1866</v>
      </c>
      <c r="M347" s="132">
        <v>1886</v>
      </c>
      <c r="N347" s="132">
        <v>1990</v>
      </c>
      <c r="O347" s="132">
        <v>2019</v>
      </c>
      <c r="P347" s="132">
        <v>564</v>
      </c>
      <c r="Q347" s="132">
        <v>130</v>
      </c>
      <c r="R347" s="132">
        <v>66</v>
      </c>
    </row>
    <row r="348" spans="1:18" x14ac:dyDescent="0.25">
      <c r="A348" s="15"/>
      <c r="B348" s="7"/>
      <c r="E348" s="14" t="s">
        <v>56</v>
      </c>
      <c r="F348" s="128" t="s">
        <v>717</v>
      </c>
      <c r="G348" s="132">
        <v>1571</v>
      </c>
      <c r="H348" s="132">
        <v>1836</v>
      </c>
      <c r="I348" s="132">
        <v>1844</v>
      </c>
      <c r="J348" s="132">
        <v>1940</v>
      </c>
      <c r="K348" s="132">
        <v>1697</v>
      </c>
      <c r="L348" s="132">
        <v>1224</v>
      </c>
      <c r="M348" s="132">
        <v>1134</v>
      </c>
      <c r="N348" s="132">
        <v>1108</v>
      </c>
      <c r="O348" s="132">
        <v>1013</v>
      </c>
      <c r="P348" s="132">
        <v>196</v>
      </c>
      <c r="Q348" s="132">
        <v>50</v>
      </c>
      <c r="R348" s="132">
        <v>20</v>
      </c>
    </row>
    <row r="349" spans="1:18" x14ac:dyDescent="0.25">
      <c r="A349" s="15"/>
      <c r="B349" s="7"/>
      <c r="E349" s="14" t="s">
        <v>56</v>
      </c>
      <c r="F349" s="128" t="s">
        <v>718</v>
      </c>
      <c r="G349" s="132">
        <v>3075</v>
      </c>
      <c r="H349" s="132">
        <v>3396</v>
      </c>
      <c r="I349" s="132">
        <v>3715</v>
      </c>
      <c r="J349" s="132">
        <v>3748</v>
      </c>
      <c r="K349" s="132">
        <v>3524</v>
      </c>
      <c r="L349" s="132">
        <v>2726</v>
      </c>
      <c r="M349" s="132">
        <v>2385</v>
      </c>
      <c r="N349" s="132">
        <v>2418</v>
      </c>
      <c r="O349" s="132">
        <v>2302</v>
      </c>
      <c r="P349" s="132">
        <v>595</v>
      </c>
      <c r="Q349" s="132">
        <v>190</v>
      </c>
      <c r="R349" s="132">
        <v>91</v>
      </c>
    </row>
    <row r="350" spans="1:18" x14ac:dyDescent="0.25">
      <c r="A350" s="15"/>
      <c r="B350" s="7"/>
      <c r="E350" s="14" t="s">
        <v>56</v>
      </c>
      <c r="F350" s="128" t="s">
        <v>77</v>
      </c>
      <c r="G350" s="132">
        <v>853</v>
      </c>
      <c r="H350" s="132">
        <v>946</v>
      </c>
      <c r="I350" s="132">
        <v>933</v>
      </c>
      <c r="J350" s="132">
        <v>907</v>
      </c>
      <c r="K350" s="132">
        <v>766</v>
      </c>
      <c r="L350" s="132">
        <v>636</v>
      </c>
      <c r="M350" s="132">
        <v>588</v>
      </c>
      <c r="N350" s="132">
        <v>611</v>
      </c>
      <c r="O350" s="132">
        <v>576</v>
      </c>
      <c r="P350" s="132">
        <v>80</v>
      </c>
      <c r="Q350" s="132">
        <v>36</v>
      </c>
      <c r="R350" s="132">
        <v>16</v>
      </c>
    </row>
    <row r="351" spans="1:18" x14ac:dyDescent="0.25">
      <c r="A351" s="15"/>
      <c r="B351" s="7"/>
      <c r="E351" s="14" t="s">
        <v>56</v>
      </c>
      <c r="F351" s="128" t="s">
        <v>719</v>
      </c>
      <c r="G351" s="132">
        <v>2205</v>
      </c>
      <c r="H351" s="132">
        <v>3062</v>
      </c>
      <c r="I351" s="132">
        <v>3925</v>
      </c>
      <c r="J351" s="132">
        <v>4422</v>
      </c>
      <c r="K351" s="132">
        <v>4489</v>
      </c>
      <c r="L351" s="132">
        <v>3572</v>
      </c>
      <c r="M351" s="132">
        <v>3396</v>
      </c>
      <c r="N351" s="132">
        <v>3599</v>
      </c>
      <c r="O351" s="132">
        <v>3478</v>
      </c>
      <c r="P351" s="132">
        <v>828</v>
      </c>
      <c r="Q351" s="132">
        <v>195</v>
      </c>
      <c r="R351" s="132">
        <v>108</v>
      </c>
    </row>
    <row r="352" spans="1:18" x14ac:dyDescent="0.25">
      <c r="A352" s="15"/>
      <c r="B352" s="7"/>
      <c r="C352" s="10"/>
      <c r="D352" s="10"/>
      <c r="E352" s="13" t="s">
        <v>57</v>
      </c>
      <c r="F352" s="13"/>
      <c r="G352" s="101">
        <v>39858</v>
      </c>
      <c r="H352" s="101">
        <v>45053</v>
      </c>
      <c r="I352" s="101">
        <v>39548</v>
      </c>
      <c r="J352" s="101">
        <v>41974</v>
      </c>
      <c r="K352" s="101">
        <v>41641</v>
      </c>
      <c r="L352" s="101">
        <v>19519</v>
      </c>
      <c r="M352" s="101">
        <v>20828</v>
      </c>
      <c r="N352" s="101">
        <v>20413</v>
      </c>
      <c r="O352" s="101">
        <v>19803</v>
      </c>
      <c r="P352" s="101">
        <v>11922</v>
      </c>
      <c r="Q352" s="101">
        <v>8167</v>
      </c>
      <c r="R352" s="101">
        <v>5265</v>
      </c>
    </row>
    <row r="353" spans="1:18" x14ac:dyDescent="0.25">
      <c r="A353" s="15"/>
      <c r="B353" s="7"/>
      <c r="E353" s="14" t="s">
        <v>57</v>
      </c>
      <c r="F353" s="128" t="s">
        <v>71</v>
      </c>
      <c r="G353" s="132">
        <v>11956</v>
      </c>
      <c r="H353" s="132">
        <v>12824</v>
      </c>
      <c r="I353" s="132">
        <v>11142</v>
      </c>
      <c r="J353" s="132">
        <v>11936</v>
      </c>
      <c r="K353" s="132">
        <v>11702</v>
      </c>
      <c r="L353" s="132">
        <v>5082</v>
      </c>
      <c r="M353" s="132">
        <v>5383</v>
      </c>
      <c r="N353" s="132">
        <v>5283</v>
      </c>
      <c r="O353" s="132">
        <v>4769</v>
      </c>
      <c r="P353" s="132">
        <v>2519</v>
      </c>
      <c r="Q353" s="132">
        <v>2095</v>
      </c>
      <c r="R353" s="132">
        <v>1401</v>
      </c>
    </row>
    <row r="354" spans="1:18" x14ac:dyDescent="0.25">
      <c r="A354" s="15"/>
      <c r="B354" s="7"/>
      <c r="E354" s="14" t="s">
        <v>57</v>
      </c>
      <c r="F354" s="128" t="s">
        <v>716</v>
      </c>
      <c r="G354" s="132">
        <v>5324</v>
      </c>
      <c r="H354" s="132">
        <v>5860</v>
      </c>
      <c r="I354" s="132">
        <v>5553</v>
      </c>
      <c r="J354" s="132">
        <v>6028</v>
      </c>
      <c r="K354" s="132">
        <v>6066</v>
      </c>
      <c r="L354" s="132">
        <v>3096</v>
      </c>
      <c r="M354" s="132">
        <v>3499</v>
      </c>
      <c r="N354" s="132">
        <v>3624</v>
      </c>
      <c r="O354" s="132">
        <v>3445</v>
      </c>
      <c r="P354" s="132">
        <v>1830</v>
      </c>
      <c r="Q354" s="132">
        <v>1245</v>
      </c>
      <c r="R354" s="132">
        <v>737</v>
      </c>
    </row>
    <row r="355" spans="1:18" x14ac:dyDescent="0.25">
      <c r="A355" s="15"/>
      <c r="B355" s="7"/>
      <c r="E355" s="14" t="s">
        <v>57</v>
      </c>
      <c r="F355" s="128" t="s">
        <v>717</v>
      </c>
      <c r="G355" s="132">
        <v>4522</v>
      </c>
      <c r="H355" s="132">
        <v>5823</v>
      </c>
      <c r="I355" s="132">
        <v>4628</v>
      </c>
      <c r="J355" s="132">
        <v>4940</v>
      </c>
      <c r="K355" s="132">
        <v>4623</v>
      </c>
      <c r="L355" s="132">
        <v>2338</v>
      </c>
      <c r="M355" s="132">
        <v>2712</v>
      </c>
      <c r="N355" s="132">
        <v>2492</v>
      </c>
      <c r="O355" s="132">
        <v>2292</v>
      </c>
      <c r="P355" s="132">
        <v>1248</v>
      </c>
      <c r="Q355" s="132">
        <v>993</v>
      </c>
      <c r="R355" s="132">
        <v>700</v>
      </c>
    </row>
    <row r="356" spans="1:18" x14ac:dyDescent="0.25">
      <c r="A356" s="15"/>
      <c r="B356" s="7"/>
      <c r="E356" s="14" t="s">
        <v>57</v>
      </c>
      <c r="F356" s="128" t="s">
        <v>718</v>
      </c>
      <c r="G356" s="132">
        <v>6197</v>
      </c>
      <c r="H356" s="132">
        <v>6956</v>
      </c>
      <c r="I356" s="132">
        <v>6423</v>
      </c>
      <c r="J356" s="132">
        <v>6729</v>
      </c>
      <c r="K356" s="132">
        <v>6550</v>
      </c>
      <c r="L356" s="132">
        <v>3681</v>
      </c>
      <c r="M356" s="132">
        <v>3281</v>
      </c>
      <c r="N356" s="132">
        <v>3223</v>
      </c>
      <c r="O356" s="132">
        <v>3534</v>
      </c>
      <c r="P356" s="132">
        <v>2457</v>
      </c>
      <c r="Q356" s="132">
        <v>1426</v>
      </c>
      <c r="R356" s="132">
        <v>870</v>
      </c>
    </row>
    <row r="357" spans="1:18" x14ac:dyDescent="0.25">
      <c r="A357" s="15"/>
      <c r="B357" s="7"/>
      <c r="E357" s="14" t="s">
        <v>57</v>
      </c>
      <c r="F357" s="128" t="s">
        <v>77</v>
      </c>
      <c r="G357" s="132">
        <v>3548</v>
      </c>
      <c r="H357" s="132">
        <v>3795</v>
      </c>
      <c r="I357" s="132">
        <v>3432</v>
      </c>
      <c r="J357" s="132">
        <v>3661</v>
      </c>
      <c r="K357" s="132">
        <v>3756</v>
      </c>
      <c r="L357" s="132">
        <v>1860</v>
      </c>
      <c r="M357" s="132">
        <v>2122</v>
      </c>
      <c r="N357" s="132">
        <v>2167</v>
      </c>
      <c r="O357" s="132">
        <v>1916</v>
      </c>
      <c r="P357" s="132">
        <v>1747</v>
      </c>
      <c r="Q357" s="132">
        <v>964</v>
      </c>
      <c r="R357" s="132">
        <v>627</v>
      </c>
    </row>
    <row r="358" spans="1:18" x14ac:dyDescent="0.25">
      <c r="A358" s="15"/>
      <c r="B358" s="7"/>
      <c r="E358" s="14" t="s">
        <v>57</v>
      </c>
      <c r="F358" s="128" t="s">
        <v>719</v>
      </c>
      <c r="G358" s="132">
        <v>8457</v>
      </c>
      <c r="H358" s="132">
        <v>9977</v>
      </c>
      <c r="I358" s="132">
        <v>8522</v>
      </c>
      <c r="J358" s="132">
        <v>8833</v>
      </c>
      <c r="K358" s="132">
        <v>9143</v>
      </c>
      <c r="L358" s="132">
        <v>3603</v>
      </c>
      <c r="M358" s="132">
        <v>4008</v>
      </c>
      <c r="N358" s="132">
        <v>3791</v>
      </c>
      <c r="O358" s="132">
        <v>3984</v>
      </c>
      <c r="P358" s="132">
        <v>2173</v>
      </c>
      <c r="Q358" s="132">
        <v>1471</v>
      </c>
      <c r="R358" s="132">
        <v>943</v>
      </c>
    </row>
    <row r="359" spans="1:18" x14ac:dyDescent="0.25">
      <c r="A359" s="15"/>
      <c r="B359" s="7"/>
      <c r="C359" s="10"/>
      <c r="D359" s="10"/>
      <c r="E359" s="13" t="s">
        <v>58</v>
      </c>
      <c r="F359" s="13"/>
      <c r="G359" s="101">
        <v>1081</v>
      </c>
      <c r="H359" s="101">
        <v>987</v>
      </c>
      <c r="I359" s="101">
        <v>847</v>
      </c>
      <c r="J359" s="101">
        <v>832</v>
      </c>
      <c r="K359" s="101">
        <v>794</v>
      </c>
      <c r="L359" s="101">
        <v>885</v>
      </c>
      <c r="M359" s="101">
        <v>874</v>
      </c>
      <c r="N359" s="101">
        <v>849</v>
      </c>
      <c r="O359" s="101">
        <v>670</v>
      </c>
      <c r="P359" s="101">
        <v>646</v>
      </c>
      <c r="Q359" s="101">
        <v>640</v>
      </c>
      <c r="R359" s="101">
        <v>603</v>
      </c>
    </row>
    <row r="360" spans="1:18" x14ac:dyDescent="0.25">
      <c r="A360" s="15"/>
      <c r="B360" s="7"/>
      <c r="E360" s="14" t="s">
        <v>58</v>
      </c>
      <c r="F360" s="128" t="s">
        <v>71</v>
      </c>
      <c r="G360" s="132">
        <v>496</v>
      </c>
      <c r="H360" s="132">
        <v>434</v>
      </c>
      <c r="I360" s="132">
        <v>349</v>
      </c>
      <c r="J360" s="132">
        <v>348</v>
      </c>
      <c r="K360" s="132">
        <v>380</v>
      </c>
      <c r="L360" s="132">
        <v>411</v>
      </c>
      <c r="M360" s="132">
        <v>401</v>
      </c>
      <c r="N360" s="132">
        <v>341</v>
      </c>
      <c r="O360" s="132">
        <v>271</v>
      </c>
      <c r="P360" s="132">
        <v>234</v>
      </c>
      <c r="Q360" s="132">
        <v>251</v>
      </c>
      <c r="R360" s="132">
        <v>210</v>
      </c>
    </row>
    <row r="361" spans="1:18" x14ac:dyDescent="0.25">
      <c r="A361" s="15"/>
      <c r="B361" s="7"/>
      <c r="E361" s="14" t="s">
        <v>58</v>
      </c>
      <c r="F361" s="128" t="s">
        <v>716</v>
      </c>
      <c r="G361" s="132">
        <v>152</v>
      </c>
      <c r="H361" s="132">
        <v>123</v>
      </c>
      <c r="I361" s="132">
        <v>126</v>
      </c>
      <c r="J361" s="132">
        <v>129</v>
      </c>
      <c r="K361" s="132">
        <v>133</v>
      </c>
      <c r="L361" s="132">
        <v>159</v>
      </c>
      <c r="M361" s="132">
        <v>147</v>
      </c>
      <c r="N361" s="132">
        <v>167</v>
      </c>
      <c r="O361" s="132">
        <v>141</v>
      </c>
      <c r="P361" s="132">
        <v>140</v>
      </c>
      <c r="Q361" s="132">
        <v>122</v>
      </c>
      <c r="R361" s="132">
        <v>132</v>
      </c>
    </row>
    <row r="362" spans="1:18" x14ac:dyDescent="0.25">
      <c r="A362" s="15"/>
      <c r="B362" s="7"/>
      <c r="E362" s="14" t="s">
        <v>58</v>
      </c>
      <c r="F362" s="128" t="s">
        <v>717</v>
      </c>
      <c r="G362" s="132">
        <v>161</v>
      </c>
      <c r="H362" s="132">
        <v>159</v>
      </c>
      <c r="I362" s="132">
        <v>137</v>
      </c>
      <c r="J362" s="132">
        <v>128</v>
      </c>
      <c r="K362" s="132">
        <v>109</v>
      </c>
      <c r="L362" s="132">
        <v>105</v>
      </c>
      <c r="M362" s="132">
        <v>101</v>
      </c>
      <c r="N362" s="132">
        <v>108</v>
      </c>
      <c r="O362" s="132">
        <v>89</v>
      </c>
      <c r="P362" s="132">
        <v>90</v>
      </c>
      <c r="Q362" s="132">
        <v>76</v>
      </c>
      <c r="R362" s="132">
        <v>77</v>
      </c>
    </row>
    <row r="363" spans="1:18" x14ac:dyDescent="0.25">
      <c r="A363" s="15"/>
      <c r="B363" s="7"/>
      <c r="E363" s="14" t="s">
        <v>58</v>
      </c>
      <c r="F363" s="128" t="s">
        <v>718</v>
      </c>
      <c r="G363" s="132">
        <v>96</v>
      </c>
      <c r="H363" s="132">
        <v>84</v>
      </c>
      <c r="I363" s="132">
        <v>73</v>
      </c>
      <c r="J363" s="132">
        <v>95</v>
      </c>
      <c r="K363" s="132">
        <v>104</v>
      </c>
      <c r="L363" s="132">
        <v>121</v>
      </c>
      <c r="M363" s="132">
        <v>129</v>
      </c>
      <c r="N363" s="132">
        <v>134</v>
      </c>
      <c r="O363" s="132">
        <v>114</v>
      </c>
      <c r="P363" s="132">
        <v>104</v>
      </c>
      <c r="Q363" s="132">
        <v>114</v>
      </c>
      <c r="R363" s="132">
        <v>125</v>
      </c>
    </row>
    <row r="364" spans="1:18" x14ac:dyDescent="0.25">
      <c r="A364" s="15"/>
      <c r="B364" s="7"/>
      <c r="E364" s="14" t="s">
        <v>58</v>
      </c>
      <c r="F364" s="128" t="s">
        <v>77</v>
      </c>
      <c r="G364" s="132">
        <v>19</v>
      </c>
      <c r="H364" s="132">
        <v>25</v>
      </c>
      <c r="I364" s="132">
        <v>42</v>
      </c>
      <c r="J364" s="132">
        <v>50</v>
      </c>
      <c r="K364" s="132">
        <v>43</v>
      </c>
      <c r="L364" s="132">
        <v>48</v>
      </c>
      <c r="M364" s="132">
        <v>43</v>
      </c>
      <c r="N364" s="132">
        <v>45</v>
      </c>
      <c r="O364" s="132">
        <v>27</v>
      </c>
      <c r="P364" s="132">
        <v>25</v>
      </c>
      <c r="Q364" s="132">
        <v>33</v>
      </c>
      <c r="R364" s="132">
        <v>30</v>
      </c>
    </row>
    <row r="365" spans="1:18" x14ac:dyDescent="0.25">
      <c r="A365" s="15"/>
      <c r="B365" s="7"/>
      <c r="E365" s="14" t="s">
        <v>58</v>
      </c>
      <c r="F365" s="128" t="s">
        <v>719</v>
      </c>
      <c r="G365" s="132">
        <v>175</v>
      </c>
      <c r="H365" s="132">
        <v>173</v>
      </c>
      <c r="I365" s="132">
        <v>130</v>
      </c>
      <c r="J365" s="132">
        <v>125</v>
      </c>
      <c r="K365" s="132">
        <v>109</v>
      </c>
      <c r="L365" s="132">
        <v>119</v>
      </c>
      <c r="M365" s="132">
        <v>143</v>
      </c>
      <c r="N365" s="132">
        <v>142</v>
      </c>
      <c r="O365" s="132">
        <v>101</v>
      </c>
      <c r="P365" s="132">
        <v>109</v>
      </c>
      <c r="Q365" s="132">
        <v>103</v>
      </c>
      <c r="R365" s="132">
        <v>82</v>
      </c>
    </row>
    <row r="366" spans="1:18" x14ac:dyDescent="0.25">
      <c r="A366" s="15"/>
      <c r="B366" s="7"/>
      <c r="C366" s="10"/>
      <c r="D366" s="10"/>
      <c r="E366" s="13" t="s">
        <v>59</v>
      </c>
      <c r="F366" s="13"/>
      <c r="G366" s="101">
        <v>157</v>
      </c>
      <c r="H366" s="101">
        <v>414</v>
      </c>
      <c r="I366" s="101">
        <v>753</v>
      </c>
      <c r="J366" s="101">
        <v>1250</v>
      </c>
      <c r="K366" s="101">
        <v>1739</v>
      </c>
      <c r="L366" s="101">
        <v>2183</v>
      </c>
      <c r="M366" s="101">
        <v>2893</v>
      </c>
      <c r="N366" s="101">
        <v>3697</v>
      </c>
      <c r="O366" s="101">
        <v>4096</v>
      </c>
      <c r="P366" s="101">
        <v>2222</v>
      </c>
      <c r="Q366" s="101">
        <v>696</v>
      </c>
      <c r="R366" s="101">
        <v>450</v>
      </c>
    </row>
    <row r="367" spans="1:18" x14ac:dyDescent="0.25">
      <c r="A367" s="15"/>
      <c r="B367" s="7"/>
      <c r="E367" s="14" t="s">
        <v>59</v>
      </c>
      <c r="F367" s="128" t="s">
        <v>71</v>
      </c>
      <c r="G367" s="132">
        <v>24</v>
      </c>
      <c r="H367" s="132">
        <v>70</v>
      </c>
      <c r="I367" s="132">
        <v>163</v>
      </c>
      <c r="J367" s="132">
        <v>271</v>
      </c>
      <c r="K367" s="132">
        <v>461</v>
      </c>
      <c r="L367" s="132">
        <v>633</v>
      </c>
      <c r="M367" s="132">
        <v>870</v>
      </c>
      <c r="N367" s="132">
        <v>1085</v>
      </c>
      <c r="O367" s="132">
        <v>1250</v>
      </c>
      <c r="P367" s="132">
        <v>589</v>
      </c>
      <c r="Q367" s="132">
        <v>175</v>
      </c>
      <c r="R367" s="132">
        <v>129</v>
      </c>
    </row>
    <row r="368" spans="1:18" x14ac:dyDescent="0.25">
      <c r="A368" s="15"/>
      <c r="B368" s="7"/>
      <c r="E368" s="14" t="s">
        <v>59</v>
      </c>
      <c r="F368" s="128" t="s">
        <v>716</v>
      </c>
      <c r="G368" s="132">
        <v>36</v>
      </c>
      <c r="H368" s="132">
        <v>101</v>
      </c>
      <c r="I368" s="132">
        <v>132</v>
      </c>
      <c r="J368" s="132">
        <v>159</v>
      </c>
      <c r="K368" s="132">
        <v>185</v>
      </c>
      <c r="L368" s="132">
        <v>236</v>
      </c>
      <c r="M368" s="132">
        <v>388</v>
      </c>
      <c r="N368" s="132">
        <v>524</v>
      </c>
      <c r="O368" s="132">
        <v>535</v>
      </c>
      <c r="P368" s="132">
        <v>284</v>
      </c>
      <c r="Q368" s="132">
        <v>96</v>
      </c>
      <c r="R368" s="132">
        <v>62</v>
      </c>
    </row>
    <row r="369" spans="1:18" x14ac:dyDescent="0.25">
      <c r="A369" s="15"/>
      <c r="B369" s="7"/>
      <c r="E369" s="14" t="s">
        <v>59</v>
      </c>
      <c r="F369" s="128" t="s">
        <v>717</v>
      </c>
      <c r="G369" s="132">
        <v>52</v>
      </c>
      <c r="H369" s="132">
        <v>115</v>
      </c>
      <c r="I369" s="132">
        <v>257</v>
      </c>
      <c r="J369" s="132">
        <v>447</v>
      </c>
      <c r="K369" s="132">
        <v>609</v>
      </c>
      <c r="L369" s="132">
        <v>738</v>
      </c>
      <c r="M369" s="132">
        <v>885</v>
      </c>
      <c r="N369" s="132">
        <v>1114</v>
      </c>
      <c r="O369" s="132">
        <v>1195</v>
      </c>
      <c r="P369" s="132">
        <v>707</v>
      </c>
      <c r="Q369" s="132">
        <v>273</v>
      </c>
      <c r="R369" s="132">
        <v>176</v>
      </c>
    </row>
    <row r="370" spans="1:18" x14ac:dyDescent="0.25">
      <c r="A370" s="15"/>
      <c r="B370" s="7"/>
      <c r="E370" s="14" t="s">
        <v>59</v>
      </c>
      <c r="F370" s="128" t="s">
        <v>718</v>
      </c>
      <c r="G370" s="132">
        <v>35</v>
      </c>
      <c r="H370" s="132">
        <v>75</v>
      </c>
      <c r="I370" s="132">
        <v>65</v>
      </c>
      <c r="J370" s="132">
        <v>114</v>
      </c>
      <c r="K370" s="132">
        <v>162</v>
      </c>
      <c r="L370" s="132">
        <v>144</v>
      </c>
      <c r="M370" s="132">
        <v>168</v>
      </c>
      <c r="N370" s="132">
        <v>225</v>
      </c>
      <c r="O370" s="132">
        <v>287</v>
      </c>
      <c r="P370" s="132">
        <v>202</v>
      </c>
      <c r="Q370" s="132">
        <v>53</v>
      </c>
      <c r="R370" s="132">
        <v>22</v>
      </c>
    </row>
    <row r="371" spans="1:18" x14ac:dyDescent="0.25">
      <c r="A371" s="15"/>
      <c r="B371" s="7"/>
      <c r="E371" s="14" t="s">
        <v>59</v>
      </c>
      <c r="F371" s="128" t="s">
        <v>77</v>
      </c>
      <c r="G371" s="132">
        <v>0</v>
      </c>
      <c r="H371" s="132">
        <v>13</v>
      </c>
      <c r="I371" s="132">
        <v>44</v>
      </c>
      <c r="J371" s="132">
        <v>72</v>
      </c>
      <c r="K371" s="132">
        <v>79</v>
      </c>
      <c r="L371" s="132">
        <v>96</v>
      </c>
      <c r="M371" s="132">
        <v>144</v>
      </c>
      <c r="N371" s="132">
        <v>192</v>
      </c>
      <c r="O371" s="132">
        <v>233</v>
      </c>
      <c r="P371" s="132">
        <v>139</v>
      </c>
      <c r="Q371" s="132">
        <v>24</v>
      </c>
      <c r="R371" s="132">
        <v>8</v>
      </c>
    </row>
    <row r="372" spans="1:18" x14ac:dyDescent="0.25">
      <c r="A372" s="15"/>
      <c r="B372" s="7"/>
      <c r="E372" s="14" t="s">
        <v>59</v>
      </c>
      <c r="F372" s="128" t="s">
        <v>719</v>
      </c>
      <c r="G372" s="132">
        <v>11</v>
      </c>
      <c r="H372" s="132">
        <v>43</v>
      </c>
      <c r="I372" s="132">
        <v>96</v>
      </c>
      <c r="J372" s="132">
        <v>199</v>
      </c>
      <c r="K372" s="132">
        <v>259</v>
      </c>
      <c r="L372" s="132">
        <v>351</v>
      </c>
      <c r="M372" s="132">
        <v>469</v>
      </c>
      <c r="N372" s="132">
        <v>586</v>
      </c>
      <c r="O372" s="132">
        <v>625</v>
      </c>
      <c r="P372" s="132">
        <v>314</v>
      </c>
      <c r="Q372" s="132">
        <v>84</v>
      </c>
      <c r="R372" s="132">
        <v>63</v>
      </c>
    </row>
  </sheetData>
  <mergeCells count="5">
    <mergeCell ref="C1:F1"/>
    <mergeCell ref="G156:J161"/>
    <mergeCell ref="G164:I169"/>
    <mergeCell ref="G171:I176"/>
    <mergeCell ref="G178:I183"/>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rowBreaks count="5" manualBreakCount="5">
    <brk id="70" max="16383" man="1"/>
    <brk id="140" max="16383" man="1"/>
    <brk id="206" max="16383" man="1"/>
    <brk id="270" max="16383" man="1"/>
    <brk id="3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M21"/>
  <sheetViews>
    <sheetView workbookViewId="0">
      <selection activeCell="B8" sqref="B8"/>
    </sheetView>
  </sheetViews>
  <sheetFormatPr defaultRowHeight="15" x14ac:dyDescent="0.25"/>
  <cols>
    <col min="1" max="1" width="28.7109375" style="45" customWidth="1"/>
    <col min="2" max="8" width="18.7109375" style="45" hidden="1" customWidth="1"/>
    <col min="9" max="12" width="18.7109375" style="45" customWidth="1"/>
    <col min="13" max="13" width="18.7109375" style="175" customWidth="1"/>
    <col min="14" max="16384" width="9.140625" style="45"/>
  </cols>
  <sheetData>
    <row r="1" spans="1:13" ht="33" customHeight="1" x14ac:dyDescent="0.25">
      <c r="A1" s="18" t="s">
        <v>550</v>
      </c>
      <c r="B1" s="19" t="s">
        <v>562</v>
      </c>
      <c r="C1" s="19" t="s">
        <v>563</v>
      </c>
      <c r="D1" s="19" t="s">
        <v>564</v>
      </c>
      <c r="E1" s="19" t="s">
        <v>565</v>
      </c>
      <c r="F1" s="19" t="s">
        <v>566</v>
      </c>
      <c r="G1" s="19" t="s">
        <v>612</v>
      </c>
      <c r="H1" s="19" t="s">
        <v>659</v>
      </c>
      <c r="I1" s="19" t="s">
        <v>665</v>
      </c>
      <c r="J1" s="19" t="s">
        <v>683</v>
      </c>
      <c r="K1" s="19" t="s">
        <v>701</v>
      </c>
      <c r="L1" s="19" t="s">
        <v>715</v>
      </c>
      <c r="M1" s="19" t="s">
        <v>730</v>
      </c>
    </row>
    <row r="2" spans="1:13" x14ac:dyDescent="0.25">
      <c r="A2" s="2" t="s">
        <v>567</v>
      </c>
      <c r="B2" s="98">
        <v>1040966</v>
      </c>
      <c r="C2" s="98">
        <v>1092180</v>
      </c>
      <c r="D2" s="98">
        <v>1106440</v>
      </c>
      <c r="E2" s="98">
        <v>1206355</v>
      </c>
      <c r="F2" s="98">
        <v>1288716</v>
      </c>
      <c r="G2" s="98">
        <v>1357342</v>
      </c>
      <c r="H2" s="98">
        <v>1421713</v>
      </c>
      <c r="I2" s="98">
        <v>1407644</v>
      </c>
      <c r="J2" s="98">
        <v>1423744</v>
      </c>
      <c r="K2" s="98">
        <v>1609738</v>
      </c>
      <c r="L2" s="98">
        <v>1775837</v>
      </c>
      <c r="M2" s="98">
        <v>1897231</v>
      </c>
    </row>
    <row r="3" spans="1:13" x14ac:dyDescent="0.25">
      <c r="A3" s="128" t="s">
        <v>67</v>
      </c>
      <c r="B3" s="132">
        <v>72208</v>
      </c>
      <c r="C3" s="132">
        <v>72161</v>
      </c>
      <c r="D3" s="132">
        <v>70833</v>
      </c>
      <c r="E3" s="132">
        <v>75417</v>
      </c>
      <c r="F3" s="132">
        <v>75212</v>
      </c>
      <c r="G3" s="132">
        <v>74938</v>
      </c>
      <c r="H3" s="132">
        <v>77435</v>
      </c>
      <c r="I3" s="132">
        <v>89969</v>
      </c>
      <c r="J3" s="132">
        <v>93540</v>
      </c>
      <c r="K3" s="132">
        <v>94382</v>
      </c>
      <c r="L3" s="132">
        <v>96388</v>
      </c>
      <c r="M3" s="132">
        <v>96711</v>
      </c>
    </row>
    <row r="4" spans="1:13" x14ac:dyDescent="0.25">
      <c r="A4" s="128" t="s">
        <v>68</v>
      </c>
      <c r="B4" s="132">
        <v>154892</v>
      </c>
      <c r="C4" s="132">
        <v>161691</v>
      </c>
      <c r="D4" s="132">
        <v>165897</v>
      </c>
      <c r="E4" s="132">
        <v>176552</v>
      </c>
      <c r="F4" s="132">
        <v>179397</v>
      </c>
      <c r="G4" s="132">
        <v>181814</v>
      </c>
      <c r="H4" s="132">
        <v>185828</v>
      </c>
      <c r="I4" s="132">
        <v>189671</v>
      </c>
      <c r="J4" s="132">
        <v>183361</v>
      </c>
      <c r="K4" s="132">
        <v>178143</v>
      </c>
      <c r="L4" s="132">
        <v>171169</v>
      </c>
      <c r="M4" s="132">
        <v>164528</v>
      </c>
    </row>
    <row r="5" spans="1:13" x14ac:dyDescent="0.25">
      <c r="A5" s="128" t="s">
        <v>684</v>
      </c>
      <c r="B5" s="132">
        <v>988</v>
      </c>
      <c r="C5" s="132">
        <v>1132</v>
      </c>
      <c r="D5" s="132">
        <v>1185</v>
      </c>
      <c r="E5" s="132">
        <v>1334</v>
      </c>
      <c r="F5" s="132">
        <v>1391</v>
      </c>
      <c r="G5" s="132">
        <v>1436</v>
      </c>
      <c r="H5" s="132">
        <v>1467</v>
      </c>
      <c r="I5" s="132">
        <v>1466</v>
      </c>
      <c r="J5" s="132">
        <v>1381</v>
      </c>
      <c r="K5" s="132">
        <v>1253</v>
      </c>
      <c r="L5" s="132">
        <v>1054</v>
      </c>
      <c r="M5" s="132">
        <v>912</v>
      </c>
    </row>
    <row r="6" spans="1:13" x14ac:dyDescent="0.25">
      <c r="A6" s="128" t="s">
        <v>687</v>
      </c>
      <c r="B6" s="132">
        <v>1123</v>
      </c>
      <c r="C6" s="132">
        <v>1281</v>
      </c>
      <c r="D6" s="132">
        <v>1397</v>
      </c>
      <c r="E6" s="132">
        <v>1521</v>
      </c>
      <c r="F6" s="132">
        <v>1507</v>
      </c>
      <c r="G6" s="132">
        <v>1711</v>
      </c>
      <c r="H6" s="132">
        <v>1724</v>
      </c>
      <c r="I6" s="132">
        <v>2354</v>
      </c>
      <c r="J6" s="132">
        <v>2462</v>
      </c>
      <c r="K6" s="132">
        <v>2116</v>
      </c>
      <c r="L6" s="132">
        <v>3630</v>
      </c>
      <c r="M6" s="132">
        <v>4326</v>
      </c>
    </row>
    <row r="7" spans="1:13" x14ac:dyDescent="0.25">
      <c r="A7" s="128" t="s">
        <v>70</v>
      </c>
      <c r="B7" s="132">
        <v>25835</v>
      </c>
      <c r="C7" s="132">
        <v>26728</v>
      </c>
      <c r="D7" s="132">
        <v>27791</v>
      </c>
      <c r="E7" s="132">
        <v>75545</v>
      </c>
      <c r="F7" s="132">
        <v>73687</v>
      </c>
      <c r="G7" s="132">
        <v>76448</v>
      </c>
      <c r="H7" s="132">
        <v>76690</v>
      </c>
      <c r="I7" s="132">
        <v>78407</v>
      </c>
      <c r="J7" s="132">
        <v>78711</v>
      </c>
      <c r="K7" s="132">
        <v>80735</v>
      </c>
      <c r="L7" s="132">
        <v>82106</v>
      </c>
      <c r="M7" s="132">
        <v>74527</v>
      </c>
    </row>
    <row r="8" spans="1:13" x14ac:dyDescent="0.25">
      <c r="A8" s="128" t="s">
        <v>60</v>
      </c>
      <c r="B8" s="132">
        <v>535294</v>
      </c>
      <c r="C8" s="132">
        <v>565216</v>
      </c>
      <c r="D8" s="132">
        <v>565208</v>
      </c>
      <c r="E8" s="132">
        <v>588605</v>
      </c>
      <c r="F8" s="132">
        <v>603972</v>
      </c>
      <c r="G8" s="132">
        <v>646505</v>
      </c>
      <c r="H8" s="132">
        <v>635419</v>
      </c>
      <c r="I8" s="132">
        <v>620669</v>
      </c>
      <c r="J8" s="132">
        <v>617946</v>
      </c>
      <c r="K8" s="132">
        <v>634064</v>
      </c>
      <c r="L8" s="132">
        <v>640997</v>
      </c>
      <c r="M8" s="132">
        <v>656718</v>
      </c>
    </row>
    <row r="9" spans="1:13" x14ac:dyDescent="0.25">
      <c r="A9" s="128" t="s">
        <v>63</v>
      </c>
      <c r="B9" s="132">
        <v>13373</v>
      </c>
      <c r="C9" s="132">
        <v>12938</v>
      </c>
      <c r="D9" s="132">
        <v>12446</v>
      </c>
      <c r="E9" s="132">
        <v>12866</v>
      </c>
      <c r="F9" s="132">
        <v>9645</v>
      </c>
      <c r="G9" s="132">
        <v>8255</v>
      </c>
      <c r="H9" s="132">
        <v>8253</v>
      </c>
      <c r="I9" s="132">
        <v>8467</v>
      </c>
      <c r="J9" s="132">
        <v>8264</v>
      </c>
      <c r="K9" s="132">
        <v>8207</v>
      </c>
      <c r="L9" s="132">
        <v>8124</v>
      </c>
      <c r="M9" s="132">
        <v>7696</v>
      </c>
    </row>
    <row r="10" spans="1:13" x14ac:dyDescent="0.25">
      <c r="A10" s="128" t="s">
        <v>685</v>
      </c>
      <c r="B10" s="132">
        <v>1202</v>
      </c>
      <c r="C10" s="132">
        <v>1256</v>
      </c>
      <c r="D10" s="132">
        <v>1280</v>
      </c>
      <c r="E10" s="132">
        <v>6018</v>
      </c>
      <c r="F10" s="132">
        <v>8639</v>
      </c>
      <c r="G10" s="132">
        <v>8590</v>
      </c>
      <c r="H10" s="132">
        <v>8670</v>
      </c>
      <c r="I10" s="132">
        <v>8870</v>
      </c>
      <c r="J10" s="132">
        <v>9149</v>
      </c>
      <c r="K10" s="132">
        <v>9522</v>
      </c>
      <c r="L10" s="132">
        <v>9644</v>
      </c>
      <c r="M10" s="132">
        <v>9699</v>
      </c>
    </row>
    <row r="11" spans="1:13" x14ac:dyDescent="0.25">
      <c r="A11" s="128" t="s">
        <v>61</v>
      </c>
      <c r="B11" s="132">
        <v>115771</v>
      </c>
      <c r="C11" s="132">
        <v>126843</v>
      </c>
      <c r="D11" s="132">
        <v>126291</v>
      </c>
      <c r="E11" s="132">
        <v>136731</v>
      </c>
      <c r="F11" s="132">
        <v>143784</v>
      </c>
      <c r="G11" s="132">
        <v>150515</v>
      </c>
      <c r="H11" s="132">
        <v>157674</v>
      </c>
      <c r="I11" s="132">
        <v>155900</v>
      </c>
      <c r="J11" s="132">
        <v>164131</v>
      </c>
      <c r="K11" s="132">
        <v>171906</v>
      </c>
      <c r="L11" s="132">
        <v>171629</v>
      </c>
      <c r="M11" s="132">
        <v>176775</v>
      </c>
    </row>
    <row r="12" spans="1:13" x14ac:dyDescent="0.25">
      <c r="A12" s="128" t="s">
        <v>62</v>
      </c>
      <c r="B12" s="132">
        <v>45084</v>
      </c>
      <c r="C12" s="132">
        <v>45885</v>
      </c>
      <c r="D12" s="132">
        <v>42624</v>
      </c>
      <c r="E12" s="132">
        <v>47591</v>
      </c>
      <c r="F12" s="132">
        <v>47608</v>
      </c>
      <c r="G12" s="132">
        <v>48902</v>
      </c>
      <c r="H12" s="132">
        <v>49463</v>
      </c>
      <c r="I12" s="132">
        <v>48597</v>
      </c>
      <c r="J12" s="132">
        <v>47098</v>
      </c>
      <c r="K12" s="132">
        <v>47315</v>
      </c>
      <c r="L12" s="132">
        <v>44286</v>
      </c>
      <c r="M12" s="132">
        <v>40409</v>
      </c>
    </row>
    <row r="13" spans="1:13" x14ac:dyDescent="0.25">
      <c r="A13" s="128" t="s">
        <v>688</v>
      </c>
      <c r="B13" s="132">
        <v>8205</v>
      </c>
      <c r="C13" s="132">
        <v>8098</v>
      </c>
      <c r="D13" s="132">
        <v>7900</v>
      </c>
      <c r="E13" s="132">
        <v>6801</v>
      </c>
      <c r="F13" s="132">
        <v>5503</v>
      </c>
      <c r="G13" s="132">
        <v>5804</v>
      </c>
      <c r="H13" s="132">
        <v>5802</v>
      </c>
      <c r="I13" s="132">
        <v>6473</v>
      </c>
      <c r="J13" s="132">
        <v>5786</v>
      </c>
      <c r="K13" s="132">
        <v>4949</v>
      </c>
      <c r="L13" s="132">
        <v>5274</v>
      </c>
      <c r="M13" s="132">
        <v>4503</v>
      </c>
    </row>
    <row r="14" spans="1:13" x14ac:dyDescent="0.25">
      <c r="A14" s="128" t="s">
        <v>689</v>
      </c>
      <c r="B14" s="132">
        <v>1292</v>
      </c>
      <c r="C14" s="132">
        <v>1257</v>
      </c>
      <c r="D14" s="132">
        <v>1068</v>
      </c>
      <c r="E14" s="132">
        <v>1320</v>
      </c>
      <c r="F14" s="132">
        <v>1768</v>
      </c>
      <c r="G14" s="132">
        <v>1673</v>
      </c>
      <c r="H14" s="132">
        <v>1354</v>
      </c>
      <c r="I14" s="132">
        <v>1523</v>
      </c>
      <c r="J14" s="132">
        <v>1031</v>
      </c>
      <c r="K14" s="132">
        <v>373</v>
      </c>
      <c r="L14" s="132">
        <v>69</v>
      </c>
      <c r="M14" s="132">
        <v>21</v>
      </c>
    </row>
    <row r="15" spans="1:13" x14ac:dyDescent="0.25">
      <c r="A15" s="128" t="s">
        <v>686</v>
      </c>
      <c r="B15" s="132">
        <v>0</v>
      </c>
      <c r="C15" s="132">
        <v>0</v>
      </c>
      <c r="D15" s="132">
        <v>0</v>
      </c>
      <c r="E15" s="132">
        <v>0</v>
      </c>
      <c r="F15" s="132">
        <v>0</v>
      </c>
      <c r="G15" s="132">
        <v>99</v>
      </c>
      <c r="H15" s="132">
        <v>254</v>
      </c>
      <c r="I15" s="132">
        <v>294</v>
      </c>
      <c r="J15" s="132">
        <v>318</v>
      </c>
      <c r="K15" s="132">
        <v>414</v>
      </c>
      <c r="L15" s="132">
        <v>601</v>
      </c>
      <c r="M15" s="132">
        <v>578</v>
      </c>
    </row>
    <row r="16" spans="1:13" x14ac:dyDescent="0.25">
      <c r="A16" s="128" t="s">
        <v>69</v>
      </c>
      <c r="B16" s="132">
        <v>3867</v>
      </c>
      <c r="C16" s="132">
        <v>5361</v>
      </c>
      <c r="D16" s="132">
        <v>9912</v>
      </c>
      <c r="E16" s="132">
        <v>18000</v>
      </c>
      <c r="F16" s="132">
        <v>87920</v>
      </c>
      <c r="G16" s="132">
        <v>140959</v>
      </c>
      <c r="H16" s="132">
        <v>198590</v>
      </c>
      <c r="I16" s="132">
        <v>182888</v>
      </c>
      <c r="J16" s="132">
        <v>195159</v>
      </c>
      <c r="K16" s="132">
        <v>200866</v>
      </c>
      <c r="L16" s="132">
        <v>77956</v>
      </c>
      <c r="M16" s="132">
        <v>64609</v>
      </c>
    </row>
    <row r="17" spans="1:13" x14ac:dyDescent="0.25">
      <c r="A17" s="128" t="s">
        <v>667</v>
      </c>
      <c r="B17" s="132">
        <v>0</v>
      </c>
      <c r="C17" s="132">
        <v>0</v>
      </c>
      <c r="D17" s="132">
        <v>0</v>
      </c>
      <c r="E17" s="132">
        <v>0</v>
      </c>
      <c r="F17" s="132">
        <v>0</v>
      </c>
      <c r="G17" s="132">
        <v>2744</v>
      </c>
      <c r="H17" s="132">
        <v>8644</v>
      </c>
      <c r="I17" s="132">
        <v>12714</v>
      </c>
      <c r="J17" s="132">
        <v>16347</v>
      </c>
      <c r="K17" s="132">
        <v>16467</v>
      </c>
      <c r="L17" s="132">
        <v>2202</v>
      </c>
      <c r="M17" s="132">
        <v>111</v>
      </c>
    </row>
    <row r="18" spans="1:13" x14ac:dyDescent="0.25">
      <c r="A18" s="128" t="s">
        <v>702</v>
      </c>
      <c r="B18" s="132"/>
      <c r="C18" s="132"/>
      <c r="D18" s="132"/>
      <c r="E18" s="132"/>
      <c r="F18" s="132">
        <v>0</v>
      </c>
      <c r="G18" s="132">
        <v>0</v>
      </c>
      <c r="H18" s="132">
        <v>0</v>
      </c>
      <c r="I18" s="132">
        <v>0</v>
      </c>
      <c r="J18" s="132">
        <v>0</v>
      </c>
      <c r="K18" s="132">
        <v>311051</v>
      </c>
      <c r="L18" s="132">
        <v>510833</v>
      </c>
      <c r="M18" s="132">
        <v>595992</v>
      </c>
    </row>
    <row r="19" spans="1:13" x14ac:dyDescent="0.25">
      <c r="A19" s="128" t="s">
        <v>64</v>
      </c>
      <c r="B19" s="132">
        <v>88104</v>
      </c>
      <c r="C19" s="132">
        <v>91114</v>
      </c>
      <c r="D19" s="132">
        <v>93551</v>
      </c>
      <c r="E19" s="132">
        <v>99838</v>
      </c>
      <c r="F19" s="132">
        <v>100038</v>
      </c>
      <c r="G19" s="132">
        <v>98401</v>
      </c>
      <c r="H19" s="132">
        <v>100898</v>
      </c>
      <c r="I19" s="132">
        <v>101823</v>
      </c>
      <c r="J19" s="132">
        <v>104673</v>
      </c>
      <c r="K19" s="132">
        <v>118009</v>
      </c>
      <c r="L19" s="132">
        <v>119073</v>
      </c>
      <c r="M19" s="132">
        <v>109634</v>
      </c>
    </row>
    <row r="20" spans="1:13" x14ac:dyDescent="0.25">
      <c r="A20" s="128" t="s">
        <v>65</v>
      </c>
      <c r="B20" s="132">
        <v>3431</v>
      </c>
      <c r="C20" s="132">
        <v>3771</v>
      </c>
      <c r="D20" s="132">
        <v>3841</v>
      </c>
      <c r="E20" s="132">
        <v>4547</v>
      </c>
      <c r="F20" s="132">
        <v>3361</v>
      </c>
      <c r="G20" s="132">
        <v>1622</v>
      </c>
      <c r="H20" s="132">
        <v>3156</v>
      </c>
      <c r="I20" s="132">
        <v>3641</v>
      </c>
      <c r="J20" s="132">
        <v>3734</v>
      </c>
      <c r="K20" s="132">
        <v>4252</v>
      </c>
      <c r="L20" s="132">
        <v>4967</v>
      </c>
      <c r="M20" s="132">
        <v>4622</v>
      </c>
    </row>
    <row r="21" spans="1:13" x14ac:dyDescent="0.25">
      <c r="A21" s="128" t="s">
        <v>66</v>
      </c>
      <c r="B21" s="132">
        <v>75805</v>
      </c>
      <c r="C21" s="132">
        <v>84252</v>
      </c>
      <c r="D21" s="132">
        <v>81642</v>
      </c>
      <c r="E21" s="132">
        <v>87230</v>
      </c>
      <c r="F21" s="132">
        <v>89535</v>
      </c>
      <c r="G21" s="132">
        <v>85752</v>
      </c>
      <c r="H21" s="132">
        <v>87864</v>
      </c>
      <c r="I21" s="132">
        <v>90369</v>
      </c>
      <c r="J21" s="132">
        <v>98729</v>
      </c>
      <c r="K21" s="132">
        <v>111309</v>
      </c>
      <c r="L21" s="132">
        <v>118713</v>
      </c>
      <c r="M21" s="132">
        <v>116222</v>
      </c>
    </row>
  </sheetData>
  <printOptions horizontalCentered="1"/>
  <pageMargins left="0.25" right="0.25" top="0.5" bottom="0.5" header="0.3" footer="0.3"/>
  <pageSetup scale="83" fitToHeight="0" orientation="portrait" r:id="rId1"/>
  <headerFooter differentFirst="1" scaleWithDoc="0">
    <oddFooter>&amp;L&amp;9 2021 DMAS Data Book &amp;A&amp;R&amp;9Page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651"/>
  <sheetViews>
    <sheetView zoomScaleNormal="100" workbookViewId="0">
      <selection sqref="A1:B1"/>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551</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row>
    <row r="3" spans="1:14" x14ac:dyDescent="0.25">
      <c r="A3" s="8" t="s">
        <v>67</v>
      </c>
      <c r="B3" s="8"/>
      <c r="C3" s="100">
        <v>72208</v>
      </c>
      <c r="D3" s="100">
        <v>72161</v>
      </c>
      <c r="E3" s="100">
        <v>70833</v>
      </c>
      <c r="F3" s="100">
        <v>75417</v>
      </c>
      <c r="G3" s="100">
        <v>75212</v>
      </c>
      <c r="H3" s="100">
        <v>74938</v>
      </c>
      <c r="I3" s="100">
        <v>77435</v>
      </c>
      <c r="J3" s="100">
        <v>89969</v>
      </c>
      <c r="K3" s="100">
        <v>93540</v>
      </c>
      <c r="L3" s="100">
        <v>94382</v>
      </c>
      <c r="M3" s="100">
        <v>96388</v>
      </c>
      <c r="N3" s="100">
        <v>96711</v>
      </c>
    </row>
    <row r="4" spans="1:14" x14ac:dyDescent="0.25">
      <c r="A4" s="23" t="s">
        <v>67</v>
      </c>
      <c r="B4" s="90" t="s">
        <v>4</v>
      </c>
      <c r="C4" s="132">
        <v>2716</v>
      </c>
      <c r="D4" s="132">
        <v>2747</v>
      </c>
      <c r="E4" s="132">
        <v>2745</v>
      </c>
      <c r="F4" s="132">
        <v>3045</v>
      </c>
      <c r="G4" s="132">
        <v>3163</v>
      </c>
      <c r="H4" s="132">
        <v>3951</v>
      </c>
      <c r="I4" s="132">
        <v>4725</v>
      </c>
      <c r="J4" s="132">
        <v>6776</v>
      </c>
      <c r="K4" s="132">
        <v>6699</v>
      </c>
      <c r="L4" s="132">
        <v>14</v>
      </c>
      <c r="M4" s="132">
        <v>0</v>
      </c>
      <c r="N4" s="132">
        <v>0</v>
      </c>
    </row>
    <row r="5" spans="1:14" x14ac:dyDescent="0.25">
      <c r="A5" s="23" t="s">
        <v>67</v>
      </c>
      <c r="B5" s="90" t="s">
        <v>5</v>
      </c>
      <c r="C5" s="132">
        <v>0</v>
      </c>
      <c r="D5" s="132">
        <v>0</v>
      </c>
      <c r="E5" s="132">
        <v>0</v>
      </c>
      <c r="F5" s="132">
        <v>0</v>
      </c>
      <c r="G5" s="132">
        <v>556</v>
      </c>
      <c r="H5" s="132">
        <v>15897</v>
      </c>
      <c r="I5" s="132">
        <v>15365</v>
      </c>
      <c r="J5" s="132">
        <v>18115</v>
      </c>
      <c r="K5" s="132">
        <v>13366</v>
      </c>
      <c r="L5" s="132">
        <v>8</v>
      </c>
      <c r="M5" s="132">
        <v>0</v>
      </c>
      <c r="N5" s="132">
        <v>3</v>
      </c>
    </row>
    <row r="6" spans="1:14" x14ac:dyDescent="0.25">
      <c r="A6" s="23" t="s">
        <v>67</v>
      </c>
      <c r="B6" s="90" t="s">
        <v>682</v>
      </c>
      <c r="C6" s="132">
        <v>0</v>
      </c>
      <c r="D6" s="132">
        <v>0</v>
      </c>
      <c r="E6" s="132">
        <v>0</v>
      </c>
      <c r="F6" s="132">
        <v>0</v>
      </c>
      <c r="G6" s="132">
        <v>0</v>
      </c>
      <c r="H6" s="132">
        <v>0</v>
      </c>
      <c r="I6" s="132">
        <v>0</v>
      </c>
      <c r="J6" s="132">
        <v>0</v>
      </c>
      <c r="K6" s="132">
        <v>75820</v>
      </c>
      <c r="L6" s="132">
        <v>84996</v>
      </c>
      <c r="M6" s="132">
        <v>88551</v>
      </c>
      <c r="N6" s="132">
        <v>90240</v>
      </c>
    </row>
    <row r="7" spans="1:14" x14ac:dyDescent="0.25">
      <c r="A7" s="23" t="s">
        <v>67</v>
      </c>
      <c r="B7" s="90" t="s">
        <v>6</v>
      </c>
      <c r="C7" s="132">
        <v>515</v>
      </c>
      <c r="D7" s="132">
        <v>654</v>
      </c>
      <c r="E7" s="132">
        <v>708</v>
      </c>
      <c r="F7" s="132">
        <v>849</v>
      </c>
      <c r="G7" s="132">
        <v>1089</v>
      </c>
      <c r="H7" s="132">
        <v>1301</v>
      </c>
      <c r="I7" s="132">
        <v>1388</v>
      </c>
      <c r="J7" s="132">
        <v>1528</v>
      </c>
      <c r="K7" s="132">
        <v>1554</v>
      </c>
      <c r="L7" s="132">
        <v>1495</v>
      </c>
      <c r="M7" s="132">
        <v>1553</v>
      </c>
      <c r="N7" s="132">
        <v>1572</v>
      </c>
    </row>
    <row r="8" spans="1:14" x14ac:dyDescent="0.25">
      <c r="A8" s="23" t="s">
        <v>67</v>
      </c>
      <c r="B8" s="90" t="s">
        <v>9</v>
      </c>
      <c r="C8" s="132">
        <v>14270</v>
      </c>
      <c r="D8" s="132">
        <v>13536</v>
      </c>
      <c r="E8" s="132">
        <v>10855</v>
      </c>
      <c r="F8" s="132">
        <v>12127</v>
      </c>
      <c r="G8" s="132">
        <v>11990</v>
      </c>
      <c r="H8" s="132">
        <v>11013</v>
      </c>
      <c r="I8" s="132">
        <v>9505</v>
      </c>
      <c r="J8" s="132">
        <v>9502</v>
      </c>
      <c r="K8" s="132">
        <v>5749</v>
      </c>
      <c r="L8" s="132">
        <v>1932</v>
      </c>
      <c r="M8" s="132">
        <v>1640</v>
      </c>
      <c r="N8" s="132">
        <v>1134</v>
      </c>
    </row>
    <row r="9" spans="1:14" x14ac:dyDescent="0.25">
      <c r="A9" s="23" t="s">
        <v>67</v>
      </c>
      <c r="B9" s="90" t="s">
        <v>10</v>
      </c>
      <c r="C9" s="132">
        <v>30701</v>
      </c>
      <c r="D9" s="132">
        <v>29615</v>
      </c>
      <c r="E9" s="132">
        <v>26973</v>
      </c>
      <c r="F9" s="132">
        <v>28833</v>
      </c>
      <c r="G9" s="132">
        <v>28856</v>
      </c>
      <c r="H9" s="132">
        <v>28424</v>
      </c>
      <c r="I9" s="132">
        <v>24891</v>
      </c>
      <c r="J9" s="132">
        <v>28882</v>
      </c>
      <c r="K9" s="132">
        <v>20590</v>
      </c>
      <c r="L9" s="132">
        <v>5176</v>
      </c>
      <c r="M9" s="132">
        <v>5863</v>
      </c>
      <c r="N9" s="132">
        <v>2483</v>
      </c>
    </row>
    <row r="10" spans="1:14" x14ac:dyDescent="0.25">
      <c r="A10" s="23" t="s">
        <v>67</v>
      </c>
      <c r="B10" s="90" t="s">
        <v>11</v>
      </c>
      <c r="C10" s="132">
        <v>38624</v>
      </c>
      <c r="D10" s="132">
        <v>37768</v>
      </c>
      <c r="E10" s="132">
        <v>36573</v>
      </c>
      <c r="F10" s="132">
        <v>34989</v>
      </c>
      <c r="G10" s="132">
        <v>30149</v>
      </c>
      <c r="H10" s="132">
        <v>27576</v>
      </c>
      <c r="I10" s="132">
        <v>24152</v>
      </c>
      <c r="J10" s="132">
        <v>26248</v>
      </c>
      <c r="K10" s="132">
        <v>20424</v>
      </c>
      <c r="L10" s="132">
        <v>6069</v>
      </c>
      <c r="M10" s="132">
        <v>4180</v>
      </c>
      <c r="N10" s="132">
        <v>2339</v>
      </c>
    </row>
    <row r="11" spans="1:14" x14ac:dyDescent="0.25">
      <c r="A11" s="23" t="s">
        <v>67</v>
      </c>
      <c r="B11" s="90" t="s">
        <v>12</v>
      </c>
      <c r="C11" s="132">
        <v>9594</v>
      </c>
      <c r="D11" s="132">
        <v>9877</v>
      </c>
      <c r="E11" s="132">
        <v>11284</v>
      </c>
      <c r="F11" s="132">
        <v>11964</v>
      </c>
      <c r="G11" s="132">
        <v>11978</v>
      </c>
      <c r="H11" s="132">
        <v>10684</v>
      </c>
      <c r="I11" s="132">
        <v>9387</v>
      </c>
      <c r="J11" s="132">
        <v>10560</v>
      </c>
      <c r="K11" s="132">
        <v>7262</v>
      </c>
      <c r="L11" s="132">
        <v>2066</v>
      </c>
      <c r="M11" s="132">
        <v>1231</v>
      </c>
      <c r="N11" s="132">
        <v>865</v>
      </c>
    </row>
    <row r="12" spans="1:14" x14ac:dyDescent="0.25">
      <c r="A12" s="23" t="s">
        <v>67</v>
      </c>
      <c r="B12" s="90" t="s">
        <v>13</v>
      </c>
      <c r="C12" s="132">
        <v>54083</v>
      </c>
      <c r="D12" s="132">
        <v>53884</v>
      </c>
      <c r="E12" s="132">
        <v>53185</v>
      </c>
      <c r="F12" s="132">
        <v>52481</v>
      </c>
      <c r="G12" s="132">
        <v>55192</v>
      </c>
      <c r="H12" s="132">
        <v>53271</v>
      </c>
      <c r="I12" s="132">
        <v>44705</v>
      </c>
      <c r="J12" s="132">
        <v>49387</v>
      </c>
      <c r="K12" s="132">
        <v>39248</v>
      </c>
      <c r="L12" s="132">
        <v>11922</v>
      </c>
      <c r="M12" s="132">
        <v>8468</v>
      </c>
      <c r="N12" s="132">
        <v>5323</v>
      </c>
    </row>
    <row r="13" spans="1:14" x14ac:dyDescent="0.25">
      <c r="A13" s="23" t="s">
        <v>67</v>
      </c>
      <c r="B13" s="90" t="s">
        <v>14</v>
      </c>
      <c r="C13" s="132">
        <v>20846</v>
      </c>
      <c r="D13" s="132">
        <v>19973</v>
      </c>
      <c r="E13" s="132">
        <v>22018</v>
      </c>
      <c r="F13" s="132">
        <v>23038</v>
      </c>
      <c r="G13" s="132">
        <v>24172</v>
      </c>
      <c r="H13" s="132">
        <v>23230</v>
      </c>
      <c r="I13" s="132">
        <v>21798</v>
      </c>
      <c r="J13" s="132">
        <v>25873</v>
      </c>
      <c r="K13" s="132">
        <v>21381</v>
      </c>
      <c r="L13" s="132">
        <v>6218</v>
      </c>
      <c r="M13" s="132">
        <v>4632</v>
      </c>
      <c r="N13" s="132">
        <v>2801</v>
      </c>
    </row>
    <row r="14" spans="1:14" x14ac:dyDescent="0.25">
      <c r="A14" s="23" t="s">
        <v>67</v>
      </c>
      <c r="B14" s="90" t="s">
        <v>15</v>
      </c>
      <c r="C14" s="132">
        <v>9255</v>
      </c>
      <c r="D14" s="132">
        <v>9627</v>
      </c>
      <c r="E14" s="132">
        <v>9063</v>
      </c>
      <c r="F14" s="132">
        <v>8552</v>
      </c>
      <c r="G14" s="132">
        <v>7964</v>
      </c>
      <c r="H14" s="132">
        <v>7469</v>
      </c>
      <c r="I14" s="132">
        <v>7074</v>
      </c>
      <c r="J14" s="132">
        <v>6907</v>
      </c>
      <c r="K14" s="132">
        <v>6383</v>
      </c>
      <c r="L14" s="132">
        <v>1755</v>
      </c>
      <c r="M14" s="132">
        <v>1816</v>
      </c>
      <c r="N14" s="132">
        <v>796</v>
      </c>
    </row>
    <row r="15" spans="1:14" x14ac:dyDescent="0.25">
      <c r="A15" s="23" t="s">
        <v>67</v>
      </c>
      <c r="B15" s="90" t="s">
        <v>16</v>
      </c>
      <c r="C15" s="132">
        <v>15</v>
      </c>
      <c r="D15" s="132">
        <v>4</v>
      </c>
      <c r="E15" s="132">
        <v>4</v>
      </c>
      <c r="F15" s="132">
        <v>2</v>
      </c>
      <c r="G15" s="132">
        <v>3</v>
      </c>
      <c r="H15" s="132">
        <v>3</v>
      </c>
      <c r="I15" s="132">
        <v>1</v>
      </c>
      <c r="J15" s="132">
        <v>3</v>
      </c>
      <c r="K15" s="132">
        <v>7</v>
      </c>
      <c r="L15" s="132">
        <v>8</v>
      </c>
      <c r="M15" s="132">
        <v>3</v>
      </c>
      <c r="N15" s="132">
        <v>2</v>
      </c>
    </row>
    <row r="16" spans="1:14" x14ac:dyDescent="0.25">
      <c r="A16" s="23" t="s">
        <v>67</v>
      </c>
      <c r="B16" s="90" t="s">
        <v>17</v>
      </c>
      <c r="C16" s="132">
        <v>12</v>
      </c>
      <c r="D16" s="132">
        <v>2</v>
      </c>
      <c r="E16" s="132">
        <v>3</v>
      </c>
      <c r="F16" s="132">
        <v>1</v>
      </c>
      <c r="G16" s="132">
        <v>1</v>
      </c>
      <c r="H16" s="132">
        <v>1</v>
      </c>
      <c r="I16" s="132">
        <v>3</v>
      </c>
      <c r="J16" s="132">
        <v>5</v>
      </c>
      <c r="K16" s="132">
        <v>0</v>
      </c>
      <c r="L16" s="132">
        <v>0</v>
      </c>
      <c r="M16" s="132">
        <v>1</v>
      </c>
      <c r="N16" s="132">
        <v>1</v>
      </c>
    </row>
    <row r="17" spans="1:14" x14ac:dyDescent="0.25">
      <c r="A17" s="23" t="s">
        <v>67</v>
      </c>
      <c r="B17" s="90" t="s">
        <v>19</v>
      </c>
      <c r="C17" s="132">
        <v>885</v>
      </c>
      <c r="D17" s="132">
        <v>839</v>
      </c>
      <c r="E17" s="132">
        <v>704</v>
      </c>
      <c r="F17" s="132">
        <v>689</v>
      </c>
      <c r="G17" s="132">
        <v>780</v>
      </c>
      <c r="H17" s="132">
        <v>718</v>
      </c>
      <c r="I17" s="132">
        <v>713</v>
      </c>
      <c r="J17" s="132">
        <v>989</v>
      </c>
      <c r="K17" s="132">
        <v>862</v>
      </c>
      <c r="L17" s="132">
        <v>359</v>
      </c>
      <c r="M17" s="132">
        <v>233</v>
      </c>
      <c r="N17" s="132">
        <v>186</v>
      </c>
    </row>
    <row r="18" spans="1:14" x14ac:dyDescent="0.25">
      <c r="A18" s="23" t="s">
        <v>67</v>
      </c>
      <c r="B18" s="90" t="s">
        <v>20</v>
      </c>
      <c r="C18" s="132">
        <v>1308</v>
      </c>
      <c r="D18" s="132">
        <v>1616</v>
      </c>
      <c r="E18" s="132">
        <v>1928</v>
      </c>
      <c r="F18" s="132">
        <v>2033</v>
      </c>
      <c r="G18" s="132">
        <v>2231</v>
      </c>
      <c r="H18" s="132">
        <v>2448</v>
      </c>
      <c r="I18" s="132">
        <v>3129</v>
      </c>
      <c r="J18" s="132">
        <v>3600</v>
      </c>
      <c r="K18" s="132">
        <v>5153</v>
      </c>
      <c r="L18" s="132">
        <v>5401</v>
      </c>
      <c r="M18" s="132">
        <v>5179</v>
      </c>
      <c r="N18" s="132">
        <v>4786</v>
      </c>
    </row>
    <row r="19" spans="1:14" x14ac:dyDescent="0.25">
      <c r="A19" s="23" t="s">
        <v>67</v>
      </c>
      <c r="B19" s="90" t="s">
        <v>21</v>
      </c>
      <c r="C19" s="132">
        <v>283</v>
      </c>
      <c r="D19" s="132">
        <v>218</v>
      </c>
      <c r="E19" s="132">
        <v>208</v>
      </c>
      <c r="F19" s="132">
        <v>180</v>
      </c>
      <c r="G19" s="132">
        <v>166</v>
      </c>
      <c r="H19" s="132">
        <v>149</v>
      </c>
      <c r="I19" s="132">
        <v>86</v>
      </c>
      <c r="J19" s="132">
        <v>106</v>
      </c>
      <c r="K19" s="132">
        <v>82</v>
      </c>
      <c r="L19" s="132">
        <v>31</v>
      </c>
      <c r="M19" s="132">
        <v>35</v>
      </c>
      <c r="N19" s="132">
        <v>26</v>
      </c>
    </row>
    <row r="20" spans="1:14" x14ac:dyDescent="0.25">
      <c r="A20" s="23" t="s">
        <v>67</v>
      </c>
      <c r="B20" s="90" t="s">
        <v>22</v>
      </c>
      <c r="C20" s="132">
        <v>2514</v>
      </c>
      <c r="D20" s="132">
        <v>2729</v>
      </c>
      <c r="E20" s="132">
        <v>2486</v>
      </c>
      <c r="F20" s="132">
        <v>2729</v>
      </c>
      <c r="G20" s="132">
        <v>2551</v>
      </c>
      <c r="H20" s="132">
        <v>2529</v>
      </c>
      <c r="I20" s="132">
        <v>2635</v>
      </c>
      <c r="J20" s="132">
        <v>2936</v>
      </c>
      <c r="K20" s="132">
        <v>2548</v>
      </c>
      <c r="L20" s="132">
        <v>1143</v>
      </c>
      <c r="M20" s="132">
        <v>807</v>
      </c>
      <c r="N20" s="132">
        <v>494</v>
      </c>
    </row>
    <row r="21" spans="1:14" x14ac:dyDescent="0.25">
      <c r="A21" s="23" t="s">
        <v>67</v>
      </c>
      <c r="B21" s="90" t="s">
        <v>23</v>
      </c>
      <c r="C21" s="132">
        <v>23492</v>
      </c>
      <c r="D21" s="132">
        <v>23349</v>
      </c>
      <c r="E21" s="132">
        <v>21892</v>
      </c>
      <c r="F21" s="132">
        <v>23693</v>
      </c>
      <c r="G21" s="132">
        <v>22730</v>
      </c>
      <c r="H21" s="132">
        <v>20838</v>
      </c>
      <c r="I21" s="132">
        <v>19388</v>
      </c>
      <c r="J21" s="132">
        <v>21650</v>
      </c>
      <c r="K21" s="132">
        <v>20979</v>
      </c>
      <c r="L21" s="132">
        <v>6138</v>
      </c>
      <c r="M21" s="132">
        <v>4047</v>
      </c>
      <c r="N21" s="132">
        <v>1811</v>
      </c>
    </row>
    <row r="22" spans="1:14" x14ac:dyDescent="0.25">
      <c r="A22" s="23" t="s">
        <v>67</v>
      </c>
      <c r="B22" s="90" t="s">
        <v>24</v>
      </c>
      <c r="C22" s="132">
        <v>16170</v>
      </c>
      <c r="D22" s="132">
        <v>16282</v>
      </c>
      <c r="E22" s="132">
        <v>15379</v>
      </c>
      <c r="F22" s="132">
        <v>16373</v>
      </c>
      <c r="G22" s="132">
        <v>16006</v>
      </c>
      <c r="H22" s="132">
        <v>14730</v>
      </c>
      <c r="I22" s="132">
        <v>13476</v>
      </c>
      <c r="J22" s="132">
        <v>15283</v>
      </c>
      <c r="K22" s="132">
        <v>10426</v>
      </c>
      <c r="L22" s="132">
        <v>2898</v>
      </c>
      <c r="M22" s="132">
        <v>2146</v>
      </c>
      <c r="N22" s="132">
        <v>1485</v>
      </c>
    </row>
    <row r="23" spans="1:14" x14ac:dyDescent="0.25">
      <c r="A23" s="23" t="s">
        <v>67</v>
      </c>
      <c r="B23" s="90" t="s">
        <v>25</v>
      </c>
      <c r="C23" s="147">
        <v>0</v>
      </c>
      <c r="D23" s="147">
        <v>0</v>
      </c>
      <c r="E23" s="147">
        <v>0</v>
      </c>
      <c r="F23" s="147">
        <v>0</v>
      </c>
      <c r="G23" s="132">
        <v>65920</v>
      </c>
      <c r="H23" s="132">
        <v>65157</v>
      </c>
      <c r="I23" s="132">
        <v>63266</v>
      </c>
      <c r="J23" s="132">
        <v>70492</v>
      </c>
      <c r="K23" s="132">
        <v>70905</v>
      </c>
      <c r="L23" s="132">
        <v>27366</v>
      </c>
      <c r="M23" s="132">
        <v>25279</v>
      </c>
      <c r="N23" s="132">
        <v>17694</v>
      </c>
    </row>
    <row r="24" spans="1:14" x14ac:dyDescent="0.25">
      <c r="A24" s="23" t="s">
        <v>67</v>
      </c>
      <c r="B24" s="90" t="s">
        <v>27</v>
      </c>
      <c r="C24" s="148">
        <v>0</v>
      </c>
      <c r="D24" s="148">
        <v>0</v>
      </c>
      <c r="E24" s="148">
        <v>0</v>
      </c>
      <c r="F24" s="132">
        <v>67390</v>
      </c>
      <c r="G24" s="132">
        <v>64127</v>
      </c>
      <c r="H24" s="132">
        <v>66150</v>
      </c>
      <c r="I24" s="132">
        <v>67652</v>
      </c>
      <c r="J24" s="132">
        <v>78677</v>
      </c>
      <c r="K24" s="132">
        <v>81413</v>
      </c>
      <c r="L24" s="132">
        <v>82295</v>
      </c>
      <c r="M24" s="132">
        <v>84065</v>
      </c>
      <c r="N24" s="132">
        <v>83740</v>
      </c>
    </row>
    <row r="25" spans="1:14" x14ac:dyDescent="0.25">
      <c r="A25" s="23" t="s">
        <v>67</v>
      </c>
      <c r="B25" s="90" t="s">
        <v>28</v>
      </c>
      <c r="C25" s="148">
        <v>0</v>
      </c>
      <c r="D25" s="148">
        <v>0</v>
      </c>
      <c r="E25" s="148">
        <v>0</v>
      </c>
      <c r="F25" s="132">
        <v>66014</v>
      </c>
      <c r="G25" s="132">
        <v>64757</v>
      </c>
      <c r="H25" s="132">
        <v>65142</v>
      </c>
      <c r="I25" s="132">
        <v>65376</v>
      </c>
      <c r="J25" s="132">
        <v>76039</v>
      </c>
      <c r="K25" s="132">
        <v>79673</v>
      </c>
      <c r="L25" s="132">
        <v>80942</v>
      </c>
      <c r="M25" s="132">
        <v>82721</v>
      </c>
      <c r="N25" s="132">
        <v>82808</v>
      </c>
    </row>
    <row r="26" spans="1:14" x14ac:dyDescent="0.25">
      <c r="A26" s="23" t="s">
        <v>67</v>
      </c>
      <c r="B26" s="90" t="s">
        <v>31</v>
      </c>
      <c r="C26" s="132">
        <v>147</v>
      </c>
      <c r="D26" s="132">
        <v>138</v>
      </c>
      <c r="E26" s="132">
        <v>141</v>
      </c>
      <c r="F26" s="132">
        <v>128</v>
      </c>
      <c r="G26" s="132">
        <v>130</v>
      </c>
      <c r="H26" s="132">
        <v>112</v>
      </c>
      <c r="I26" s="132">
        <v>96</v>
      </c>
      <c r="J26" s="132">
        <v>82</v>
      </c>
      <c r="K26" s="132">
        <v>78</v>
      </c>
      <c r="L26" s="132">
        <v>59</v>
      </c>
      <c r="M26" s="132">
        <v>36</v>
      </c>
      <c r="N26" s="132">
        <v>20</v>
      </c>
    </row>
    <row r="27" spans="1:14" x14ac:dyDescent="0.25">
      <c r="A27" s="23" t="s">
        <v>67</v>
      </c>
      <c r="B27" s="90" t="s">
        <v>32</v>
      </c>
      <c r="C27" s="132">
        <v>8</v>
      </c>
      <c r="D27" s="132">
        <v>7</v>
      </c>
      <c r="E27" s="132">
        <v>10</v>
      </c>
      <c r="F27" s="132">
        <v>17</v>
      </c>
      <c r="G27" s="132">
        <v>21</v>
      </c>
      <c r="H27" s="132">
        <v>24</v>
      </c>
      <c r="I27" s="132">
        <v>33</v>
      </c>
      <c r="J27" s="132">
        <v>63</v>
      </c>
      <c r="K27" s="132">
        <v>83</v>
      </c>
      <c r="L27" s="132">
        <v>83</v>
      </c>
      <c r="M27" s="132">
        <v>87</v>
      </c>
      <c r="N27" s="132">
        <v>86</v>
      </c>
    </row>
    <row r="28" spans="1:14" x14ac:dyDescent="0.25">
      <c r="A28" s="23" t="s">
        <v>67</v>
      </c>
      <c r="B28" s="90" t="s">
        <v>33</v>
      </c>
      <c r="C28" s="132">
        <v>21803</v>
      </c>
      <c r="D28" s="132">
        <v>21653</v>
      </c>
      <c r="E28" s="132">
        <v>21670</v>
      </c>
      <c r="F28" s="132">
        <v>21321</v>
      </c>
      <c r="G28" s="132">
        <v>20310</v>
      </c>
      <c r="H28" s="132">
        <v>20309</v>
      </c>
      <c r="I28" s="132">
        <v>18580</v>
      </c>
      <c r="J28" s="132">
        <v>19526</v>
      </c>
      <c r="K28" s="132">
        <v>18591</v>
      </c>
      <c r="L28" s="132">
        <v>9236</v>
      </c>
      <c r="M28" s="132">
        <v>8678</v>
      </c>
      <c r="N28" s="132">
        <v>4508</v>
      </c>
    </row>
    <row r="29" spans="1:14" x14ac:dyDescent="0.25">
      <c r="A29" s="23" t="s">
        <v>67</v>
      </c>
      <c r="B29" s="90" t="s">
        <v>35</v>
      </c>
      <c r="C29" s="132">
        <v>12</v>
      </c>
      <c r="D29" s="132">
        <v>315</v>
      </c>
      <c r="E29" s="132">
        <v>0</v>
      </c>
      <c r="F29" s="132">
        <v>0</v>
      </c>
      <c r="G29" s="132">
        <v>0</v>
      </c>
      <c r="H29" s="132">
        <v>3</v>
      </c>
      <c r="I29" s="132">
        <v>0</v>
      </c>
      <c r="J29" s="132">
        <v>0</v>
      </c>
      <c r="K29" s="132">
        <v>0</v>
      </c>
      <c r="L29" s="132">
        <v>0</v>
      </c>
      <c r="M29" s="132">
        <v>0</v>
      </c>
      <c r="N29" s="132">
        <v>0</v>
      </c>
    </row>
    <row r="30" spans="1:14" x14ac:dyDescent="0.25">
      <c r="A30" s="23" t="s">
        <v>67</v>
      </c>
      <c r="B30" s="90" t="s">
        <v>36</v>
      </c>
      <c r="C30" s="132">
        <v>535</v>
      </c>
      <c r="D30" s="132">
        <v>558</v>
      </c>
      <c r="E30" s="132">
        <v>543</v>
      </c>
      <c r="F30" s="132">
        <v>553</v>
      </c>
      <c r="G30" s="132">
        <v>571</v>
      </c>
      <c r="H30" s="132">
        <v>590</v>
      </c>
      <c r="I30" s="132">
        <v>647</v>
      </c>
      <c r="J30" s="132">
        <v>852</v>
      </c>
      <c r="K30" s="132">
        <v>889</v>
      </c>
      <c r="L30" s="132">
        <v>152</v>
      </c>
      <c r="M30" s="132">
        <v>119</v>
      </c>
      <c r="N30" s="132">
        <v>18</v>
      </c>
    </row>
    <row r="31" spans="1:14" x14ac:dyDescent="0.25">
      <c r="A31" s="23" t="s">
        <v>67</v>
      </c>
      <c r="B31" s="90" t="s">
        <v>37</v>
      </c>
      <c r="C31" s="132">
        <v>8816</v>
      </c>
      <c r="D31" s="132">
        <v>9438</v>
      </c>
      <c r="E31" s="132">
        <v>9846</v>
      </c>
      <c r="F31" s="132">
        <v>10140</v>
      </c>
      <c r="G31" s="132">
        <v>9944</v>
      </c>
      <c r="H31" s="132">
        <v>10196</v>
      </c>
      <c r="I31" s="132">
        <v>9941</v>
      </c>
      <c r="J31" s="132">
        <v>10821</v>
      </c>
      <c r="K31" s="132">
        <v>10217</v>
      </c>
      <c r="L31" s="132">
        <v>3225</v>
      </c>
      <c r="M31" s="132">
        <v>2338</v>
      </c>
      <c r="N31" s="132">
        <v>829</v>
      </c>
    </row>
    <row r="32" spans="1:14" x14ac:dyDescent="0.25">
      <c r="A32" s="23" t="s">
        <v>67</v>
      </c>
      <c r="B32" s="90" t="s">
        <v>38</v>
      </c>
      <c r="C32" s="132">
        <v>2734</v>
      </c>
      <c r="D32" s="132">
        <v>3406</v>
      </c>
      <c r="E32" s="132">
        <v>4016</v>
      </c>
      <c r="F32" s="132">
        <v>4512</v>
      </c>
      <c r="G32" s="132">
        <v>5033</v>
      </c>
      <c r="H32" s="132">
        <v>5456</v>
      </c>
      <c r="I32" s="132">
        <v>5772</v>
      </c>
      <c r="J32" s="132">
        <v>6864</v>
      </c>
      <c r="K32" s="132">
        <v>6592</v>
      </c>
      <c r="L32" s="132">
        <v>1629</v>
      </c>
      <c r="M32" s="132">
        <v>1042</v>
      </c>
      <c r="N32" s="132">
        <v>486</v>
      </c>
    </row>
    <row r="33" spans="1:14" x14ac:dyDescent="0.25">
      <c r="A33" s="23" t="s">
        <v>67</v>
      </c>
      <c r="B33" s="90" t="s">
        <v>39</v>
      </c>
      <c r="C33" s="132">
        <v>2717</v>
      </c>
      <c r="D33" s="132">
        <v>3331</v>
      </c>
      <c r="E33" s="132">
        <v>3949</v>
      </c>
      <c r="F33" s="132">
        <v>4523</v>
      </c>
      <c r="G33" s="132">
        <v>4964</v>
      </c>
      <c r="H33" s="132">
        <v>5445</v>
      </c>
      <c r="I33" s="132">
        <v>5837</v>
      </c>
      <c r="J33" s="132">
        <v>6864</v>
      </c>
      <c r="K33" s="132">
        <v>6283</v>
      </c>
      <c r="L33" s="132">
        <v>1781</v>
      </c>
      <c r="M33" s="132">
        <v>1136</v>
      </c>
      <c r="N33" s="132">
        <v>624</v>
      </c>
    </row>
    <row r="34" spans="1:14" x14ac:dyDescent="0.25">
      <c r="A34" s="23" t="s">
        <v>67</v>
      </c>
      <c r="B34" s="90" t="s">
        <v>40</v>
      </c>
      <c r="C34" s="132">
        <v>18</v>
      </c>
      <c r="D34" s="132">
        <v>16</v>
      </c>
      <c r="E34" s="132">
        <v>14</v>
      </c>
      <c r="F34" s="132">
        <v>16</v>
      </c>
      <c r="G34" s="132">
        <v>19</v>
      </c>
      <c r="H34" s="132">
        <v>42</v>
      </c>
      <c r="I34" s="132">
        <v>47</v>
      </c>
      <c r="J34" s="132">
        <v>49</v>
      </c>
      <c r="K34" s="132">
        <v>71</v>
      </c>
      <c r="L34" s="132">
        <v>76</v>
      </c>
      <c r="M34" s="132">
        <v>92</v>
      </c>
      <c r="N34" s="132">
        <v>88</v>
      </c>
    </row>
    <row r="35" spans="1:14" x14ac:dyDescent="0.25">
      <c r="A35" s="23" t="s">
        <v>67</v>
      </c>
      <c r="B35" s="90" t="s">
        <v>42</v>
      </c>
      <c r="C35" s="132">
        <v>274</v>
      </c>
      <c r="D35" s="132">
        <v>280</v>
      </c>
      <c r="E35" s="132">
        <v>307</v>
      </c>
      <c r="F35" s="132">
        <v>337</v>
      </c>
      <c r="G35" s="132">
        <v>376</v>
      </c>
      <c r="H35" s="132">
        <v>395</v>
      </c>
      <c r="I35" s="132">
        <v>434</v>
      </c>
      <c r="J35" s="132">
        <v>777</v>
      </c>
      <c r="K35" s="132">
        <v>916</v>
      </c>
      <c r="L35" s="132">
        <v>989</v>
      </c>
      <c r="M35" s="132">
        <v>1075</v>
      </c>
      <c r="N35" s="132">
        <v>1094</v>
      </c>
    </row>
    <row r="36" spans="1:14" x14ac:dyDescent="0.25">
      <c r="A36" s="23" t="s">
        <v>67</v>
      </c>
      <c r="B36" s="90" t="s">
        <v>43</v>
      </c>
      <c r="C36" s="132">
        <v>1861</v>
      </c>
      <c r="D36" s="132">
        <v>1962</v>
      </c>
      <c r="E36" s="132">
        <v>2086</v>
      </c>
      <c r="F36" s="132">
        <v>2192</v>
      </c>
      <c r="G36" s="132">
        <v>1934</v>
      </c>
      <c r="H36" s="132">
        <v>1726</v>
      </c>
      <c r="I36" s="132">
        <v>1670</v>
      </c>
      <c r="J36" s="132">
        <v>1744</v>
      </c>
      <c r="K36" s="132">
        <v>1442</v>
      </c>
      <c r="L36" s="132">
        <v>100</v>
      </c>
      <c r="M36" s="132">
        <v>40</v>
      </c>
      <c r="N36" s="132">
        <v>24</v>
      </c>
    </row>
    <row r="37" spans="1:14" x14ac:dyDescent="0.25">
      <c r="A37" s="23" t="s">
        <v>67</v>
      </c>
      <c r="B37" s="90" t="s">
        <v>45</v>
      </c>
      <c r="C37" s="132">
        <v>0</v>
      </c>
      <c r="D37" s="132">
        <v>1</v>
      </c>
      <c r="E37" s="132">
        <v>2</v>
      </c>
      <c r="F37" s="132">
        <v>1</v>
      </c>
      <c r="G37" s="132">
        <v>1</v>
      </c>
      <c r="H37" s="132">
        <v>1</v>
      </c>
      <c r="I37" s="132">
        <v>2</v>
      </c>
      <c r="J37" s="132">
        <v>7</v>
      </c>
      <c r="K37" s="132">
        <v>6</v>
      </c>
      <c r="L37" s="132">
        <v>7</v>
      </c>
      <c r="M37" s="132">
        <v>11</v>
      </c>
      <c r="N37" s="132">
        <v>8</v>
      </c>
    </row>
    <row r="38" spans="1:14" x14ac:dyDescent="0.25">
      <c r="A38" s="23" t="s">
        <v>67</v>
      </c>
      <c r="B38" s="90" t="s">
        <v>46</v>
      </c>
      <c r="C38" s="132">
        <v>454</v>
      </c>
      <c r="D38" s="132">
        <v>388</v>
      </c>
      <c r="E38" s="132">
        <v>397</v>
      </c>
      <c r="F38" s="132">
        <v>433</v>
      </c>
      <c r="G38" s="132">
        <v>458</v>
      </c>
      <c r="H38" s="132">
        <v>479</v>
      </c>
      <c r="I38" s="132">
        <v>516</v>
      </c>
      <c r="J38" s="132">
        <v>860</v>
      </c>
      <c r="K38" s="132">
        <v>1050</v>
      </c>
      <c r="L38" s="132">
        <v>1127</v>
      </c>
      <c r="M38" s="132">
        <v>1231</v>
      </c>
      <c r="N38" s="132">
        <v>1237</v>
      </c>
    </row>
    <row r="39" spans="1:14" x14ac:dyDescent="0.25">
      <c r="A39" s="23" t="s">
        <v>67</v>
      </c>
      <c r="B39" s="90" t="s">
        <v>47</v>
      </c>
      <c r="C39" s="132">
        <v>984</v>
      </c>
      <c r="D39" s="132">
        <v>939</v>
      </c>
      <c r="E39" s="132">
        <v>909</v>
      </c>
      <c r="F39" s="132">
        <v>890</v>
      </c>
      <c r="G39" s="132">
        <v>852</v>
      </c>
      <c r="H39" s="132">
        <v>833</v>
      </c>
      <c r="I39" s="132">
        <v>890</v>
      </c>
      <c r="J39" s="132">
        <v>1329</v>
      </c>
      <c r="K39" s="132">
        <v>1389</v>
      </c>
      <c r="L39" s="132">
        <v>221</v>
      </c>
      <c r="M39" s="132">
        <v>186</v>
      </c>
      <c r="N39" s="132">
        <v>93</v>
      </c>
    </row>
    <row r="40" spans="1:14" x14ac:dyDescent="0.25">
      <c r="A40" s="23" t="s">
        <v>67</v>
      </c>
      <c r="B40" s="90" t="s">
        <v>51</v>
      </c>
      <c r="C40" s="132">
        <v>406</v>
      </c>
      <c r="D40" s="132">
        <v>343</v>
      </c>
      <c r="E40" s="132">
        <v>327</v>
      </c>
      <c r="F40" s="132">
        <v>280</v>
      </c>
      <c r="G40" s="132">
        <v>276</v>
      </c>
      <c r="H40" s="132">
        <v>325</v>
      </c>
      <c r="I40" s="132">
        <v>273</v>
      </c>
      <c r="J40" s="132">
        <v>223</v>
      </c>
      <c r="K40" s="132">
        <v>204</v>
      </c>
      <c r="L40" s="132">
        <v>247</v>
      </c>
      <c r="M40" s="132">
        <v>44</v>
      </c>
      <c r="N40" s="132">
        <v>39</v>
      </c>
    </row>
    <row r="41" spans="1:14" x14ac:dyDescent="0.25">
      <c r="A41" s="23" t="s">
        <v>67</v>
      </c>
      <c r="B41" s="90" t="s">
        <v>52</v>
      </c>
      <c r="C41" s="132">
        <v>6</v>
      </c>
      <c r="D41" s="132">
        <v>1</v>
      </c>
      <c r="E41" s="132">
        <v>5</v>
      </c>
      <c r="F41" s="132">
        <v>4</v>
      </c>
      <c r="G41" s="132">
        <v>6</v>
      </c>
      <c r="H41" s="132">
        <v>7</v>
      </c>
      <c r="I41" s="132">
        <v>2</v>
      </c>
      <c r="J41" s="132">
        <v>2</v>
      </c>
      <c r="K41" s="132">
        <v>2</v>
      </c>
      <c r="L41" s="132">
        <v>0</v>
      </c>
      <c r="M41" s="132">
        <v>0</v>
      </c>
      <c r="N41" s="132">
        <v>0</v>
      </c>
    </row>
    <row r="42" spans="1:14" x14ac:dyDescent="0.25">
      <c r="A42" s="23" t="s">
        <v>67</v>
      </c>
      <c r="B42" s="90" t="s">
        <v>53</v>
      </c>
      <c r="C42" s="132">
        <v>0</v>
      </c>
      <c r="D42" s="132">
        <v>0</v>
      </c>
      <c r="E42" s="132">
        <v>0</v>
      </c>
      <c r="F42" s="132">
        <v>0</v>
      </c>
      <c r="G42" s="132">
        <v>0</v>
      </c>
      <c r="H42" s="132">
        <v>1</v>
      </c>
      <c r="I42" s="132">
        <v>1</v>
      </c>
      <c r="J42" s="132">
        <v>0</v>
      </c>
      <c r="K42" s="132">
        <v>1</v>
      </c>
      <c r="L42" s="132">
        <v>2</v>
      </c>
      <c r="M42" s="132">
        <v>0</v>
      </c>
      <c r="N42" s="132">
        <v>0</v>
      </c>
    </row>
    <row r="43" spans="1:14" x14ac:dyDescent="0.25">
      <c r="A43" s="23" t="s">
        <v>67</v>
      </c>
      <c r="B43" s="90" t="s">
        <v>55</v>
      </c>
      <c r="C43" s="132">
        <v>4</v>
      </c>
      <c r="D43" s="132">
        <v>4</v>
      </c>
      <c r="E43" s="132">
        <v>3</v>
      </c>
      <c r="F43" s="132">
        <v>2</v>
      </c>
      <c r="G43" s="132">
        <v>0</v>
      </c>
      <c r="H43" s="132">
        <v>1</v>
      </c>
      <c r="I43" s="132">
        <v>1</v>
      </c>
      <c r="J43" s="132">
        <v>2</v>
      </c>
      <c r="K43" s="132">
        <v>1</v>
      </c>
      <c r="L43" s="132">
        <v>1</v>
      </c>
      <c r="M43" s="132">
        <v>1</v>
      </c>
      <c r="N43" s="132">
        <v>0</v>
      </c>
    </row>
    <row r="44" spans="1:14" x14ac:dyDescent="0.25">
      <c r="A44" s="23" t="s">
        <v>67</v>
      </c>
      <c r="B44" s="90" t="s">
        <v>56</v>
      </c>
      <c r="C44" s="132">
        <v>502</v>
      </c>
      <c r="D44" s="132">
        <v>572</v>
      </c>
      <c r="E44" s="132">
        <v>639</v>
      </c>
      <c r="F44" s="132">
        <v>668</v>
      </c>
      <c r="G44" s="132">
        <v>679</v>
      </c>
      <c r="H44" s="132">
        <v>509</v>
      </c>
      <c r="I44" s="132">
        <v>532</v>
      </c>
      <c r="J44" s="132">
        <v>806</v>
      </c>
      <c r="K44" s="132">
        <v>881</v>
      </c>
      <c r="L44" s="132">
        <v>142</v>
      </c>
      <c r="M44" s="132">
        <v>77</v>
      </c>
      <c r="N44" s="132">
        <v>20</v>
      </c>
    </row>
    <row r="45" spans="1:14" x14ac:dyDescent="0.25">
      <c r="A45" s="23" t="s">
        <v>67</v>
      </c>
      <c r="B45" s="90" t="s">
        <v>57</v>
      </c>
      <c r="C45" s="132">
        <v>726</v>
      </c>
      <c r="D45" s="132">
        <v>880</v>
      </c>
      <c r="E45" s="132">
        <v>920</v>
      </c>
      <c r="F45" s="132">
        <v>1030</v>
      </c>
      <c r="G45" s="132">
        <v>954</v>
      </c>
      <c r="H45" s="132">
        <v>564</v>
      </c>
      <c r="I45" s="132">
        <v>542</v>
      </c>
      <c r="J45" s="132">
        <v>788</v>
      </c>
      <c r="K45" s="132">
        <v>779</v>
      </c>
      <c r="L45" s="132">
        <v>199</v>
      </c>
      <c r="M45" s="132">
        <v>160</v>
      </c>
      <c r="N45" s="132">
        <v>102</v>
      </c>
    </row>
    <row r="46" spans="1:14" x14ac:dyDescent="0.25">
      <c r="A46" s="8" t="s">
        <v>68</v>
      </c>
      <c r="B46" s="8"/>
      <c r="C46" s="100">
        <v>154892</v>
      </c>
      <c r="D46" s="100">
        <v>161691</v>
      </c>
      <c r="E46" s="100">
        <v>165897</v>
      </c>
      <c r="F46" s="100">
        <v>176552</v>
      </c>
      <c r="G46" s="100">
        <v>179397</v>
      </c>
      <c r="H46" s="100">
        <v>181814</v>
      </c>
      <c r="I46" s="100">
        <v>185828</v>
      </c>
      <c r="J46" s="100">
        <v>189671</v>
      </c>
      <c r="K46" s="100">
        <v>183361</v>
      </c>
      <c r="L46" s="100">
        <v>178143</v>
      </c>
      <c r="M46" s="100">
        <v>171169</v>
      </c>
      <c r="N46" s="100">
        <v>164528</v>
      </c>
    </row>
    <row r="47" spans="1:14" x14ac:dyDescent="0.25">
      <c r="A47" s="23" t="s">
        <v>68</v>
      </c>
      <c r="B47" s="90" t="s">
        <v>4</v>
      </c>
      <c r="C47" s="132">
        <v>64975</v>
      </c>
      <c r="D47" s="132">
        <v>67762</v>
      </c>
      <c r="E47" s="132">
        <v>72045</v>
      </c>
      <c r="F47" s="132">
        <v>86929</v>
      </c>
      <c r="G47" s="132">
        <v>87067</v>
      </c>
      <c r="H47" s="132">
        <v>93228</v>
      </c>
      <c r="I47" s="132">
        <v>96179</v>
      </c>
      <c r="J47" s="132">
        <v>98842</v>
      </c>
      <c r="K47" s="132">
        <v>91915</v>
      </c>
      <c r="L47" s="132">
        <v>166</v>
      </c>
      <c r="M47" s="132">
        <v>8</v>
      </c>
      <c r="N47" s="132">
        <v>3</v>
      </c>
    </row>
    <row r="48" spans="1:14" x14ac:dyDescent="0.25">
      <c r="A48" s="23" t="s">
        <v>68</v>
      </c>
      <c r="B48" s="90" t="s">
        <v>5</v>
      </c>
      <c r="C48" s="132">
        <v>0</v>
      </c>
      <c r="D48" s="132">
        <v>0</v>
      </c>
      <c r="E48" s="132">
        <v>0</v>
      </c>
      <c r="F48" s="132">
        <v>0</v>
      </c>
      <c r="G48" s="132">
        <v>1222</v>
      </c>
      <c r="H48" s="132">
        <v>23140</v>
      </c>
      <c r="I48" s="132">
        <v>21470</v>
      </c>
      <c r="J48" s="132">
        <v>21852</v>
      </c>
      <c r="K48" s="132">
        <v>14266</v>
      </c>
      <c r="L48" s="132">
        <v>4</v>
      </c>
      <c r="M48" s="132">
        <v>0</v>
      </c>
      <c r="N48" s="132">
        <v>1</v>
      </c>
    </row>
    <row r="49" spans="1:14" x14ac:dyDescent="0.25">
      <c r="A49" s="23" t="s">
        <v>68</v>
      </c>
      <c r="B49" s="90" t="s">
        <v>682</v>
      </c>
      <c r="C49" s="132">
        <v>0</v>
      </c>
      <c r="D49" s="132">
        <v>0</v>
      </c>
      <c r="E49" s="132">
        <v>0</v>
      </c>
      <c r="F49" s="132">
        <v>0</v>
      </c>
      <c r="G49" s="132">
        <v>0</v>
      </c>
      <c r="H49" s="132">
        <v>0</v>
      </c>
      <c r="I49" s="132">
        <v>0</v>
      </c>
      <c r="J49" s="132">
        <v>0</v>
      </c>
      <c r="K49" s="132">
        <v>153636</v>
      </c>
      <c r="L49" s="132">
        <v>165036</v>
      </c>
      <c r="M49" s="132">
        <v>161448</v>
      </c>
      <c r="N49" s="132">
        <v>157556</v>
      </c>
    </row>
    <row r="50" spans="1:14" x14ac:dyDescent="0.25">
      <c r="A50" s="23" t="s">
        <v>68</v>
      </c>
      <c r="B50" s="90" t="s">
        <v>6</v>
      </c>
      <c r="C50" s="132">
        <v>112</v>
      </c>
      <c r="D50" s="132">
        <v>167</v>
      </c>
      <c r="E50" s="132">
        <v>197</v>
      </c>
      <c r="F50" s="132">
        <v>248</v>
      </c>
      <c r="G50" s="132">
        <v>356</v>
      </c>
      <c r="H50" s="132">
        <v>449</v>
      </c>
      <c r="I50" s="132">
        <v>445</v>
      </c>
      <c r="J50" s="132">
        <v>407</v>
      </c>
      <c r="K50" s="132">
        <v>296</v>
      </c>
      <c r="L50" s="132">
        <v>293</v>
      </c>
      <c r="M50" s="132">
        <v>333</v>
      </c>
      <c r="N50" s="132">
        <v>356</v>
      </c>
    </row>
    <row r="51" spans="1:14" x14ac:dyDescent="0.25">
      <c r="A51" s="23" t="s">
        <v>68</v>
      </c>
      <c r="B51" s="90" t="s">
        <v>9</v>
      </c>
      <c r="C51" s="132">
        <v>21137</v>
      </c>
      <c r="D51" s="132">
        <v>21693</v>
      </c>
      <c r="E51" s="132">
        <v>20149</v>
      </c>
      <c r="F51" s="132">
        <v>19782</v>
      </c>
      <c r="G51" s="132">
        <v>18512</v>
      </c>
      <c r="H51" s="132">
        <v>17545</v>
      </c>
      <c r="I51" s="132">
        <v>14762</v>
      </c>
      <c r="J51" s="132">
        <v>13727</v>
      </c>
      <c r="K51" s="132">
        <v>9684</v>
      </c>
      <c r="L51" s="132">
        <v>5599</v>
      </c>
      <c r="M51" s="132">
        <v>2694</v>
      </c>
      <c r="N51" s="132">
        <v>1392</v>
      </c>
    </row>
    <row r="52" spans="1:14" x14ac:dyDescent="0.25">
      <c r="A52" s="23" t="s">
        <v>68</v>
      </c>
      <c r="B52" s="90" t="s">
        <v>10</v>
      </c>
      <c r="C52" s="132">
        <v>61203</v>
      </c>
      <c r="D52" s="132">
        <v>64810</v>
      </c>
      <c r="E52" s="132">
        <v>63563</v>
      </c>
      <c r="F52" s="132">
        <v>64630</v>
      </c>
      <c r="G52" s="132">
        <v>58877</v>
      </c>
      <c r="H52" s="132">
        <v>58901</v>
      </c>
      <c r="I52" s="132">
        <v>50426</v>
      </c>
      <c r="J52" s="132">
        <v>51910</v>
      </c>
      <c r="K52" s="132">
        <v>35691</v>
      </c>
      <c r="L52" s="132">
        <v>15015</v>
      </c>
      <c r="M52" s="132">
        <v>10535</v>
      </c>
      <c r="N52" s="132">
        <v>4640</v>
      </c>
    </row>
    <row r="53" spans="1:14" x14ac:dyDescent="0.25">
      <c r="A53" s="23" t="s">
        <v>68</v>
      </c>
      <c r="B53" s="90" t="s">
        <v>11</v>
      </c>
      <c r="C53" s="132">
        <v>68928</v>
      </c>
      <c r="D53" s="132">
        <v>71312</v>
      </c>
      <c r="E53" s="132">
        <v>72728</v>
      </c>
      <c r="F53" s="132">
        <v>65935</v>
      </c>
      <c r="G53" s="132">
        <v>53077</v>
      </c>
      <c r="H53" s="132">
        <v>47123</v>
      </c>
      <c r="I53" s="132">
        <v>40564</v>
      </c>
      <c r="J53" s="132">
        <v>40452</v>
      </c>
      <c r="K53" s="132">
        <v>32877</v>
      </c>
      <c r="L53" s="132">
        <v>13455</v>
      </c>
      <c r="M53" s="132">
        <v>6193</v>
      </c>
      <c r="N53" s="132">
        <v>3339</v>
      </c>
    </row>
    <row r="54" spans="1:14" x14ac:dyDescent="0.25">
      <c r="A54" s="23" t="s">
        <v>68</v>
      </c>
      <c r="B54" s="90" t="s">
        <v>12</v>
      </c>
      <c r="C54" s="132">
        <v>34970</v>
      </c>
      <c r="D54" s="132">
        <v>37058</v>
      </c>
      <c r="E54" s="132">
        <v>37203</v>
      </c>
      <c r="F54" s="132">
        <v>29702</v>
      </c>
      <c r="G54" s="132">
        <v>23903</v>
      </c>
      <c r="H54" s="132">
        <v>15794</v>
      </c>
      <c r="I54" s="132">
        <v>12449</v>
      </c>
      <c r="J54" s="132">
        <v>12330</v>
      </c>
      <c r="K54" s="132">
        <v>8938</v>
      </c>
      <c r="L54" s="132">
        <v>3685</v>
      </c>
      <c r="M54" s="132">
        <v>1897</v>
      </c>
      <c r="N54" s="132">
        <v>1122</v>
      </c>
    </row>
    <row r="55" spans="1:14" x14ac:dyDescent="0.25">
      <c r="A55" s="23" t="s">
        <v>68</v>
      </c>
      <c r="B55" s="90" t="s">
        <v>13</v>
      </c>
      <c r="C55" s="132">
        <v>89214</v>
      </c>
      <c r="D55" s="132">
        <v>93528</v>
      </c>
      <c r="E55" s="132">
        <v>95380</v>
      </c>
      <c r="F55" s="132">
        <v>90091</v>
      </c>
      <c r="G55" s="132">
        <v>89485</v>
      </c>
      <c r="H55" s="132">
        <v>85923</v>
      </c>
      <c r="I55" s="132">
        <v>71806</v>
      </c>
      <c r="J55" s="132">
        <v>69933</v>
      </c>
      <c r="K55" s="132">
        <v>55296</v>
      </c>
      <c r="L55" s="132">
        <v>25134</v>
      </c>
      <c r="M55" s="132">
        <v>13356</v>
      </c>
      <c r="N55" s="132">
        <v>7573</v>
      </c>
    </row>
    <row r="56" spans="1:14" x14ac:dyDescent="0.25">
      <c r="A56" s="23" t="s">
        <v>68</v>
      </c>
      <c r="B56" s="90" t="s">
        <v>14</v>
      </c>
      <c r="C56" s="132">
        <v>29809</v>
      </c>
      <c r="D56" s="132">
        <v>32190</v>
      </c>
      <c r="E56" s="132">
        <v>35500</v>
      </c>
      <c r="F56" s="132">
        <v>34394</v>
      </c>
      <c r="G56" s="132">
        <v>35387</v>
      </c>
      <c r="H56" s="132">
        <v>33266</v>
      </c>
      <c r="I56" s="132">
        <v>30514</v>
      </c>
      <c r="J56" s="132">
        <v>31247</v>
      </c>
      <c r="K56" s="132">
        <v>23338</v>
      </c>
      <c r="L56" s="132">
        <v>8569</v>
      </c>
      <c r="M56" s="132">
        <v>4781</v>
      </c>
      <c r="N56" s="132">
        <v>3085</v>
      </c>
    </row>
    <row r="57" spans="1:14" x14ac:dyDescent="0.25">
      <c r="A57" s="23" t="s">
        <v>68</v>
      </c>
      <c r="B57" s="90" t="s">
        <v>15</v>
      </c>
      <c r="C57" s="132">
        <v>21891</v>
      </c>
      <c r="D57" s="132">
        <v>23065</v>
      </c>
      <c r="E57" s="132">
        <v>22334</v>
      </c>
      <c r="F57" s="132">
        <v>18913</v>
      </c>
      <c r="G57" s="132">
        <v>16803</v>
      </c>
      <c r="H57" s="132">
        <v>15169</v>
      </c>
      <c r="I57" s="132">
        <v>13803</v>
      </c>
      <c r="J57" s="132">
        <v>13070</v>
      </c>
      <c r="K57" s="132">
        <v>11066</v>
      </c>
      <c r="L57" s="132">
        <v>4217</v>
      </c>
      <c r="M57" s="132">
        <v>2969</v>
      </c>
      <c r="N57" s="132">
        <v>1407</v>
      </c>
    </row>
    <row r="58" spans="1:14" x14ac:dyDescent="0.25">
      <c r="A58" s="23" t="s">
        <v>68</v>
      </c>
      <c r="B58" s="90" t="s">
        <v>16</v>
      </c>
      <c r="C58" s="132">
        <v>2943</v>
      </c>
      <c r="D58" s="132">
        <v>2984</v>
      </c>
      <c r="E58" s="132">
        <v>2685</v>
      </c>
      <c r="F58" s="132">
        <v>1779</v>
      </c>
      <c r="G58" s="132">
        <v>1608</v>
      </c>
      <c r="H58" s="132">
        <v>1724</v>
      </c>
      <c r="I58" s="132">
        <v>1668</v>
      </c>
      <c r="J58" s="132">
        <v>1668</v>
      </c>
      <c r="K58" s="132">
        <v>1215</v>
      </c>
      <c r="L58" s="132">
        <v>784</v>
      </c>
      <c r="M58" s="132">
        <v>383</v>
      </c>
      <c r="N58" s="132">
        <v>293</v>
      </c>
    </row>
    <row r="59" spans="1:14" x14ac:dyDescent="0.25">
      <c r="A59" s="23" t="s">
        <v>68</v>
      </c>
      <c r="B59" s="90" t="s">
        <v>17</v>
      </c>
      <c r="C59" s="132">
        <v>556</v>
      </c>
      <c r="D59" s="132">
        <v>880</v>
      </c>
      <c r="E59" s="132">
        <v>1039</v>
      </c>
      <c r="F59" s="132">
        <v>1053</v>
      </c>
      <c r="G59" s="132">
        <v>1131</v>
      </c>
      <c r="H59" s="132">
        <v>1243</v>
      </c>
      <c r="I59" s="132">
        <v>1316</v>
      </c>
      <c r="J59" s="132">
        <v>1414</v>
      </c>
      <c r="K59" s="132">
        <v>1372</v>
      </c>
      <c r="L59" s="132">
        <v>595</v>
      </c>
      <c r="M59" s="132">
        <v>401</v>
      </c>
      <c r="N59" s="132">
        <v>178</v>
      </c>
    </row>
    <row r="60" spans="1:14" x14ac:dyDescent="0.25">
      <c r="A60" s="23" t="s">
        <v>68</v>
      </c>
      <c r="B60" s="90" t="s">
        <v>18</v>
      </c>
      <c r="C60" s="132">
        <v>3374</v>
      </c>
      <c r="D60" s="132">
        <v>3998</v>
      </c>
      <c r="E60" s="132">
        <v>4856</v>
      </c>
      <c r="F60" s="132">
        <v>5675</v>
      </c>
      <c r="G60" s="132">
        <v>6764</v>
      </c>
      <c r="H60" s="132">
        <v>7534</v>
      </c>
      <c r="I60" s="132">
        <v>8497</v>
      </c>
      <c r="J60" s="132">
        <v>9781</v>
      </c>
      <c r="K60" s="132">
        <v>10312</v>
      </c>
      <c r="L60" s="132">
        <v>10234</v>
      </c>
      <c r="M60" s="132">
        <v>10161</v>
      </c>
      <c r="N60" s="132">
        <v>8850</v>
      </c>
    </row>
    <row r="61" spans="1:14" x14ac:dyDescent="0.25">
      <c r="A61" s="23" t="s">
        <v>68</v>
      </c>
      <c r="B61" s="90" t="s">
        <v>19</v>
      </c>
      <c r="C61" s="132">
        <v>11164</v>
      </c>
      <c r="D61" s="132">
        <v>11421</v>
      </c>
      <c r="E61" s="132">
        <v>10280</v>
      </c>
      <c r="F61" s="132">
        <v>9546</v>
      </c>
      <c r="G61" s="132">
        <v>9708</v>
      </c>
      <c r="H61" s="132">
        <v>9474</v>
      </c>
      <c r="I61" s="132">
        <v>8272</v>
      </c>
      <c r="J61" s="132">
        <v>8547</v>
      </c>
      <c r="K61" s="132">
        <v>6831</v>
      </c>
      <c r="L61" s="132">
        <v>3305</v>
      </c>
      <c r="M61" s="132">
        <v>1976</v>
      </c>
      <c r="N61" s="132">
        <v>1288</v>
      </c>
    </row>
    <row r="62" spans="1:14" x14ac:dyDescent="0.25">
      <c r="A62" s="23" t="s">
        <v>68</v>
      </c>
      <c r="B62" s="90" t="s">
        <v>20</v>
      </c>
      <c r="C62" s="132">
        <v>23069</v>
      </c>
      <c r="D62" s="132">
        <v>25596</v>
      </c>
      <c r="E62" s="132">
        <v>28023</v>
      </c>
      <c r="F62" s="132">
        <v>28250</v>
      </c>
      <c r="G62" s="132">
        <v>28390</v>
      </c>
      <c r="H62" s="132">
        <v>29587</v>
      </c>
      <c r="I62" s="132">
        <v>30534</v>
      </c>
      <c r="J62" s="132">
        <v>31714</v>
      </c>
      <c r="K62" s="132">
        <v>31423</v>
      </c>
      <c r="L62" s="132">
        <v>32397</v>
      </c>
      <c r="M62" s="132">
        <v>29421</v>
      </c>
      <c r="N62" s="132">
        <v>26675</v>
      </c>
    </row>
    <row r="63" spans="1:14" x14ac:dyDescent="0.25">
      <c r="A63" s="23" t="s">
        <v>68</v>
      </c>
      <c r="B63" s="90" t="s">
        <v>21</v>
      </c>
      <c r="C63" s="132">
        <v>4097</v>
      </c>
      <c r="D63" s="132">
        <v>3598</v>
      </c>
      <c r="E63" s="132">
        <v>3346</v>
      </c>
      <c r="F63" s="132">
        <v>2822</v>
      </c>
      <c r="G63" s="132">
        <v>2326</v>
      </c>
      <c r="H63" s="132">
        <v>1821</v>
      </c>
      <c r="I63" s="132">
        <v>1386</v>
      </c>
      <c r="J63" s="132">
        <v>1264</v>
      </c>
      <c r="K63" s="132">
        <v>1097</v>
      </c>
      <c r="L63" s="132">
        <v>645</v>
      </c>
      <c r="M63" s="132">
        <v>182</v>
      </c>
      <c r="N63" s="132">
        <v>70</v>
      </c>
    </row>
    <row r="64" spans="1:14" x14ac:dyDescent="0.25">
      <c r="A64" s="23" t="s">
        <v>68</v>
      </c>
      <c r="B64" s="90" t="s">
        <v>22</v>
      </c>
      <c r="C64" s="132">
        <v>1384</v>
      </c>
      <c r="D64" s="132">
        <v>1234</v>
      </c>
      <c r="E64" s="132">
        <v>1113</v>
      </c>
      <c r="F64" s="132">
        <v>1246</v>
      </c>
      <c r="G64" s="132">
        <v>1304</v>
      </c>
      <c r="H64" s="132">
        <v>1177</v>
      </c>
      <c r="I64" s="132">
        <v>1128</v>
      </c>
      <c r="J64" s="132">
        <v>1270</v>
      </c>
      <c r="K64" s="132">
        <v>1046</v>
      </c>
      <c r="L64" s="132">
        <v>384</v>
      </c>
      <c r="M64" s="132">
        <v>161</v>
      </c>
      <c r="N64" s="132">
        <v>75</v>
      </c>
    </row>
    <row r="65" spans="1:14" x14ac:dyDescent="0.25">
      <c r="A65" s="23" t="s">
        <v>68</v>
      </c>
      <c r="B65" s="90" t="s">
        <v>23</v>
      </c>
      <c r="C65" s="132">
        <v>31928</v>
      </c>
      <c r="D65" s="132">
        <v>33873</v>
      </c>
      <c r="E65" s="132">
        <v>34669</v>
      </c>
      <c r="F65" s="132">
        <v>34913</v>
      </c>
      <c r="G65" s="132">
        <v>33496</v>
      </c>
      <c r="H65" s="132">
        <v>31139</v>
      </c>
      <c r="I65" s="132">
        <v>27773</v>
      </c>
      <c r="J65" s="132">
        <v>27631</v>
      </c>
      <c r="K65" s="132">
        <v>23108</v>
      </c>
      <c r="L65" s="132">
        <v>7163</v>
      </c>
      <c r="M65" s="132">
        <v>4463</v>
      </c>
      <c r="N65" s="132">
        <v>2476</v>
      </c>
    </row>
    <row r="66" spans="1:14" x14ac:dyDescent="0.25">
      <c r="A66" s="23" t="s">
        <v>68</v>
      </c>
      <c r="B66" s="90" t="s">
        <v>24</v>
      </c>
      <c r="C66" s="132">
        <v>17474</v>
      </c>
      <c r="D66" s="132">
        <v>19111</v>
      </c>
      <c r="E66" s="132">
        <v>19442</v>
      </c>
      <c r="F66" s="132">
        <v>19261</v>
      </c>
      <c r="G66" s="132">
        <v>19220</v>
      </c>
      <c r="H66" s="132">
        <v>16585</v>
      </c>
      <c r="I66" s="132">
        <v>14842</v>
      </c>
      <c r="J66" s="132">
        <v>14655</v>
      </c>
      <c r="K66" s="132">
        <v>9796</v>
      </c>
      <c r="L66" s="132">
        <v>3757</v>
      </c>
      <c r="M66" s="132">
        <v>2082</v>
      </c>
      <c r="N66" s="132">
        <v>1293</v>
      </c>
    </row>
    <row r="67" spans="1:14" x14ac:dyDescent="0.25">
      <c r="A67" s="23" t="s">
        <v>68</v>
      </c>
      <c r="B67" s="90" t="s">
        <v>25</v>
      </c>
      <c r="C67" s="148">
        <v>0</v>
      </c>
      <c r="D67" s="148">
        <v>0</v>
      </c>
      <c r="E67" s="148">
        <v>0</v>
      </c>
      <c r="F67" s="148">
        <v>0</v>
      </c>
      <c r="G67" s="132">
        <v>103088</v>
      </c>
      <c r="H67" s="132">
        <v>103234</v>
      </c>
      <c r="I67" s="132">
        <v>99799</v>
      </c>
      <c r="J67" s="132">
        <v>99641</v>
      </c>
      <c r="K67" s="132">
        <v>93687</v>
      </c>
      <c r="L67" s="132">
        <v>45883</v>
      </c>
      <c r="M67" s="132">
        <v>35258</v>
      </c>
      <c r="N67" s="132">
        <v>27932</v>
      </c>
    </row>
    <row r="68" spans="1:14" x14ac:dyDescent="0.25">
      <c r="A68" s="23" t="s">
        <v>68</v>
      </c>
      <c r="B68" s="90" t="s">
        <v>26</v>
      </c>
      <c r="C68" s="148">
        <v>0</v>
      </c>
      <c r="D68" s="148">
        <v>0</v>
      </c>
      <c r="E68" s="148">
        <v>0</v>
      </c>
      <c r="F68" s="132">
        <v>593</v>
      </c>
      <c r="G68" s="132">
        <v>957</v>
      </c>
      <c r="H68" s="132">
        <v>1188</v>
      </c>
      <c r="I68" s="132">
        <v>1271</v>
      </c>
      <c r="J68" s="132">
        <v>1401</v>
      </c>
      <c r="K68" s="132">
        <v>1572</v>
      </c>
      <c r="L68" s="132">
        <v>1547</v>
      </c>
      <c r="M68" s="132">
        <v>1502</v>
      </c>
      <c r="N68" s="132">
        <v>1418</v>
      </c>
    </row>
    <row r="69" spans="1:14" x14ac:dyDescent="0.25">
      <c r="A69" s="23" t="s">
        <v>68</v>
      </c>
      <c r="B69" s="90" t="s">
        <v>27</v>
      </c>
      <c r="C69" s="148">
        <v>0</v>
      </c>
      <c r="D69" s="148">
        <v>0</v>
      </c>
      <c r="E69" s="148">
        <v>0</v>
      </c>
      <c r="F69" s="132">
        <v>67999</v>
      </c>
      <c r="G69" s="132">
        <v>65458</v>
      </c>
      <c r="H69" s="132">
        <v>70399</v>
      </c>
      <c r="I69" s="132">
        <v>71280</v>
      </c>
      <c r="J69" s="132">
        <v>71579</v>
      </c>
      <c r="K69" s="132">
        <v>65163</v>
      </c>
      <c r="L69" s="132">
        <v>63739</v>
      </c>
      <c r="M69" s="132">
        <v>62346</v>
      </c>
      <c r="N69" s="132">
        <v>60976</v>
      </c>
    </row>
    <row r="70" spans="1:14" x14ac:dyDescent="0.25">
      <c r="A70" s="23" t="s">
        <v>68</v>
      </c>
      <c r="B70" s="90" t="s">
        <v>28</v>
      </c>
      <c r="C70" s="148">
        <v>0</v>
      </c>
      <c r="D70" s="148">
        <v>0</v>
      </c>
      <c r="E70" s="148">
        <v>0</v>
      </c>
      <c r="F70" s="132">
        <v>65315</v>
      </c>
      <c r="G70" s="132">
        <v>66736</v>
      </c>
      <c r="H70" s="132">
        <v>68225</v>
      </c>
      <c r="I70" s="132">
        <v>68250</v>
      </c>
      <c r="J70" s="132">
        <v>69153</v>
      </c>
      <c r="K70" s="132">
        <v>63022</v>
      </c>
      <c r="L70" s="132">
        <v>60972</v>
      </c>
      <c r="M70" s="132">
        <v>60046</v>
      </c>
      <c r="N70" s="132">
        <v>58819</v>
      </c>
    </row>
    <row r="71" spans="1:14" x14ac:dyDescent="0.25">
      <c r="A71" s="23" t="s">
        <v>68</v>
      </c>
      <c r="B71" s="90" t="s">
        <v>31</v>
      </c>
      <c r="C71" s="132">
        <v>1157</v>
      </c>
      <c r="D71" s="132">
        <v>1091</v>
      </c>
      <c r="E71" s="132">
        <v>1008</v>
      </c>
      <c r="F71" s="132">
        <v>874</v>
      </c>
      <c r="G71" s="132">
        <v>740</v>
      </c>
      <c r="H71" s="132">
        <v>527</v>
      </c>
      <c r="I71" s="132">
        <v>401</v>
      </c>
      <c r="J71" s="132">
        <v>296</v>
      </c>
      <c r="K71" s="132">
        <v>220</v>
      </c>
      <c r="L71" s="132">
        <v>142</v>
      </c>
      <c r="M71" s="132">
        <v>82</v>
      </c>
      <c r="N71" s="132">
        <v>56</v>
      </c>
    </row>
    <row r="72" spans="1:14" x14ac:dyDescent="0.25">
      <c r="A72" s="23" t="s">
        <v>68</v>
      </c>
      <c r="B72" s="90" t="s">
        <v>32</v>
      </c>
      <c r="C72" s="132">
        <v>371</v>
      </c>
      <c r="D72" s="132">
        <v>399</v>
      </c>
      <c r="E72" s="132">
        <v>400</v>
      </c>
      <c r="F72" s="132">
        <v>435</v>
      </c>
      <c r="G72" s="132">
        <v>448</v>
      </c>
      <c r="H72" s="132">
        <v>482</v>
      </c>
      <c r="I72" s="132">
        <v>504</v>
      </c>
      <c r="J72" s="132">
        <v>502</v>
      </c>
      <c r="K72" s="132">
        <v>480</v>
      </c>
      <c r="L72" s="132">
        <v>453</v>
      </c>
      <c r="M72" s="132">
        <v>447</v>
      </c>
      <c r="N72" s="132">
        <v>422</v>
      </c>
    </row>
    <row r="73" spans="1:14" x14ac:dyDescent="0.25">
      <c r="A73" s="23" t="s">
        <v>68</v>
      </c>
      <c r="B73" s="90" t="s">
        <v>33</v>
      </c>
      <c r="C73" s="132">
        <v>5776</v>
      </c>
      <c r="D73" s="132">
        <v>6029</v>
      </c>
      <c r="E73" s="132">
        <v>6543</v>
      </c>
      <c r="F73" s="132">
        <v>6682</v>
      </c>
      <c r="G73" s="132">
        <v>6811</v>
      </c>
      <c r="H73" s="132">
        <v>6934</v>
      </c>
      <c r="I73" s="132">
        <v>6440</v>
      </c>
      <c r="J73" s="132">
        <v>6179</v>
      </c>
      <c r="K73" s="132">
        <v>4995</v>
      </c>
      <c r="L73" s="132">
        <v>1984</v>
      </c>
      <c r="M73" s="132">
        <v>1545</v>
      </c>
      <c r="N73" s="132">
        <v>667</v>
      </c>
    </row>
    <row r="74" spans="1:14" x14ac:dyDescent="0.25">
      <c r="A74" s="23" t="s">
        <v>68</v>
      </c>
      <c r="B74" s="90" t="s">
        <v>35</v>
      </c>
      <c r="C74" s="132">
        <v>11</v>
      </c>
      <c r="D74" s="132">
        <v>435</v>
      </c>
      <c r="E74" s="132">
        <v>0</v>
      </c>
      <c r="F74" s="132">
        <v>0</v>
      </c>
      <c r="G74" s="132">
        <v>0</v>
      </c>
      <c r="H74" s="132">
        <v>1</v>
      </c>
      <c r="I74" s="132">
        <v>0</v>
      </c>
      <c r="J74" s="132">
        <v>0</v>
      </c>
      <c r="K74" s="132">
        <v>0</v>
      </c>
      <c r="L74" s="132">
        <v>0</v>
      </c>
      <c r="M74" s="132">
        <v>0</v>
      </c>
      <c r="N74" s="132">
        <v>0</v>
      </c>
    </row>
    <row r="75" spans="1:14" x14ac:dyDescent="0.25">
      <c r="A75" s="23" t="s">
        <v>68</v>
      </c>
      <c r="B75" s="90" t="s">
        <v>36</v>
      </c>
      <c r="C75" s="132">
        <v>235</v>
      </c>
      <c r="D75" s="132">
        <v>237</v>
      </c>
      <c r="E75" s="132">
        <v>253</v>
      </c>
      <c r="F75" s="132">
        <v>280</v>
      </c>
      <c r="G75" s="132">
        <v>282</v>
      </c>
      <c r="H75" s="132">
        <v>276</v>
      </c>
      <c r="I75" s="132">
        <v>283</v>
      </c>
      <c r="J75" s="132">
        <v>314</v>
      </c>
      <c r="K75" s="132">
        <v>240</v>
      </c>
      <c r="L75" s="132">
        <v>32</v>
      </c>
      <c r="M75" s="132">
        <v>23</v>
      </c>
      <c r="N75" s="132">
        <v>6</v>
      </c>
    </row>
    <row r="76" spans="1:14" x14ac:dyDescent="0.25">
      <c r="A76" s="23" t="s">
        <v>68</v>
      </c>
      <c r="B76" s="90" t="s">
        <v>37</v>
      </c>
      <c r="C76" s="132">
        <v>6187</v>
      </c>
      <c r="D76" s="132">
        <v>6817</v>
      </c>
      <c r="E76" s="132">
        <v>7428</v>
      </c>
      <c r="F76" s="132">
        <v>7690</v>
      </c>
      <c r="G76" s="132">
        <v>8497</v>
      </c>
      <c r="H76" s="132">
        <v>9224</v>
      </c>
      <c r="I76" s="132">
        <v>9526</v>
      </c>
      <c r="J76" s="132">
        <v>9531</v>
      </c>
      <c r="K76" s="132">
        <v>8298</v>
      </c>
      <c r="L76" s="132">
        <v>2823</v>
      </c>
      <c r="M76" s="132">
        <v>2315</v>
      </c>
      <c r="N76" s="132">
        <v>1364</v>
      </c>
    </row>
    <row r="77" spans="1:14" x14ac:dyDescent="0.25">
      <c r="A77" s="23" t="s">
        <v>68</v>
      </c>
      <c r="B77" s="90" t="s">
        <v>38</v>
      </c>
      <c r="C77" s="132">
        <v>5141</v>
      </c>
      <c r="D77" s="132">
        <v>6202</v>
      </c>
      <c r="E77" s="132">
        <v>7395</v>
      </c>
      <c r="F77" s="132">
        <v>8437</v>
      </c>
      <c r="G77" s="132">
        <v>10941</v>
      </c>
      <c r="H77" s="132">
        <v>13045</v>
      </c>
      <c r="I77" s="132">
        <v>14786</v>
      </c>
      <c r="J77" s="132">
        <v>16373</v>
      </c>
      <c r="K77" s="132">
        <v>15741</v>
      </c>
      <c r="L77" s="132">
        <v>6065</v>
      </c>
      <c r="M77" s="132">
        <v>5581</v>
      </c>
      <c r="N77" s="132">
        <v>5220</v>
      </c>
    </row>
    <row r="78" spans="1:14" x14ac:dyDescent="0.25">
      <c r="A78" s="23" t="s">
        <v>68</v>
      </c>
      <c r="B78" s="90" t="s">
        <v>39</v>
      </c>
      <c r="C78" s="132">
        <v>5092</v>
      </c>
      <c r="D78" s="132">
        <v>6146</v>
      </c>
      <c r="E78" s="132">
        <v>7336</v>
      </c>
      <c r="F78" s="132">
        <v>8360</v>
      </c>
      <c r="G78" s="132">
        <v>10625</v>
      </c>
      <c r="H78" s="132">
        <v>13107</v>
      </c>
      <c r="I78" s="132">
        <v>15058</v>
      </c>
      <c r="J78" s="132">
        <v>16500</v>
      </c>
      <c r="K78" s="132">
        <v>15340</v>
      </c>
      <c r="L78" s="132">
        <v>6342</v>
      </c>
      <c r="M78" s="132">
        <v>6015</v>
      </c>
      <c r="N78" s="132">
        <v>5716</v>
      </c>
    </row>
    <row r="79" spans="1:14" x14ac:dyDescent="0.25">
      <c r="A79" s="23" t="s">
        <v>68</v>
      </c>
      <c r="B79" s="90" t="s">
        <v>40</v>
      </c>
      <c r="C79" s="132">
        <v>457</v>
      </c>
      <c r="D79" s="132">
        <v>463</v>
      </c>
      <c r="E79" s="132">
        <v>475</v>
      </c>
      <c r="F79" s="132">
        <v>494</v>
      </c>
      <c r="G79" s="132">
        <v>564</v>
      </c>
      <c r="H79" s="132">
        <v>651</v>
      </c>
      <c r="I79" s="132">
        <v>675</v>
      </c>
      <c r="J79" s="132">
        <v>687</v>
      </c>
      <c r="K79" s="132">
        <v>721</v>
      </c>
      <c r="L79" s="132">
        <v>584</v>
      </c>
      <c r="M79" s="132">
        <v>583</v>
      </c>
      <c r="N79" s="132">
        <v>524</v>
      </c>
    </row>
    <row r="80" spans="1:14" x14ac:dyDescent="0.25">
      <c r="A80" s="23" t="s">
        <v>68</v>
      </c>
      <c r="B80" s="90" t="s">
        <v>41</v>
      </c>
      <c r="C80" s="132">
        <v>127</v>
      </c>
      <c r="D80" s="132">
        <v>165</v>
      </c>
      <c r="E80" s="132">
        <v>185</v>
      </c>
      <c r="F80" s="132">
        <v>196</v>
      </c>
      <c r="G80" s="132">
        <v>345</v>
      </c>
      <c r="H80" s="132">
        <v>474</v>
      </c>
      <c r="I80" s="132">
        <v>448</v>
      </c>
      <c r="J80" s="132">
        <v>467</v>
      </c>
      <c r="K80" s="132">
        <v>400</v>
      </c>
      <c r="L80" s="132">
        <v>173</v>
      </c>
      <c r="M80" s="132">
        <v>127</v>
      </c>
      <c r="N80" s="132">
        <v>49</v>
      </c>
    </row>
    <row r="81" spans="1:14" x14ac:dyDescent="0.25">
      <c r="A81" s="23" t="s">
        <v>68</v>
      </c>
      <c r="B81" s="90" t="s">
        <v>42</v>
      </c>
      <c r="C81" s="132">
        <v>7445</v>
      </c>
      <c r="D81" s="132">
        <v>7731</v>
      </c>
      <c r="E81" s="132">
        <v>8096</v>
      </c>
      <c r="F81" s="132">
        <v>8460</v>
      </c>
      <c r="G81" s="132">
        <v>9068</v>
      </c>
      <c r="H81" s="132">
        <v>9267</v>
      </c>
      <c r="I81" s="132">
        <v>9641</v>
      </c>
      <c r="J81" s="132">
        <v>9783</v>
      </c>
      <c r="K81" s="132">
        <v>9993</v>
      </c>
      <c r="L81" s="132">
        <v>10400</v>
      </c>
      <c r="M81" s="132">
        <v>10935</v>
      </c>
      <c r="N81" s="132">
        <v>10958</v>
      </c>
    </row>
    <row r="82" spans="1:14" x14ac:dyDescent="0.25">
      <c r="A82" s="23" t="s">
        <v>68</v>
      </c>
      <c r="B82" s="90" t="s">
        <v>43</v>
      </c>
      <c r="C82" s="132">
        <v>2208</v>
      </c>
      <c r="D82" s="132">
        <v>1898</v>
      </c>
      <c r="E82" s="132">
        <v>1983</v>
      </c>
      <c r="F82" s="132">
        <v>2193</v>
      </c>
      <c r="G82" s="132">
        <v>2009</v>
      </c>
      <c r="H82" s="132">
        <v>2023</v>
      </c>
      <c r="I82" s="132">
        <v>1711</v>
      </c>
      <c r="J82" s="132">
        <v>1670</v>
      </c>
      <c r="K82" s="132">
        <v>1233</v>
      </c>
      <c r="L82" s="132">
        <v>642</v>
      </c>
      <c r="M82" s="132">
        <v>683</v>
      </c>
      <c r="N82" s="132">
        <v>568</v>
      </c>
    </row>
    <row r="83" spans="1:14" x14ac:dyDescent="0.25">
      <c r="A83" s="23" t="s">
        <v>68</v>
      </c>
      <c r="B83" s="90" t="s">
        <v>45</v>
      </c>
      <c r="C83" s="132">
        <v>482</v>
      </c>
      <c r="D83" s="132">
        <v>507</v>
      </c>
      <c r="E83" s="132">
        <v>605</v>
      </c>
      <c r="F83" s="132">
        <v>714</v>
      </c>
      <c r="G83" s="132">
        <v>929</v>
      </c>
      <c r="H83" s="132">
        <v>1241</v>
      </c>
      <c r="I83" s="132">
        <v>1442</v>
      </c>
      <c r="J83" s="132">
        <v>1926</v>
      </c>
      <c r="K83" s="132">
        <v>1477</v>
      </c>
      <c r="L83" s="132">
        <v>1650</v>
      </c>
      <c r="M83" s="132">
        <v>1913</v>
      </c>
      <c r="N83" s="132">
        <v>2116</v>
      </c>
    </row>
    <row r="84" spans="1:14" x14ac:dyDescent="0.25">
      <c r="A84" s="23" t="s">
        <v>68</v>
      </c>
      <c r="B84" s="90" t="s">
        <v>46</v>
      </c>
      <c r="C84" s="132">
        <v>13336</v>
      </c>
      <c r="D84" s="132">
        <v>12629</v>
      </c>
      <c r="E84" s="132">
        <v>12744</v>
      </c>
      <c r="F84" s="132">
        <v>12949</v>
      </c>
      <c r="G84" s="132">
        <v>13608</v>
      </c>
      <c r="H84" s="132">
        <v>14152</v>
      </c>
      <c r="I84" s="132">
        <v>14602</v>
      </c>
      <c r="J84" s="132">
        <v>14786</v>
      </c>
      <c r="K84" s="132">
        <v>14858</v>
      </c>
      <c r="L84" s="132">
        <v>14856</v>
      </c>
      <c r="M84" s="132">
        <v>15086</v>
      </c>
      <c r="N84" s="132">
        <v>14921</v>
      </c>
    </row>
    <row r="85" spans="1:14" x14ac:dyDescent="0.25">
      <c r="A85" s="23" t="s">
        <v>68</v>
      </c>
      <c r="B85" s="90" t="s">
        <v>47</v>
      </c>
      <c r="C85" s="132">
        <v>15718</v>
      </c>
      <c r="D85" s="132">
        <v>15913</v>
      </c>
      <c r="E85" s="132">
        <v>16282</v>
      </c>
      <c r="F85" s="132">
        <v>16225</v>
      </c>
      <c r="G85" s="132">
        <v>16175</v>
      </c>
      <c r="H85" s="132">
        <v>16026</v>
      </c>
      <c r="I85" s="132">
        <v>16324</v>
      </c>
      <c r="J85" s="132">
        <v>16602</v>
      </c>
      <c r="K85" s="132">
        <v>14922</v>
      </c>
      <c r="L85" s="132">
        <v>2125</v>
      </c>
      <c r="M85" s="132">
        <v>1230</v>
      </c>
      <c r="N85" s="132">
        <v>714</v>
      </c>
    </row>
    <row r="86" spans="1:14" x14ac:dyDescent="0.25">
      <c r="A86" s="23" t="s">
        <v>68</v>
      </c>
      <c r="B86" s="90" t="s">
        <v>48</v>
      </c>
      <c r="C86" s="132">
        <v>66</v>
      </c>
      <c r="D86" s="132">
        <v>47</v>
      </c>
      <c r="E86" s="132">
        <v>48</v>
      </c>
      <c r="F86" s="132">
        <v>37</v>
      </c>
      <c r="G86" s="132">
        <v>18</v>
      </c>
      <c r="H86" s="132">
        <v>22</v>
      </c>
      <c r="I86" s="132">
        <v>16</v>
      </c>
      <c r="J86" s="132">
        <v>21</v>
      </c>
      <c r="K86" s="132">
        <v>14</v>
      </c>
      <c r="L86" s="132">
        <v>10</v>
      </c>
      <c r="M86" s="132">
        <v>2</v>
      </c>
      <c r="N86" s="132">
        <v>1</v>
      </c>
    </row>
    <row r="87" spans="1:14" x14ac:dyDescent="0.25">
      <c r="A87" s="23" t="s">
        <v>68</v>
      </c>
      <c r="B87" s="90" t="s">
        <v>49</v>
      </c>
      <c r="C87" s="132">
        <v>140</v>
      </c>
      <c r="D87" s="132">
        <v>144</v>
      </c>
      <c r="E87" s="132">
        <v>139</v>
      </c>
      <c r="F87" s="132">
        <v>112</v>
      </c>
      <c r="G87" s="132">
        <v>49</v>
      </c>
      <c r="H87" s="132">
        <v>39</v>
      </c>
      <c r="I87" s="132">
        <v>57</v>
      </c>
      <c r="J87" s="132">
        <v>43</v>
      </c>
      <c r="K87" s="132">
        <v>39</v>
      </c>
      <c r="L87" s="132">
        <v>61</v>
      </c>
      <c r="M87" s="132">
        <v>70</v>
      </c>
      <c r="N87" s="132">
        <v>85</v>
      </c>
    </row>
    <row r="88" spans="1:14" x14ac:dyDescent="0.25">
      <c r="A88" s="23" t="s">
        <v>68</v>
      </c>
      <c r="B88" s="90" t="s">
        <v>51</v>
      </c>
      <c r="C88" s="132">
        <v>246</v>
      </c>
      <c r="D88" s="132">
        <v>180</v>
      </c>
      <c r="E88" s="132">
        <v>257</v>
      </c>
      <c r="F88" s="132">
        <v>182</v>
      </c>
      <c r="G88" s="132">
        <v>181</v>
      </c>
      <c r="H88" s="132">
        <v>218</v>
      </c>
      <c r="I88" s="132">
        <v>161</v>
      </c>
      <c r="J88" s="132">
        <v>173</v>
      </c>
      <c r="K88" s="132">
        <v>151</v>
      </c>
      <c r="L88" s="132">
        <v>64</v>
      </c>
      <c r="M88" s="132">
        <v>60</v>
      </c>
      <c r="N88" s="132">
        <v>33</v>
      </c>
    </row>
    <row r="89" spans="1:14" x14ac:dyDescent="0.25">
      <c r="A89" s="23" t="s">
        <v>68</v>
      </c>
      <c r="B89" s="90" t="s">
        <v>52</v>
      </c>
      <c r="C89" s="132">
        <v>89</v>
      </c>
      <c r="D89" s="132">
        <v>72</v>
      </c>
      <c r="E89" s="132">
        <v>72</v>
      </c>
      <c r="F89" s="132">
        <v>58</v>
      </c>
      <c r="G89" s="132">
        <v>64</v>
      </c>
      <c r="H89" s="132">
        <v>87</v>
      </c>
      <c r="I89" s="132">
        <v>81</v>
      </c>
      <c r="J89" s="132">
        <v>63</v>
      </c>
      <c r="K89" s="132">
        <v>39</v>
      </c>
      <c r="L89" s="132">
        <v>23</v>
      </c>
      <c r="M89" s="132">
        <v>21</v>
      </c>
      <c r="N89" s="132">
        <v>18</v>
      </c>
    </row>
    <row r="90" spans="1:14" x14ac:dyDescent="0.25">
      <c r="A90" s="23" t="s">
        <v>68</v>
      </c>
      <c r="B90" s="90" t="s">
        <v>53</v>
      </c>
      <c r="C90" s="132">
        <v>335</v>
      </c>
      <c r="D90" s="132">
        <v>315</v>
      </c>
      <c r="E90" s="132">
        <v>317</v>
      </c>
      <c r="F90" s="132">
        <v>298</v>
      </c>
      <c r="G90" s="132">
        <v>310</v>
      </c>
      <c r="H90" s="132">
        <v>415</v>
      </c>
      <c r="I90" s="132">
        <v>350</v>
      </c>
      <c r="J90" s="132">
        <v>319</v>
      </c>
      <c r="K90" s="132">
        <v>316</v>
      </c>
      <c r="L90" s="132">
        <v>327</v>
      </c>
      <c r="M90" s="132">
        <v>351</v>
      </c>
      <c r="N90" s="132">
        <v>322</v>
      </c>
    </row>
    <row r="91" spans="1:14" x14ac:dyDescent="0.25">
      <c r="A91" s="23" t="s">
        <v>68</v>
      </c>
      <c r="B91" s="90" t="s">
        <v>54</v>
      </c>
      <c r="C91" s="132">
        <v>3090</v>
      </c>
      <c r="D91" s="132">
        <v>2675</v>
      </c>
      <c r="E91" s="132">
        <v>2003</v>
      </c>
      <c r="F91" s="132">
        <v>1662</v>
      </c>
      <c r="G91" s="132">
        <v>1733</v>
      </c>
      <c r="H91" s="132">
        <v>2048</v>
      </c>
      <c r="I91" s="132">
        <v>2188</v>
      </c>
      <c r="J91" s="132">
        <v>2496</v>
      </c>
      <c r="K91" s="132">
        <v>2380</v>
      </c>
      <c r="L91" s="132">
        <v>409</v>
      </c>
      <c r="M91" s="132">
        <v>98</v>
      </c>
      <c r="N91" s="132">
        <v>68</v>
      </c>
    </row>
    <row r="92" spans="1:14" x14ac:dyDescent="0.25">
      <c r="A92" s="23" t="s">
        <v>68</v>
      </c>
      <c r="B92" s="90" t="s">
        <v>55</v>
      </c>
      <c r="C92" s="132">
        <v>2594</v>
      </c>
      <c r="D92" s="132">
        <v>2810</v>
      </c>
      <c r="E92" s="132">
        <v>2692</v>
      </c>
      <c r="F92" s="132">
        <v>2476</v>
      </c>
      <c r="G92" s="132">
        <v>2435</v>
      </c>
      <c r="H92" s="132">
        <v>2758</v>
      </c>
      <c r="I92" s="132">
        <v>2917</v>
      </c>
      <c r="J92" s="132">
        <v>3101</v>
      </c>
      <c r="K92" s="132">
        <v>2747</v>
      </c>
      <c r="L92" s="132">
        <v>484</v>
      </c>
      <c r="M92" s="132">
        <v>96</v>
      </c>
      <c r="N92" s="132">
        <v>22</v>
      </c>
    </row>
    <row r="93" spans="1:14" x14ac:dyDescent="0.25">
      <c r="A93" s="23" t="s">
        <v>68</v>
      </c>
      <c r="B93" s="90" t="s">
        <v>56</v>
      </c>
      <c r="C93" s="132">
        <v>8032</v>
      </c>
      <c r="D93" s="132">
        <v>9933</v>
      </c>
      <c r="E93" s="132">
        <v>11629</v>
      </c>
      <c r="F93" s="132">
        <v>12880</v>
      </c>
      <c r="G93" s="132">
        <v>12900</v>
      </c>
      <c r="H93" s="132">
        <v>11473</v>
      </c>
      <c r="I93" s="132">
        <v>10843</v>
      </c>
      <c r="J93" s="132">
        <v>11409</v>
      </c>
      <c r="K93" s="132">
        <v>10747</v>
      </c>
      <c r="L93" s="132">
        <v>1258</v>
      </c>
      <c r="M93" s="132">
        <v>517</v>
      </c>
      <c r="N93" s="132">
        <v>217</v>
      </c>
    </row>
    <row r="94" spans="1:14" x14ac:dyDescent="0.25">
      <c r="A94" s="23" t="s">
        <v>68</v>
      </c>
      <c r="B94" s="90" t="s">
        <v>57</v>
      </c>
      <c r="C94" s="132">
        <v>14134</v>
      </c>
      <c r="D94" s="132">
        <v>16748</v>
      </c>
      <c r="E94" s="132">
        <v>17361</v>
      </c>
      <c r="F94" s="132">
        <v>19098</v>
      </c>
      <c r="G94" s="132">
        <v>18776</v>
      </c>
      <c r="H94" s="132">
        <v>10885</v>
      </c>
      <c r="I94" s="132">
        <v>10430</v>
      </c>
      <c r="J94" s="132">
        <v>10128</v>
      </c>
      <c r="K94" s="132">
        <v>8473</v>
      </c>
      <c r="L94" s="132">
        <v>1900</v>
      </c>
      <c r="M94" s="132">
        <v>1229</v>
      </c>
      <c r="N94" s="132">
        <v>726</v>
      </c>
    </row>
    <row r="95" spans="1:14" x14ac:dyDescent="0.25">
      <c r="A95" s="23" t="s">
        <v>68</v>
      </c>
      <c r="B95" s="90" t="s">
        <v>58</v>
      </c>
      <c r="C95" s="132">
        <v>165</v>
      </c>
      <c r="D95" s="132">
        <v>161</v>
      </c>
      <c r="E95" s="132">
        <v>141</v>
      </c>
      <c r="F95" s="132">
        <v>117</v>
      </c>
      <c r="G95" s="132">
        <v>67</v>
      </c>
      <c r="H95" s="132">
        <v>89</v>
      </c>
      <c r="I95" s="132">
        <v>98</v>
      </c>
      <c r="J95" s="132">
        <v>75</v>
      </c>
      <c r="K95" s="132">
        <v>54</v>
      </c>
      <c r="L95" s="132">
        <v>53</v>
      </c>
      <c r="M95" s="132">
        <v>55</v>
      </c>
      <c r="N95" s="132">
        <v>64</v>
      </c>
    </row>
    <row r="96" spans="1:14" x14ac:dyDescent="0.25">
      <c r="A96" s="23" t="s">
        <v>68</v>
      </c>
      <c r="B96" s="90" t="s">
        <v>59</v>
      </c>
      <c r="C96" s="132">
        <v>79</v>
      </c>
      <c r="D96" s="132">
        <v>212</v>
      </c>
      <c r="E96" s="132">
        <v>374</v>
      </c>
      <c r="F96" s="132">
        <v>569</v>
      </c>
      <c r="G96" s="132">
        <v>878</v>
      </c>
      <c r="H96" s="132">
        <v>1350</v>
      </c>
      <c r="I96" s="132">
        <v>1856</v>
      </c>
      <c r="J96" s="132">
        <v>2369</v>
      </c>
      <c r="K96" s="132">
        <v>2349</v>
      </c>
      <c r="L96" s="132">
        <v>806</v>
      </c>
      <c r="M96" s="132">
        <v>451</v>
      </c>
      <c r="N96" s="132">
        <v>334</v>
      </c>
    </row>
    <row r="97" spans="1:14" x14ac:dyDescent="0.25">
      <c r="A97" s="8" t="s">
        <v>684</v>
      </c>
      <c r="B97" s="8"/>
      <c r="C97" s="100">
        <v>988</v>
      </c>
      <c r="D97" s="100">
        <v>1132</v>
      </c>
      <c r="E97" s="100">
        <v>1185</v>
      </c>
      <c r="F97" s="100">
        <v>1334</v>
      </c>
      <c r="G97" s="100">
        <v>1391</v>
      </c>
      <c r="H97" s="100">
        <v>1436</v>
      </c>
      <c r="I97" s="100">
        <v>1467</v>
      </c>
      <c r="J97" s="100">
        <v>1466</v>
      </c>
      <c r="K97" s="100">
        <v>1381</v>
      </c>
      <c r="L97" s="100">
        <v>1253</v>
      </c>
      <c r="M97" s="100">
        <v>1054</v>
      </c>
      <c r="N97" s="100">
        <v>912</v>
      </c>
    </row>
    <row r="98" spans="1:14" x14ac:dyDescent="0.25">
      <c r="A98" s="23" t="s">
        <v>684</v>
      </c>
      <c r="B98" s="90" t="s">
        <v>4</v>
      </c>
      <c r="C98" s="132">
        <v>0</v>
      </c>
      <c r="D98" s="132">
        <v>0</v>
      </c>
      <c r="E98" s="132">
        <v>0</v>
      </c>
      <c r="F98" s="132">
        <v>0</v>
      </c>
      <c r="G98" s="132">
        <v>0</v>
      </c>
      <c r="H98" s="132">
        <v>1</v>
      </c>
      <c r="I98" s="132">
        <v>0</v>
      </c>
      <c r="J98" s="132">
        <v>0</v>
      </c>
      <c r="K98" s="132">
        <v>0</v>
      </c>
      <c r="L98" s="132">
        <v>0</v>
      </c>
      <c r="M98" s="132">
        <v>0</v>
      </c>
      <c r="N98" s="132">
        <v>0</v>
      </c>
    </row>
    <row r="99" spans="1:14" x14ac:dyDescent="0.25">
      <c r="A99" s="23" t="s">
        <v>684</v>
      </c>
      <c r="B99" s="90" t="s">
        <v>682</v>
      </c>
      <c r="C99" s="132">
        <v>0</v>
      </c>
      <c r="D99" s="132">
        <v>0</v>
      </c>
      <c r="E99" s="132">
        <v>0</v>
      </c>
      <c r="F99" s="132">
        <v>0</v>
      </c>
      <c r="G99" s="132">
        <v>0</v>
      </c>
      <c r="H99" s="132">
        <v>0</v>
      </c>
      <c r="I99" s="132">
        <v>0</v>
      </c>
      <c r="J99" s="132">
        <v>0</v>
      </c>
      <c r="K99" s="132">
        <v>1105</v>
      </c>
      <c r="L99" s="132">
        <v>1168</v>
      </c>
      <c r="M99" s="132">
        <v>1002</v>
      </c>
      <c r="N99" s="132">
        <v>892</v>
      </c>
    </row>
    <row r="100" spans="1:14" x14ac:dyDescent="0.25">
      <c r="A100" s="23" t="s">
        <v>684</v>
      </c>
      <c r="B100" s="90" t="s">
        <v>9</v>
      </c>
      <c r="C100" s="132">
        <v>182</v>
      </c>
      <c r="D100" s="132">
        <v>188</v>
      </c>
      <c r="E100" s="132">
        <v>220</v>
      </c>
      <c r="F100" s="132">
        <v>261</v>
      </c>
      <c r="G100" s="132">
        <v>243</v>
      </c>
      <c r="H100" s="132">
        <v>251</v>
      </c>
      <c r="I100" s="132">
        <v>211</v>
      </c>
      <c r="J100" s="132">
        <v>228</v>
      </c>
      <c r="K100" s="132">
        <v>114</v>
      </c>
      <c r="L100" s="132">
        <v>41</v>
      </c>
      <c r="M100" s="132">
        <v>21</v>
      </c>
      <c r="N100" s="132">
        <v>13</v>
      </c>
    </row>
    <row r="101" spans="1:14" x14ac:dyDescent="0.25">
      <c r="A101" s="23" t="s">
        <v>684</v>
      </c>
      <c r="B101" s="90" t="s">
        <v>10</v>
      </c>
      <c r="C101" s="132">
        <v>812</v>
      </c>
      <c r="D101" s="132">
        <v>906</v>
      </c>
      <c r="E101" s="132">
        <v>968</v>
      </c>
      <c r="F101" s="132">
        <v>1128</v>
      </c>
      <c r="G101" s="132">
        <v>1129</v>
      </c>
      <c r="H101" s="132">
        <v>1259</v>
      </c>
      <c r="I101" s="132">
        <v>1269</v>
      </c>
      <c r="J101" s="132">
        <v>1272</v>
      </c>
      <c r="K101" s="132">
        <v>941</v>
      </c>
      <c r="L101" s="132">
        <v>386</v>
      </c>
      <c r="M101" s="132">
        <v>193</v>
      </c>
      <c r="N101" s="132">
        <v>103</v>
      </c>
    </row>
    <row r="102" spans="1:14" x14ac:dyDescent="0.25">
      <c r="A102" s="23" t="s">
        <v>684</v>
      </c>
      <c r="B102" s="90" t="s">
        <v>11</v>
      </c>
      <c r="C102" s="132">
        <v>840</v>
      </c>
      <c r="D102" s="132">
        <v>920</v>
      </c>
      <c r="E102" s="132">
        <v>1018</v>
      </c>
      <c r="F102" s="132">
        <v>1109</v>
      </c>
      <c r="G102" s="132">
        <v>1151</v>
      </c>
      <c r="H102" s="132">
        <v>1224</v>
      </c>
      <c r="I102" s="132">
        <v>1216</v>
      </c>
      <c r="J102" s="132">
        <v>1187</v>
      </c>
      <c r="K102" s="132">
        <v>1059</v>
      </c>
      <c r="L102" s="132">
        <v>370</v>
      </c>
      <c r="M102" s="132">
        <v>161</v>
      </c>
      <c r="N102" s="132">
        <v>46</v>
      </c>
    </row>
    <row r="103" spans="1:14" x14ac:dyDescent="0.25">
      <c r="A103" s="23" t="s">
        <v>684</v>
      </c>
      <c r="B103" s="90" t="s">
        <v>12</v>
      </c>
      <c r="C103" s="132">
        <v>828</v>
      </c>
      <c r="D103" s="132">
        <v>956</v>
      </c>
      <c r="E103" s="132">
        <v>1030</v>
      </c>
      <c r="F103" s="132">
        <v>1107</v>
      </c>
      <c r="G103" s="132">
        <v>1076</v>
      </c>
      <c r="H103" s="132">
        <v>897</v>
      </c>
      <c r="I103" s="132">
        <v>862</v>
      </c>
      <c r="J103" s="132">
        <v>877</v>
      </c>
      <c r="K103" s="132">
        <v>547</v>
      </c>
      <c r="L103" s="132">
        <v>154</v>
      </c>
      <c r="M103" s="132">
        <v>100</v>
      </c>
      <c r="N103" s="132">
        <v>33</v>
      </c>
    </row>
    <row r="104" spans="1:14" x14ac:dyDescent="0.25">
      <c r="A104" s="23" t="s">
        <v>684</v>
      </c>
      <c r="B104" s="90" t="s">
        <v>13</v>
      </c>
      <c r="C104" s="132">
        <v>933</v>
      </c>
      <c r="D104" s="132">
        <v>1073</v>
      </c>
      <c r="E104" s="132">
        <v>1122</v>
      </c>
      <c r="F104" s="132">
        <v>1214</v>
      </c>
      <c r="G104" s="132">
        <v>1320</v>
      </c>
      <c r="H104" s="132">
        <v>1347</v>
      </c>
      <c r="I104" s="132">
        <v>1349</v>
      </c>
      <c r="J104" s="132">
        <v>1324</v>
      </c>
      <c r="K104" s="132">
        <v>1171</v>
      </c>
      <c r="L104" s="132">
        <v>538</v>
      </c>
      <c r="M104" s="132">
        <v>267</v>
      </c>
      <c r="N104" s="132">
        <v>138</v>
      </c>
    </row>
    <row r="105" spans="1:14" x14ac:dyDescent="0.25">
      <c r="A105" s="23" t="s">
        <v>684</v>
      </c>
      <c r="B105" s="90" t="s">
        <v>14</v>
      </c>
      <c r="C105" s="132">
        <v>247</v>
      </c>
      <c r="D105" s="132">
        <v>270</v>
      </c>
      <c r="E105" s="132">
        <v>328</v>
      </c>
      <c r="F105" s="132">
        <v>413</v>
      </c>
      <c r="G105" s="132">
        <v>478</v>
      </c>
      <c r="H105" s="132">
        <v>534</v>
      </c>
      <c r="I105" s="132">
        <v>527</v>
      </c>
      <c r="J105" s="132">
        <v>580</v>
      </c>
      <c r="K105" s="132">
        <v>318</v>
      </c>
      <c r="L105" s="132">
        <v>97</v>
      </c>
      <c r="M105" s="132">
        <v>30</v>
      </c>
      <c r="N105" s="132">
        <v>22</v>
      </c>
    </row>
    <row r="106" spans="1:14" x14ac:dyDescent="0.25">
      <c r="A106" s="23" t="s">
        <v>684</v>
      </c>
      <c r="B106" s="90" t="s">
        <v>15</v>
      </c>
      <c r="C106" s="132">
        <v>274</v>
      </c>
      <c r="D106" s="132">
        <v>308</v>
      </c>
      <c r="E106" s="132">
        <v>342</v>
      </c>
      <c r="F106" s="132">
        <v>373</v>
      </c>
      <c r="G106" s="132">
        <v>366</v>
      </c>
      <c r="H106" s="132">
        <v>365</v>
      </c>
      <c r="I106" s="132">
        <v>383</v>
      </c>
      <c r="J106" s="132">
        <v>370</v>
      </c>
      <c r="K106" s="132">
        <v>289</v>
      </c>
      <c r="L106" s="132">
        <v>69</v>
      </c>
      <c r="M106" s="132">
        <v>41</v>
      </c>
      <c r="N106" s="132">
        <v>9</v>
      </c>
    </row>
    <row r="107" spans="1:14" x14ac:dyDescent="0.25">
      <c r="A107" s="23" t="s">
        <v>684</v>
      </c>
      <c r="B107" s="90" t="s">
        <v>16</v>
      </c>
      <c r="C107" s="132">
        <v>1</v>
      </c>
      <c r="D107" s="132">
        <v>2</v>
      </c>
      <c r="E107" s="132">
        <v>0</v>
      </c>
      <c r="F107" s="132">
        <v>2</v>
      </c>
      <c r="G107" s="132">
        <v>0</v>
      </c>
      <c r="H107" s="132">
        <v>2</v>
      </c>
      <c r="I107" s="132">
        <v>21</v>
      </c>
      <c r="J107" s="132">
        <v>13</v>
      </c>
      <c r="K107" s="132">
        <v>3</v>
      </c>
      <c r="L107" s="132">
        <v>1</v>
      </c>
      <c r="M107" s="132">
        <v>1</v>
      </c>
      <c r="N107" s="132">
        <v>0</v>
      </c>
    </row>
    <row r="108" spans="1:14" x14ac:dyDescent="0.25">
      <c r="A108" s="23" t="s">
        <v>684</v>
      </c>
      <c r="B108" s="90" t="s">
        <v>18</v>
      </c>
      <c r="C108" s="132">
        <v>0</v>
      </c>
      <c r="D108" s="132">
        <v>0</v>
      </c>
      <c r="E108" s="132">
        <v>0</v>
      </c>
      <c r="F108" s="132">
        <v>0</v>
      </c>
      <c r="G108" s="132">
        <v>0</v>
      </c>
      <c r="H108" s="132">
        <v>0</v>
      </c>
      <c r="I108" s="132">
        <v>1</v>
      </c>
      <c r="J108" s="132">
        <v>0</v>
      </c>
      <c r="K108" s="132">
        <v>0</v>
      </c>
      <c r="L108" s="132">
        <v>0</v>
      </c>
      <c r="M108" s="132">
        <v>0</v>
      </c>
      <c r="N108" s="132">
        <v>0</v>
      </c>
    </row>
    <row r="109" spans="1:14" x14ac:dyDescent="0.25">
      <c r="A109" s="23" t="s">
        <v>684</v>
      </c>
      <c r="B109" s="90" t="s">
        <v>19</v>
      </c>
      <c r="C109" s="132">
        <v>25</v>
      </c>
      <c r="D109" s="132">
        <v>26</v>
      </c>
      <c r="E109" s="132">
        <v>27</v>
      </c>
      <c r="F109" s="132">
        <v>28</v>
      </c>
      <c r="G109" s="132">
        <v>36</v>
      </c>
      <c r="H109" s="132">
        <v>54</v>
      </c>
      <c r="I109" s="132">
        <v>70</v>
      </c>
      <c r="J109" s="132">
        <v>59</v>
      </c>
      <c r="K109" s="132">
        <v>36</v>
      </c>
      <c r="L109" s="132">
        <v>13</v>
      </c>
      <c r="M109" s="132">
        <v>5</v>
      </c>
      <c r="N109" s="132">
        <v>3</v>
      </c>
    </row>
    <row r="110" spans="1:14" x14ac:dyDescent="0.25">
      <c r="A110" s="23" t="s">
        <v>684</v>
      </c>
      <c r="B110" s="90" t="s">
        <v>20</v>
      </c>
      <c r="C110" s="132">
        <v>55</v>
      </c>
      <c r="D110" s="132">
        <v>71</v>
      </c>
      <c r="E110" s="132">
        <v>95</v>
      </c>
      <c r="F110" s="132">
        <v>89</v>
      </c>
      <c r="G110" s="132">
        <v>101</v>
      </c>
      <c r="H110" s="132">
        <v>101</v>
      </c>
      <c r="I110" s="132">
        <v>123</v>
      </c>
      <c r="J110" s="132">
        <v>143</v>
      </c>
      <c r="K110" s="132">
        <v>149</v>
      </c>
      <c r="L110" s="132">
        <v>142</v>
      </c>
      <c r="M110" s="132">
        <v>141</v>
      </c>
      <c r="N110" s="132">
        <v>127</v>
      </c>
    </row>
    <row r="111" spans="1:14" x14ac:dyDescent="0.25">
      <c r="A111" s="23" t="s">
        <v>684</v>
      </c>
      <c r="B111" s="90" t="s">
        <v>21</v>
      </c>
      <c r="C111" s="132">
        <v>83</v>
      </c>
      <c r="D111" s="132">
        <v>62</v>
      </c>
      <c r="E111" s="132">
        <v>72</v>
      </c>
      <c r="F111" s="132">
        <v>104</v>
      </c>
      <c r="G111" s="132">
        <v>94</v>
      </c>
      <c r="H111" s="132">
        <v>88</v>
      </c>
      <c r="I111" s="132">
        <v>88</v>
      </c>
      <c r="J111" s="132">
        <v>99</v>
      </c>
      <c r="K111" s="132">
        <v>37</v>
      </c>
      <c r="L111" s="132">
        <v>10</v>
      </c>
      <c r="M111" s="132">
        <v>1</v>
      </c>
      <c r="N111" s="132">
        <v>2</v>
      </c>
    </row>
    <row r="112" spans="1:14" x14ac:dyDescent="0.25">
      <c r="A112" s="23" t="s">
        <v>684</v>
      </c>
      <c r="B112" s="90" t="s">
        <v>22</v>
      </c>
      <c r="C112" s="132">
        <v>23</v>
      </c>
      <c r="D112" s="132">
        <v>13</v>
      </c>
      <c r="E112" s="132">
        <v>15</v>
      </c>
      <c r="F112" s="132">
        <v>12</v>
      </c>
      <c r="G112" s="132">
        <v>17</v>
      </c>
      <c r="H112" s="132">
        <v>25</v>
      </c>
      <c r="I112" s="132">
        <v>14</v>
      </c>
      <c r="J112" s="132">
        <v>21</v>
      </c>
      <c r="K112" s="132">
        <v>9</v>
      </c>
      <c r="L112" s="132">
        <v>2</v>
      </c>
      <c r="M112" s="132">
        <v>0</v>
      </c>
      <c r="N112" s="132">
        <v>0</v>
      </c>
    </row>
    <row r="113" spans="1:14" x14ac:dyDescent="0.25">
      <c r="A113" s="23" t="s">
        <v>684</v>
      </c>
      <c r="B113" s="90" t="s">
        <v>23</v>
      </c>
      <c r="C113" s="132">
        <v>210</v>
      </c>
      <c r="D113" s="132">
        <v>221</v>
      </c>
      <c r="E113" s="132">
        <v>247</v>
      </c>
      <c r="F113" s="132">
        <v>277</v>
      </c>
      <c r="G113" s="132">
        <v>307</v>
      </c>
      <c r="H113" s="132">
        <v>316</v>
      </c>
      <c r="I113" s="132">
        <v>307</v>
      </c>
      <c r="J113" s="132">
        <v>318</v>
      </c>
      <c r="K113" s="132">
        <v>169</v>
      </c>
      <c r="L113" s="132">
        <v>43</v>
      </c>
      <c r="M113" s="132">
        <v>10</v>
      </c>
      <c r="N113" s="132">
        <v>2</v>
      </c>
    </row>
    <row r="114" spans="1:14" x14ac:dyDescent="0.25">
      <c r="A114" s="23" t="s">
        <v>684</v>
      </c>
      <c r="B114" s="90" t="s">
        <v>24</v>
      </c>
      <c r="C114" s="132">
        <v>73</v>
      </c>
      <c r="D114" s="132">
        <v>81</v>
      </c>
      <c r="E114" s="132">
        <v>88</v>
      </c>
      <c r="F114" s="132">
        <v>82</v>
      </c>
      <c r="G114" s="132">
        <v>114</v>
      </c>
      <c r="H114" s="132">
        <v>113</v>
      </c>
      <c r="I114" s="132">
        <v>94</v>
      </c>
      <c r="J114" s="132">
        <v>114</v>
      </c>
      <c r="K114" s="132">
        <v>46</v>
      </c>
      <c r="L114" s="132">
        <v>17</v>
      </c>
      <c r="M114" s="132">
        <v>8</v>
      </c>
      <c r="N114" s="132">
        <v>2</v>
      </c>
    </row>
    <row r="115" spans="1:14" x14ac:dyDescent="0.25">
      <c r="A115" s="23" t="s">
        <v>684</v>
      </c>
      <c r="B115" s="90" t="s">
        <v>25</v>
      </c>
      <c r="C115" s="132">
        <v>0</v>
      </c>
      <c r="D115" s="132">
        <v>0</v>
      </c>
      <c r="E115" s="132">
        <v>0</v>
      </c>
      <c r="F115" s="132">
        <v>0</v>
      </c>
      <c r="G115" s="132">
        <v>1267</v>
      </c>
      <c r="H115" s="132">
        <v>1275</v>
      </c>
      <c r="I115" s="132">
        <v>1390</v>
      </c>
      <c r="J115" s="132">
        <v>1345</v>
      </c>
      <c r="K115" s="132">
        <v>1284</v>
      </c>
      <c r="L115" s="132">
        <v>496</v>
      </c>
      <c r="M115" s="132">
        <v>286</v>
      </c>
      <c r="N115" s="132">
        <v>142</v>
      </c>
    </row>
    <row r="116" spans="1:14" x14ac:dyDescent="0.25">
      <c r="A116" s="23" t="s">
        <v>684</v>
      </c>
      <c r="B116" s="90" t="s">
        <v>27</v>
      </c>
      <c r="C116" s="132">
        <v>0</v>
      </c>
      <c r="D116" s="132">
        <v>0</v>
      </c>
      <c r="E116" s="132">
        <v>0</v>
      </c>
      <c r="F116" s="132">
        <v>31</v>
      </c>
      <c r="G116" s="132">
        <v>10</v>
      </c>
      <c r="H116" s="132">
        <v>43</v>
      </c>
      <c r="I116" s="132">
        <v>30</v>
      </c>
      <c r="J116" s="132">
        <v>32</v>
      </c>
      <c r="K116" s="132">
        <v>42</v>
      </c>
      <c r="L116" s="132">
        <v>36</v>
      </c>
      <c r="M116" s="132">
        <v>48</v>
      </c>
      <c r="N116" s="132">
        <v>85</v>
      </c>
    </row>
    <row r="117" spans="1:14" x14ac:dyDescent="0.25">
      <c r="A117" s="23" t="s">
        <v>684</v>
      </c>
      <c r="B117" s="90" t="s">
        <v>28</v>
      </c>
      <c r="C117" s="132">
        <v>0</v>
      </c>
      <c r="D117" s="132">
        <v>0</v>
      </c>
      <c r="E117" s="132">
        <v>0</v>
      </c>
      <c r="F117" s="132">
        <v>0</v>
      </c>
      <c r="G117" s="132">
        <v>6</v>
      </c>
      <c r="H117" s="132">
        <v>9</v>
      </c>
      <c r="I117" s="132">
        <v>6</v>
      </c>
      <c r="J117" s="132">
        <v>10</v>
      </c>
      <c r="K117" s="132">
        <v>3</v>
      </c>
      <c r="L117" s="132">
        <v>4</v>
      </c>
      <c r="M117" s="132">
        <v>8</v>
      </c>
      <c r="N117" s="132">
        <v>68</v>
      </c>
    </row>
    <row r="118" spans="1:14" x14ac:dyDescent="0.25">
      <c r="A118" s="23" t="s">
        <v>684</v>
      </c>
      <c r="B118" s="90" t="s">
        <v>33</v>
      </c>
      <c r="C118" s="132">
        <v>8</v>
      </c>
      <c r="D118" s="132">
        <v>9</v>
      </c>
      <c r="E118" s="132">
        <v>7</v>
      </c>
      <c r="F118" s="132">
        <v>2</v>
      </c>
      <c r="G118" s="132">
        <v>11</v>
      </c>
      <c r="H118" s="132">
        <v>7</v>
      </c>
      <c r="I118" s="132">
        <v>7</v>
      </c>
      <c r="J118" s="132">
        <v>5</v>
      </c>
      <c r="K118" s="132">
        <v>4</v>
      </c>
      <c r="L118" s="132">
        <v>1</v>
      </c>
      <c r="M118" s="132">
        <v>2</v>
      </c>
      <c r="N118" s="132">
        <v>1</v>
      </c>
    </row>
    <row r="119" spans="1:14" x14ac:dyDescent="0.25">
      <c r="A119" s="23" t="s">
        <v>684</v>
      </c>
      <c r="B119" s="90" t="s">
        <v>37</v>
      </c>
      <c r="C119" s="132">
        <v>6</v>
      </c>
      <c r="D119" s="132">
        <v>6</v>
      </c>
      <c r="E119" s="132">
        <v>5</v>
      </c>
      <c r="F119" s="132">
        <v>12</v>
      </c>
      <c r="G119" s="132">
        <v>9</v>
      </c>
      <c r="H119" s="132">
        <v>15</v>
      </c>
      <c r="I119" s="132">
        <v>10</v>
      </c>
      <c r="J119" s="132">
        <v>11</v>
      </c>
      <c r="K119" s="132">
        <v>3</v>
      </c>
      <c r="L119" s="132">
        <v>1</v>
      </c>
      <c r="M119" s="132">
        <v>0</v>
      </c>
      <c r="N119" s="132">
        <v>0</v>
      </c>
    </row>
    <row r="120" spans="1:14" x14ac:dyDescent="0.25">
      <c r="A120" s="23" t="s">
        <v>684</v>
      </c>
      <c r="B120" s="90" t="s">
        <v>38</v>
      </c>
      <c r="C120" s="132">
        <v>1</v>
      </c>
      <c r="D120" s="132">
        <v>1</v>
      </c>
      <c r="E120" s="132">
        <v>2</v>
      </c>
      <c r="F120" s="132">
        <v>5</v>
      </c>
      <c r="G120" s="132">
        <v>4</v>
      </c>
      <c r="H120" s="132">
        <v>12</v>
      </c>
      <c r="I120" s="132">
        <v>9</v>
      </c>
      <c r="J120" s="132">
        <v>8</v>
      </c>
      <c r="K120" s="132">
        <v>5</v>
      </c>
      <c r="L120" s="132">
        <v>1</v>
      </c>
      <c r="M120" s="132">
        <v>0</v>
      </c>
      <c r="N120" s="132">
        <v>0</v>
      </c>
    </row>
    <row r="121" spans="1:14" x14ac:dyDescent="0.25">
      <c r="A121" s="23" t="s">
        <v>684</v>
      </c>
      <c r="B121" s="90" t="s">
        <v>39</v>
      </c>
      <c r="C121" s="132">
        <v>2</v>
      </c>
      <c r="D121" s="132">
        <v>1</v>
      </c>
      <c r="E121" s="132">
        <v>2</v>
      </c>
      <c r="F121" s="132">
        <v>6</v>
      </c>
      <c r="G121" s="132">
        <v>4</v>
      </c>
      <c r="H121" s="132">
        <v>13</v>
      </c>
      <c r="I121" s="132">
        <v>8</v>
      </c>
      <c r="J121" s="132">
        <v>9</v>
      </c>
      <c r="K121" s="132">
        <v>4</v>
      </c>
      <c r="L121" s="132">
        <v>1</v>
      </c>
      <c r="M121" s="132">
        <v>0</v>
      </c>
      <c r="N121" s="132">
        <v>0</v>
      </c>
    </row>
    <row r="122" spans="1:14" x14ac:dyDescent="0.25">
      <c r="A122" s="23" t="s">
        <v>684</v>
      </c>
      <c r="B122" s="90" t="s">
        <v>43</v>
      </c>
      <c r="C122" s="132">
        <v>0</v>
      </c>
      <c r="D122" s="132">
        <v>1</v>
      </c>
      <c r="E122" s="132">
        <v>0</v>
      </c>
      <c r="F122" s="132">
        <v>0</v>
      </c>
      <c r="G122" s="132">
        <v>1</v>
      </c>
      <c r="H122" s="132">
        <v>1</v>
      </c>
      <c r="I122" s="132">
        <v>1</v>
      </c>
      <c r="J122" s="132">
        <v>1</v>
      </c>
      <c r="K122" s="132">
        <v>0</v>
      </c>
      <c r="L122" s="132">
        <v>0</v>
      </c>
      <c r="M122" s="132">
        <v>0</v>
      </c>
      <c r="N122" s="132">
        <v>0</v>
      </c>
    </row>
    <row r="123" spans="1:14" x14ac:dyDescent="0.25">
      <c r="A123" s="23" t="s">
        <v>684</v>
      </c>
      <c r="B123" s="90" t="s">
        <v>46</v>
      </c>
      <c r="C123" s="132">
        <v>0</v>
      </c>
      <c r="D123" s="132">
        <v>0</v>
      </c>
      <c r="E123" s="132">
        <v>0</v>
      </c>
      <c r="F123" s="132">
        <v>0</v>
      </c>
      <c r="G123" s="132">
        <v>0</v>
      </c>
      <c r="H123" s="132">
        <v>1</v>
      </c>
      <c r="I123" s="132">
        <v>1</v>
      </c>
      <c r="J123" s="132">
        <v>1</v>
      </c>
      <c r="K123" s="132">
        <v>1</v>
      </c>
      <c r="L123" s="132">
        <v>0</v>
      </c>
      <c r="M123" s="132">
        <v>0</v>
      </c>
      <c r="N123" s="132">
        <v>0</v>
      </c>
    </row>
    <row r="124" spans="1:14" x14ac:dyDescent="0.25">
      <c r="A124" s="23" t="s">
        <v>684</v>
      </c>
      <c r="B124" s="90" t="s">
        <v>47</v>
      </c>
      <c r="C124" s="132">
        <v>13</v>
      </c>
      <c r="D124" s="132">
        <v>11</v>
      </c>
      <c r="E124" s="132">
        <v>6</v>
      </c>
      <c r="F124" s="132">
        <v>4</v>
      </c>
      <c r="G124" s="132">
        <v>9</v>
      </c>
      <c r="H124" s="132">
        <v>11</v>
      </c>
      <c r="I124" s="132">
        <v>15</v>
      </c>
      <c r="J124" s="132">
        <v>17</v>
      </c>
      <c r="K124" s="132">
        <v>11</v>
      </c>
      <c r="L124" s="132">
        <v>8</v>
      </c>
      <c r="M124" s="132">
        <v>3</v>
      </c>
      <c r="N124" s="132">
        <v>1</v>
      </c>
    </row>
    <row r="125" spans="1:14" x14ac:dyDescent="0.25">
      <c r="A125" s="23" t="s">
        <v>684</v>
      </c>
      <c r="B125" s="90" t="s">
        <v>48</v>
      </c>
      <c r="C125" s="132">
        <v>0</v>
      </c>
      <c r="D125" s="132">
        <v>0</v>
      </c>
      <c r="E125" s="132">
        <v>1</v>
      </c>
      <c r="F125" s="132">
        <v>2</v>
      </c>
      <c r="G125" s="132">
        <v>0</v>
      </c>
      <c r="H125" s="132">
        <v>0</v>
      </c>
      <c r="I125" s="132">
        <v>1</v>
      </c>
      <c r="J125" s="132">
        <v>0</v>
      </c>
      <c r="K125" s="132">
        <v>0</v>
      </c>
      <c r="L125" s="132">
        <v>0</v>
      </c>
      <c r="M125" s="132">
        <v>0</v>
      </c>
      <c r="N125" s="132">
        <v>0</v>
      </c>
    </row>
    <row r="126" spans="1:14" x14ac:dyDescent="0.25">
      <c r="A126" s="23" t="s">
        <v>684</v>
      </c>
      <c r="B126" s="90" t="s">
        <v>55</v>
      </c>
      <c r="C126" s="132">
        <v>0</v>
      </c>
      <c r="D126" s="132">
        <v>0</v>
      </c>
      <c r="E126" s="132">
        <v>0</v>
      </c>
      <c r="F126" s="132">
        <v>0</v>
      </c>
      <c r="G126" s="132">
        <v>1</v>
      </c>
      <c r="H126" s="132">
        <v>1</v>
      </c>
      <c r="I126" s="132">
        <v>0</v>
      </c>
      <c r="J126" s="132">
        <v>2</v>
      </c>
      <c r="K126" s="132">
        <v>0</v>
      </c>
      <c r="L126" s="132">
        <v>0</v>
      </c>
      <c r="M126" s="132">
        <v>0</v>
      </c>
      <c r="N126" s="132">
        <v>0</v>
      </c>
    </row>
    <row r="127" spans="1:14" x14ac:dyDescent="0.25">
      <c r="A127" s="23" t="s">
        <v>684</v>
      </c>
      <c r="B127" s="90" t="s">
        <v>56</v>
      </c>
      <c r="C127" s="132">
        <v>6</v>
      </c>
      <c r="D127" s="132">
        <v>8</v>
      </c>
      <c r="E127" s="132">
        <v>9</v>
      </c>
      <c r="F127" s="132">
        <v>7</v>
      </c>
      <c r="G127" s="132">
        <v>8</v>
      </c>
      <c r="H127" s="132">
        <v>8</v>
      </c>
      <c r="I127" s="132">
        <v>9</v>
      </c>
      <c r="J127" s="132">
        <v>11</v>
      </c>
      <c r="K127" s="132">
        <v>7</v>
      </c>
      <c r="L127" s="132">
        <v>1</v>
      </c>
      <c r="M127" s="132">
        <v>0</v>
      </c>
      <c r="N127" s="132">
        <v>0</v>
      </c>
    </row>
    <row r="128" spans="1:14" x14ac:dyDescent="0.25">
      <c r="A128" s="23" t="s">
        <v>684</v>
      </c>
      <c r="B128" s="90" t="s">
        <v>57</v>
      </c>
      <c r="C128" s="132">
        <v>13</v>
      </c>
      <c r="D128" s="132">
        <v>23</v>
      </c>
      <c r="E128" s="132">
        <v>15</v>
      </c>
      <c r="F128" s="132">
        <v>18</v>
      </c>
      <c r="G128" s="132">
        <v>21</v>
      </c>
      <c r="H128" s="132">
        <v>13</v>
      </c>
      <c r="I128" s="132">
        <v>20</v>
      </c>
      <c r="J128" s="132">
        <v>16</v>
      </c>
      <c r="K128" s="132">
        <v>8</v>
      </c>
      <c r="L128" s="132">
        <v>8</v>
      </c>
      <c r="M128" s="132">
        <v>4</v>
      </c>
      <c r="N128" s="132">
        <v>5</v>
      </c>
    </row>
    <row r="129" spans="1:14" x14ac:dyDescent="0.25">
      <c r="A129" s="8" t="s">
        <v>687</v>
      </c>
      <c r="B129" s="8"/>
      <c r="C129" s="100">
        <v>1123</v>
      </c>
      <c r="D129" s="100">
        <v>1281</v>
      </c>
      <c r="E129" s="100">
        <v>1397</v>
      </c>
      <c r="F129" s="100">
        <v>1521</v>
      </c>
      <c r="G129" s="100">
        <v>1507</v>
      </c>
      <c r="H129" s="100">
        <v>1711</v>
      </c>
      <c r="I129" s="100">
        <v>1724</v>
      </c>
      <c r="J129" s="100">
        <v>2354</v>
      </c>
      <c r="K129" s="100">
        <v>2462</v>
      </c>
      <c r="L129" s="100">
        <v>2116</v>
      </c>
      <c r="M129" s="100">
        <v>3630</v>
      </c>
      <c r="N129" s="100">
        <v>4326</v>
      </c>
    </row>
    <row r="130" spans="1:14" x14ac:dyDescent="0.25">
      <c r="A130" s="23" t="s">
        <v>687</v>
      </c>
      <c r="B130" s="90" t="s">
        <v>9</v>
      </c>
      <c r="C130" s="132">
        <v>728</v>
      </c>
      <c r="D130" s="132">
        <v>841</v>
      </c>
      <c r="E130" s="132">
        <v>916</v>
      </c>
      <c r="F130" s="132">
        <v>992</v>
      </c>
      <c r="G130" s="132">
        <v>996</v>
      </c>
      <c r="H130" s="132">
        <v>1171</v>
      </c>
      <c r="I130" s="132">
        <v>1081</v>
      </c>
      <c r="J130" s="132">
        <v>1475</v>
      </c>
      <c r="K130" s="132">
        <v>1528</v>
      </c>
      <c r="L130" s="132">
        <v>1230</v>
      </c>
      <c r="M130" s="132">
        <v>2253</v>
      </c>
      <c r="N130" s="132">
        <v>2748</v>
      </c>
    </row>
    <row r="131" spans="1:14" x14ac:dyDescent="0.25">
      <c r="A131" s="23" t="s">
        <v>687</v>
      </c>
      <c r="B131" s="90" t="s">
        <v>10</v>
      </c>
      <c r="C131" s="132">
        <v>258</v>
      </c>
      <c r="D131" s="132">
        <v>308</v>
      </c>
      <c r="E131" s="132">
        <v>329</v>
      </c>
      <c r="F131" s="132">
        <v>393</v>
      </c>
      <c r="G131" s="132">
        <v>366</v>
      </c>
      <c r="H131" s="132">
        <v>408</v>
      </c>
      <c r="I131" s="132">
        <v>475</v>
      </c>
      <c r="J131" s="132">
        <v>707</v>
      </c>
      <c r="K131" s="132">
        <v>756</v>
      </c>
      <c r="L131" s="132">
        <v>580</v>
      </c>
      <c r="M131" s="132">
        <v>1116</v>
      </c>
      <c r="N131" s="132">
        <v>1383</v>
      </c>
    </row>
    <row r="132" spans="1:14" x14ac:dyDescent="0.25">
      <c r="A132" s="23" t="s">
        <v>687</v>
      </c>
      <c r="B132" s="90" t="s">
        <v>11</v>
      </c>
      <c r="C132" s="132">
        <v>48</v>
      </c>
      <c r="D132" s="132">
        <v>45</v>
      </c>
      <c r="E132" s="132">
        <v>61</v>
      </c>
      <c r="F132" s="132">
        <v>88</v>
      </c>
      <c r="G132" s="132">
        <v>104</v>
      </c>
      <c r="H132" s="132">
        <v>114</v>
      </c>
      <c r="I132" s="132">
        <v>110</v>
      </c>
      <c r="J132" s="132">
        <v>127</v>
      </c>
      <c r="K132" s="132">
        <v>74</v>
      </c>
      <c r="L132" s="132">
        <v>0</v>
      </c>
      <c r="M132" s="132">
        <v>1</v>
      </c>
      <c r="N132" s="132">
        <v>0</v>
      </c>
    </row>
    <row r="133" spans="1:14" x14ac:dyDescent="0.25">
      <c r="A133" s="23" t="s">
        <v>687</v>
      </c>
      <c r="B133" s="90" t="s">
        <v>12</v>
      </c>
      <c r="C133" s="132">
        <v>280</v>
      </c>
      <c r="D133" s="132">
        <v>312</v>
      </c>
      <c r="E133" s="132">
        <v>374</v>
      </c>
      <c r="F133" s="132">
        <v>420</v>
      </c>
      <c r="G133" s="132">
        <v>394</v>
      </c>
      <c r="H133" s="132">
        <v>186</v>
      </c>
      <c r="I133" s="132">
        <v>190</v>
      </c>
      <c r="J133" s="132">
        <v>208</v>
      </c>
      <c r="K133" s="132">
        <v>182</v>
      </c>
      <c r="L133" s="132">
        <v>210</v>
      </c>
      <c r="M133" s="132">
        <v>207</v>
      </c>
      <c r="N133" s="132">
        <v>224</v>
      </c>
    </row>
    <row r="134" spans="1:14" x14ac:dyDescent="0.25">
      <c r="A134" s="23" t="s">
        <v>687</v>
      </c>
      <c r="B134" s="90" t="s">
        <v>13</v>
      </c>
      <c r="C134" s="132">
        <v>849</v>
      </c>
      <c r="D134" s="132">
        <v>944</v>
      </c>
      <c r="E134" s="132">
        <v>1115</v>
      </c>
      <c r="F134" s="132">
        <v>1222</v>
      </c>
      <c r="G134" s="132">
        <v>1223</v>
      </c>
      <c r="H134" s="132">
        <v>1385</v>
      </c>
      <c r="I134" s="132">
        <v>1386</v>
      </c>
      <c r="J134" s="132">
        <v>1753</v>
      </c>
      <c r="K134" s="132">
        <v>1930</v>
      </c>
      <c r="L134" s="132">
        <v>1704</v>
      </c>
      <c r="M134" s="132">
        <v>2981</v>
      </c>
      <c r="N134" s="132">
        <v>3267</v>
      </c>
    </row>
    <row r="135" spans="1:14" x14ac:dyDescent="0.25">
      <c r="A135" s="23" t="s">
        <v>687</v>
      </c>
      <c r="B135" s="90" t="s">
        <v>14</v>
      </c>
      <c r="C135" s="132">
        <v>11</v>
      </c>
      <c r="D135" s="132">
        <v>17</v>
      </c>
      <c r="E135" s="132">
        <v>13</v>
      </c>
      <c r="F135" s="132">
        <v>23</v>
      </c>
      <c r="G135" s="132">
        <v>31</v>
      </c>
      <c r="H135" s="132">
        <v>44</v>
      </c>
      <c r="I135" s="132">
        <v>63</v>
      </c>
      <c r="J135" s="132">
        <v>86</v>
      </c>
      <c r="K135" s="132">
        <v>141</v>
      </c>
      <c r="L135" s="132">
        <v>109</v>
      </c>
      <c r="M135" s="132">
        <v>246</v>
      </c>
      <c r="N135" s="132">
        <v>372</v>
      </c>
    </row>
    <row r="136" spans="1:14" x14ac:dyDescent="0.25">
      <c r="A136" s="23" t="s">
        <v>687</v>
      </c>
      <c r="B136" s="90" t="s">
        <v>15</v>
      </c>
      <c r="C136" s="132">
        <v>164</v>
      </c>
      <c r="D136" s="132">
        <v>164</v>
      </c>
      <c r="E136" s="132">
        <v>205</v>
      </c>
      <c r="F136" s="132">
        <v>213</v>
      </c>
      <c r="G136" s="132">
        <v>210</v>
      </c>
      <c r="H136" s="132">
        <v>239</v>
      </c>
      <c r="I136" s="132">
        <v>259</v>
      </c>
      <c r="J136" s="132">
        <v>243</v>
      </c>
      <c r="K136" s="132">
        <v>242</v>
      </c>
      <c r="L136" s="132">
        <v>276</v>
      </c>
      <c r="M136" s="132">
        <v>286</v>
      </c>
      <c r="N136" s="132">
        <v>254</v>
      </c>
    </row>
    <row r="137" spans="1:14" x14ac:dyDescent="0.25">
      <c r="A137" s="23" t="s">
        <v>687</v>
      </c>
      <c r="B137" s="90" t="s">
        <v>19</v>
      </c>
      <c r="C137" s="132">
        <v>0</v>
      </c>
      <c r="D137" s="132">
        <v>0</v>
      </c>
      <c r="E137" s="132">
        <v>0</v>
      </c>
      <c r="F137" s="132">
        <v>0</v>
      </c>
      <c r="G137" s="132">
        <v>0</v>
      </c>
      <c r="H137" s="132">
        <v>0</v>
      </c>
      <c r="I137" s="132">
        <v>0</v>
      </c>
      <c r="J137" s="132">
        <v>0</v>
      </c>
      <c r="K137" s="132">
        <v>1</v>
      </c>
      <c r="L137" s="132">
        <v>1</v>
      </c>
      <c r="M137" s="132">
        <v>1</v>
      </c>
      <c r="N137" s="132">
        <v>0</v>
      </c>
    </row>
    <row r="138" spans="1:14" x14ac:dyDescent="0.25">
      <c r="A138" s="23" t="s">
        <v>687</v>
      </c>
      <c r="B138" s="90" t="s">
        <v>21</v>
      </c>
      <c r="C138" s="132">
        <v>1</v>
      </c>
      <c r="D138" s="132">
        <v>3</v>
      </c>
      <c r="E138" s="132">
        <v>4</v>
      </c>
      <c r="F138" s="132">
        <v>5</v>
      </c>
      <c r="G138" s="132">
        <v>0</v>
      </c>
      <c r="H138" s="132">
        <v>1</v>
      </c>
      <c r="I138" s="132">
        <v>0</v>
      </c>
      <c r="J138" s="132">
        <v>0</v>
      </c>
      <c r="K138" s="132">
        <v>1</v>
      </c>
      <c r="L138" s="132">
        <v>0</v>
      </c>
      <c r="M138" s="132">
        <v>3</v>
      </c>
      <c r="N138" s="132">
        <v>5</v>
      </c>
    </row>
    <row r="139" spans="1:14" x14ac:dyDescent="0.25">
      <c r="A139" s="23" t="s">
        <v>687</v>
      </c>
      <c r="B139" s="90" t="s">
        <v>23</v>
      </c>
      <c r="C139" s="132">
        <v>4</v>
      </c>
      <c r="D139" s="132">
        <v>3</v>
      </c>
      <c r="E139" s="132">
        <v>4</v>
      </c>
      <c r="F139" s="132">
        <v>7</v>
      </c>
      <c r="G139" s="132">
        <v>7</v>
      </c>
      <c r="H139" s="132">
        <v>8</v>
      </c>
      <c r="I139" s="132">
        <v>7</v>
      </c>
      <c r="J139" s="132">
        <v>6</v>
      </c>
      <c r="K139" s="132">
        <v>5</v>
      </c>
      <c r="L139" s="132">
        <v>6</v>
      </c>
      <c r="M139" s="132">
        <v>3</v>
      </c>
      <c r="N139" s="132">
        <v>2</v>
      </c>
    </row>
    <row r="140" spans="1:14" x14ac:dyDescent="0.25">
      <c r="A140" s="23" t="s">
        <v>687</v>
      </c>
      <c r="B140" s="90" t="s">
        <v>24</v>
      </c>
      <c r="C140" s="132">
        <v>56</v>
      </c>
      <c r="D140" s="132">
        <v>70</v>
      </c>
      <c r="E140" s="132">
        <v>107</v>
      </c>
      <c r="F140" s="132">
        <v>134</v>
      </c>
      <c r="G140" s="132">
        <v>119</v>
      </c>
      <c r="H140" s="132">
        <v>109</v>
      </c>
      <c r="I140" s="132">
        <v>113</v>
      </c>
      <c r="J140" s="132">
        <v>136</v>
      </c>
      <c r="K140" s="132">
        <v>176</v>
      </c>
      <c r="L140" s="132">
        <v>175</v>
      </c>
      <c r="M140" s="132">
        <v>203</v>
      </c>
      <c r="N140" s="132">
        <v>168</v>
      </c>
    </row>
    <row r="141" spans="1:14" x14ac:dyDescent="0.25">
      <c r="A141" s="23" t="s">
        <v>687</v>
      </c>
      <c r="B141" s="90" t="s">
        <v>52</v>
      </c>
      <c r="C141" s="132">
        <v>0</v>
      </c>
      <c r="D141" s="132">
        <v>0</v>
      </c>
      <c r="E141" s="132">
        <v>0</v>
      </c>
      <c r="F141" s="132">
        <v>0</v>
      </c>
      <c r="G141" s="132">
        <v>1</v>
      </c>
      <c r="H141" s="132">
        <v>0</v>
      </c>
      <c r="I141" s="132">
        <v>0</v>
      </c>
      <c r="J141" s="132">
        <v>0</v>
      </c>
      <c r="K141" s="132">
        <v>0</v>
      </c>
      <c r="L141" s="132">
        <v>1</v>
      </c>
      <c r="M141" s="132">
        <v>0</v>
      </c>
      <c r="N141" s="132">
        <v>0</v>
      </c>
    </row>
    <row r="142" spans="1:14" x14ac:dyDescent="0.25">
      <c r="A142" s="23" t="s">
        <v>687</v>
      </c>
      <c r="B142" s="90" t="s">
        <v>57</v>
      </c>
      <c r="C142" s="132">
        <v>0</v>
      </c>
      <c r="D142" s="132">
        <v>0</v>
      </c>
      <c r="E142" s="132">
        <v>0</v>
      </c>
      <c r="F142" s="132">
        <v>0</v>
      </c>
      <c r="G142" s="132">
        <v>1</v>
      </c>
      <c r="H142" s="132">
        <v>0</v>
      </c>
      <c r="I142" s="132">
        <v>0</v>
      </c>
      <c r="J142" s="132">
        <v>0</v>
      </c>
      <c r="K142" s="132">
        <v>0</v>
      </c>
      <c r="L142" s="132">
        <v>0</v>
      </c>
      <c r="M142" s="132">
        <v>0</v>
      </c>
      <c r="N142" s="132">
        <v>0</v>
      </c>
    </row>
    <row r="143" spans="1:14" x14ac:dyDescent="0.25">
      <c r="A143" s="8" t="s">
        <v>70</v>
      </c>
      <c r="B143" s="8"/>
      <c r="C143" s="100">
        <v>25835</v>
      </c>
      <c r="D143" s="100">
        <v>26728</v>
      </c>
      <c r="E143" s="100">
        <v>27791</v>
      </c>
      <c r="F143" s="100">
        <v>75545</v>
      </c>
      <c r="G143" s="100">
        <v>73687</v>
      </c>
      <c r="H143" s="100">
        <v>76448</v>
      </c>
      <c r="I143" s="100">
        <v>76690</v>
      </c>
      <c r="J143" s="100">
        <v>78407</v>
      </c>
      <c r="K143" s="100">
        <v>78711</v>
      </c>
      <c r="L143" s="100">
        <v>80735</v>
      </c>
      <c r="M143" s="100">
        <v>82106</v>
      </c>
      <c r="N143" s="100">
        <v>74527</v>
      </c>
    </row>
    <row r="144" spans="1:14" x14ac:dyDescent="0.25">
      <c r="A144" s="23" t="s">
        <v>70</v>
      </c>
      <c r="B144" s="90" t="s">
        <v>5</v>
      </c>
      <c r="C144" s="132">
        <v>0</v>
      </c>
      <c r="D144" s="132">
        <v>0</v>
      </c>
      <c r="E144" s="132">
        <v>0</v>
      </c>
      <c r="F144" s="132">
        <v>0</v>
      </c>
      <c r="G144" s="132">
        <v>0</v>
      </c>
      <c r="H144" s="132">
        <v>0</v>
      </c>
      <c r="I144" s="132">
        <v>0</v>
      </c>
      <c r="J144" s="132">
        <v>1</v>
      </c>
      <c r="K144" s="132">
        <v>1</v>
      </c>
      <c r="L144" s="132">
        <v>0</v>
      </c>
      <c r="M144" s="132">
        <v>0</v>
      </c>
      <c r="N144" s="132">
        <v>0</v>
      </c>
    </row>
    <row r="145" spans="1:14" x14ac:dyDescent="0.25">
      <c r="A145" s="23" t="s">
        <v>70</v>
      </c>
      <c r="B145" s="90" t="s">
        <v>9</v>
      </c>
      <c r="C145" s="132">
        <v>4352</v>
      </c>
      <c r="D145" s="132">
        <v>4054</v>
      </c>
      <c r="E145" s="132">
        <v>3417</v>
      </c>
      <c r="F145" s="132">
        <v>3868</v>
      </c>
      <c r="G145" s="132">
        <v>4117</v>
      </c>
      <c r="H145" s="132">
        <v>4273</v>
      </c>
      <c r="I145" s="132">
        <v>3940</v>
      </c>
      <c r="J145" s="132">
        <v>3733</v>
      </c>
      <c r="K145" s="132">
        <v>3233</v>
      </c>
      <c r="L145" s="132">
        <v>3031</v>
      </c>
      <c r="M145" s="132">
        <v>2784</v>
      </c>
      <c r="N145" s="132">
        <v>2362</v>
      </c>
    </row>
    <row r="146" spans="1:14" x14ac:dyDescent="0.25">
      <c r="A146" s="23" t="s">
        <v>70</v>
      </c>
      <c r="B146" s="90" t="s">
        <v>10</v>
      </c>
      <c r="C146" s="132">
        <v>15320</v>
      </c>
      <c r="D146" s="132">
        <v>15907</v>
      </c>
      <c r="E146" s="132">
        <v>15526</v>
      </c>
      <c r="F146" s="132">
        <v>17260</v>
      </c>
      <c r="G146" s="132">
        <v>18328</v>
      </c>
      <c r="H146" s="132">
        <v>19616</v>
      </c>
      <c r="I146" s="132">
        <v>19364</v>
      </c>
      <c r="J146" s="132">
        <v>20133</v>
      </c>
      <c r="K146" s="132">
        <v>19075</v>
      </c>
      <c r="L146" s="132">
        <v>18700</v>
      </c>
      <c r="M146" s="132">
        <v>17968</v>
      </c>
      <c r="N146" s="132">
        <v>15718</v>
      </c>
    </row>
    <row r="147" spans="1:14" x14ac:dyDescent="0.25">
      <c r="A147" s="23" t="s">
        <v>70</v>
      </c>
      <c r="B147" s="90" t="s">
        <v>11</v>
      </c>
      <c r="C147" s="132">
        <v>39</v>
      </c>
      <c r="D147" s="132">
        <v>47</v>
      </c>
      <c r="E147" s="132">
        <v>30</v>
      </c>
      <c r="F147" s="132">
        <v>43</v>
      </c>
      <c r="G147" s="132">
        <v>0</v>
      </c>
      <c r="H147" s="132">
        <v>0</v>
      </c>
      <c r="I147" s="132">
        <v>0</v>
      </c>
      <c r="J147" s="132">
        <v>0</v>
      </c>
      <c r="K147" s="132">
        <v>0</v>
      </c>
      <c r="L147" s="132">
        <v>0</v>
      </c>
      <c r="M147" s="132">
        <v>0</v>
      </c>
      <c r="N147" s="132">
        <v>0</v>
      </c>
    </row>
    <row r="148" spans="1:14" x14ac:dyDescent="0.25">
      <c r="A148" s="23" t="s">
        <v>70</v>
      </c>
      <c r="B148" s="90" t="s">
        <v>12</v>
      </c>
      <c r="C148" s="132">
        <v>1441</v>
      </c>
      <c r="D148" s="132">
        <v>1298</v>
      </c>
      <c r="E148" s="132">
        <v>1719</v>
      </c>
      <c r="F148" s="132">
        <v>1762</v>
      </c>
      <c r="G148" s="132">
        <v>1786</v>
      </c>
      <c r="H148" s="132">
        <v>1932</v>
      </c>
      <c r="I148" s="132">
        <v>1640</v>
      </c>
      <c r="J148" s="132">
        <v>1766</v>
      </c>
      <c r="K148" s="132">
        <v>1603</v>
      </c>
      <c r="L148" s="132">
        <v>1684</v>
      </c>
      <c r="M148" s="132">
        <v>1334</v>
      </c>
      <c r="N148" s="132">
        <v>1046</v>
      </c>
    </row>
    <row r="149" spans="1:14" x14ac:dyDescent="0.25">
      <c r="A149" s="23" t="s">
        <v>70</v>
      </c>
      <c r="B149" s="90" t="s">
        <v>13</v>
      </c>
      <c r="C149" s="132">
        <v>22672</v>
      </c>
      <c r="D149" s="132">
        <v>23455</v>
      </c>
      <c r="E149" s="132">
        <v>24723</v>
      </c>
      <c r="F149" s="132">
        <v>26395</v>
      </c>
      <c r="G149" s="132">
        <v>28182</v>
      </c>
      <c r="H149" s="132">
        <v>27942</v>
      </c>
      <c r="I149" s="132">
        <v>27050</v>
      </c>
      <c r="J149" s="132">
        <v>27179</v>
      </c>
      <c r="K149" s="132">
        <v>26711</v>
      </c>
      <c r="L149" s="132">
        <v>26273</v>
      </c>
      <c r="M149" s="132">
        <v>25392</v>
      </c>
      <c r="N149" s="132">
        <v>22351</v>
      </c>
    </row>
    <row r="150" spans="1:14" x14ac:dyDescent="0.25">
      <c r="A150" s="23" t="s">
        <v>70</v>
      </c>
      <c r="B150" s="90" t="s">
        <v>14</v>
      </c>
      <c r="C150" s="132">
        <v>6747</v>
      </c>
      <c r="D150" s="132">
        <v>7101</v>
      </c>
      <c r="E150" s="132">
        <v>8177</v>
      </c>
      <c r="F150" s="132">
        <v>9476</v>
      </c>
      <c r="G150" s="132">
        <v>10304</v>
      </c>
      <c r="H150" s="132">
        <v>10969</v>
      </c>
      <c r="I150" s="132">
        <v>11690</v>
      </c>
      <c r="J150" s="132">
        <v>12542</v>
      </c>
      <c r="K150" s="132">
        <v>13044</v>
      </c>
      <c r="L150" s="132">
        <v>12797</v>
      </c>
      <c r="M150" s="132">
        <v>12628</v>
      </c>
      <c r="N150" s="132">
        <v>11003</v>
      </c>
    </row>
    <row r="151" spans="1:14" x14ac:dyDescent="0.25">
      <c r="A151" s="23" t="s">
        <v>70</v>
      </c>
      <c r="B151" s="90" t="s">
        <v>15</v>
      </c>
      <c r="C151" s="132">
        <v>5356</v>
      </c>
      <c r="D151" s="132">
        <v>5759</v>
      </c>
      <c r="E151" s="132">
        <v>5801</v>
      </c>
      <c r="F151" s="132">
        <v>6220</v>
      </c>
      <c r="G151" s="132">
        <v>6104</v>
      </c>
      <c r="H151" s="132">
        <v>6211</v>
      </c>
      <c r="I151" s="132">
        <v>6257</v>
      </c>
      <c r="J151" s="132">
        <v>5757</v>
      </c>
      <c r="K151" s="132">
        <v>6191</v>
      </c>
      <c r="L151" s="132">
        <v>6067</v>
      </c>
      <c r="M151" s="132">
        <v>5909</v>
      </c>
      <c r="N151" s="132">
        <v>5011</v>
      </c>
    </row>
    <row r="152" spans="1:14" x14ac:dyDescent="0.25">
      <c r="A152" s="23" t="s">
        <v>70</v>
      </c>
      <c r="B152" s="90" t="s">
        <v>17</v>
      </c>
      <c r="C152" s="132">
        <v>2</v>
      </c>
      <c r="D152" s="132">
        <v>2</v>
      </c>
      <c r="E152" s="132">
        <v>1</v>
      </c>
      <c r="F152" s="132">
        <v>0</v>
      </c>
      <c r="G152" s="132">
        <v>0</v>
      </c>
      <c r="H152" s="132">
        <v>0</v>
      </c>
      <c r="I152" s="132">
        <v>0</v>
      </c>
      <c r="J152" s="132">
        <v>0</v>
      </c>
      <c r="K152" s="132">
        <v>0</v>
      </c>
      <c r="L152" s="132">
        <v>4</v>
      </c>
      <c r="M152" s="132">
        <v>3</v>
      </c>
      <c r="N152" s="132">
        <v>0</v>
      </c>
    </row>
    <row r="153" spans="1:14" x14ac:dyDescent="0.25">
      <c r="A153" s="23" t="s">
        <v>70</v>
      </c>
      <c r="B153" s="90" t="s">
        <v>19</v>
      </c>
      <c r="C153" s="132">
        <v>1666</v>
      </c>
      <c r="D153" s="132">
        <v>1716</v>
      </c>
      <c r="E153" s="132">
        <v>1583</v>
      </c>
      <c r="F153" s="132">
        <v>1698</v>
      </c>
      <c r="G153" s="132">
        <v>1754</v>
      </c>
      <c r="H153" s="132">
        <v>1720</v>
      </c>
      <c r="I153" s="132">
        <v>1693</v>
      </c>
      <c r="J153" s="132">
        <v>1726</v>
      </c>
      <c r="K153" s="132">
        <v>1398</v>
      </c>
      <c r="L153" s="132">
        <v>1391</v>
      </c>
      <c r="M153" s="132">
        <v>1213</v>
      </c>
      <c r="N153" s="132">
        <v>964</v>
      </c>
    </row>
    <row r="154" spans="1:14" x14ac:dyDescent="0.25">
      <c r="A154" s="23" t="s">
        <v>70</v>
      </c>
      <c r="B154" s="90" t="s">
        <v>20</v>
      </c>
      <c r="C154" s="132">
        <v>13</v>
      </c>
      <c r="D154" s="132">
        <v>10</v>
      </c>
      <c r="E154" s="132">
        <v>15</v>
      </c>
      <c r="F154" s="132">
        <v>14</v>
      </c>
      <c r="G154" s="132">
        <v>21</v>
      </c>
      <c r="H154" s="132">
        <v>11</v>
      </c>
      <c r="I154" s="132">
        <v>5</v>
      </c>
      <c r="J154" s="132">
        <v>11</v>
      </c>
      <c r="K154" s="132">
        <v>10</v>
      </c>
      <c r="L154" s="132">
        <v>12</v>
      </c>
      <c r="M154" s="132">
        <v>10</v>
      </c>
      <c r="N154" s="132">
        <v>2</v>
      </c>
    </row>
    <row r="155" spans="1:14" x14ac:dyDescent="0.25">
      <c r="A155" s="23" t="s">
        <v>70</v>
      </c>
      <c r="B155" s="90" t="s">
        <v>21</v>
      </c>
      <c r="C155" s="132">
        <v>3</v>
      </c>
      <c r="D155" s="132">
        <v>3</v>
      </c>
      <c r="E155" s="132">
        <v>5</v>
      </c>
      <c r="F155" s="132">
        <v>1</v>
      </c>
      <c r="G155" s="132">
        <v>0</v>
      </c>
      <c r="H155" s="132">
        <v>0</v>
      </c>
      <c r="I155" s="132">
        <v>0</v>
      </c>
      <c r="J155" s="132">
        <v>0</v>
      </c>
      <c r="K155" s="132">
        <v>0</v>
      </c>
      <c r="L155" s="132">
        <v>1</v>
      </c>
      <c r="M155" s="132">
        <v>1</v>
      </c>
      <c r="N155" s="132">
        <v>0</v>
      </c>
    </row>
    <row r="156" spans="1:14" x14ac:dyDescent="0.25">
      <c r="A156" s="23" t="s">
        <v>70</v>
      </c>
      <c r="B156" s="90" t="s">
        <v>22</v>
      </c>
      <c r="C156" s="132">
        <v>6</v>
      </c>
      <c r="D156" s="132">
        <v>4</v>
      </c>
      <c r="E156" s="132">
        <v>0</v>
      </c>
      <c r="F156" s="132">
        <v>3</v>
      </c>
      <c r="G156" s="132">
        <v>0</v>
      </c>
      <c r="H156" s="132">
        <v>0</v>
      </c>
      <c r="I156" s="132">
        <v>0</v>
      </c>
      <c r="J156" s="132">
        <v>0</v>
      </c>
      <c r="K156" s="132">
        <v>0</v>
      </c>
      <c r="L156" s="132">
        <v>0</v>
      </c>
      <c r="M156" s="132">
        <v>0</v>
      </c>
      <c r="N156" s="132">
        <v>1</v>
      </c>
    </row>
    <row r="157" spans="1:14" x14ac:dyDescent="0.25">
      <c r="A157" s="23" t="s">
        <v>70</v>
      </c>
      <c r="B157" s="90" t="s">
        <v>23</v>
      </c>
      <c r="C157" s="132">
        <v>8480</v>
      </c>
      <c r="D157" s="132">
        <v>8484</v>
      </c>
      <c r="E157" s="132">
        <v>7846</v>
      </c>
      <c r="F157" s="132">
        <v>9372</v>
      </c>
      <c r="G157" s="132">
        <v>9219</v>
      </c>
      <c r="H157" s="132">
        <v>8687</v>
      </c>
      <c r="I157" s="132">
        <v>8542</v>
      </c>
      <c r="J157" s="132">
        <v>8732</v>
      </c>
      <c r="K157" s="132">
        <v>8718</v>
      </c>
      <c r="L157" s="132">
        <v>7920</v>
      </c>
      <c r="M157" s="132">
        <v>7400</v>
      </c>
      <c r="N157" s="132">
        <v>6327</v>
      </c>
    </row>
    <row r="158" spans="1:14" x14ac:dyDescent="0.25">
      <c r="A158" s="23" t="s">
        <v>70</v>
      </c>
      <c r="B158" s="90" t="s">
        <v>24</v>
      </c>
      <c r="C158" s="132">
        <v>3528</v>
      </c>
      <c r="D158" s="132">
        <v>3772</v>
      </c>
      <c r="E158" s="132">
        <v>3862</v>
      </c>
      <c r="F158" s="132">
        <v>4573</v>
      </c>
      <c r="G158" s="132">
        <v>4764</v>
      </c>
      <c r="H158" s="132">
        <v>4667</v>
      </c>
      <c r="I158" s="132">
        <v>4565</v>
      </c>
      <c r="J158" s="132">
        <v>4814</v>
      </c>
      <c r="K158" s="132">
        <v>4511</v>
      </c>
      <c r="L158" s="132">
        <v>4422</v>
      </c>
      <c r="M158" s="132">
        <v>4130</v>
      </c>
      <c r="N158" s="132">
        <v>3539</v>
      </c>
    </row>
    <row r="159" spans="1:14" x14ac:dyDescent="0.25">
      <c r="A159" s="23" t="s">
        <v>70</v>
      </c>
      <c r="B159" s="90" t="s">
        <v>25</v>
      </c>
      <c r="C159" s="148">
        <v>0</v>
      </c>
      <c r="D159" s="148">
        <v>0</v>
      </c>
      <c r="E159" s="148">
        <v>0</v>
      </c>
      <c r="F159" s="148">
        <v>0</v>
      </c>
      <c r="G159" s="132">
        <v>234</v>
      </c>
      <c r="H159" s="132">
        <v>942</v>
      </c>
      <c r="I159" s="132">
        <v>743</v>
      </c>
      <c r="J159" s="132">
        <v>478</v>
      </c>
      <c r="K159" s="132">
        <v>583</v>
      </c>
      <c r="L159" s="132">
        <v>738</v>
      </c>
      <c r="M159" s="132">
        <v>532</v>
      </c>
      <c r="N159" s="132">
        <v>376</v>
      </c>
    </row>
    <row r="160" spans="1:14" x14ac:dyDescent="0.25">
      <c r="A160" s="23" t="s">
        <v>70</v>
      </c>
      <c r="B160" s="90" t="s">
        <v>26</v>
      </c>
      <c r="C160" s="148">
        <v>0</v>
      </c>
      <c r="D160" s="148">
        <v>0</v>
      </c>
      <c r="E160" s="148">
        <v>0</v>
      </c>
      <c r="F160" s="132">
        <v>0</v>
      </c>
      <c r="G160" s="132">
        <v>3</v>
      </c>
      <c r="H160" s="132">
        <v>3</v>
      </c>
      <c r="I160" s="132">
        <v>2</v>
      </c>
      <c r="J160" s="132">
        <v>1</v>
      </c>
      <c r="K160" s="132">
        <v>2</v>
      </c>
      <c r="L160" s="132">
        <v>2</v>
      </c>
      <c r="M160" s="132">
        <v>1</v>
      </c>
      <c r="N160" s="132">
        <v>1</v>
      </c>
    </row>
    <row r="161" spans="1:14" x14ac:dyDescent="0.25">
      <c r="A161" s="23" t="s">
        <v>70</v>
      </c>
      <c r="B161" s="90" t="s">
        <v>27</v>
      </c>
      <c r="C161" s="148">
        <v>0</v>
      </c>
      <c r="D161" s="148">
        <v>0</v>
      </c>
      <c r="E161" s="148">
        <v>0</v>
      </c>
      <c r="F161" s="132">
        <v>74755</v>
      </c>
      <c r="G161" s="132">
        <v>70295</v>
      </c>
      <c r="H161" s="132">
        <v>75495</v>
      </c>
      <c r="I161" s="132">
        <v>75981</v>
      </c>
      <c r="J161" s="132">
        <v>77515</v>
      </c>
      <c r="K161" s="132">
        <v>77919</v>
      </c>
      <c r="L161" s="132">
        <v>79949</v>
      </c>
      <c r="M161" s="132">
        <v>81411</v>
      </c>
      <c r="N161" s="132">
        <v>73720</v>
      </c>
    </row>
    <row r="162" spans="1:14" x14ac:dyDescent="0.25">
      <c r="A162" s="23" t="s">
        <v>70</v>
      </c>
      <c r="B162" s="90" t="s">
        <v>33</v>
      </c>
      <c r="C162" s="132">
        <v>71</v>
      </c>
      <c r="D162" s="132">
        <v>84</v>
      </c>
      <c r="E162" s="132">
        <v>87</v>
      </c>
      <c r="F162" s="132">
        <v>82</v>
      </c>
      <c r="G162" s="132">
        <v>94</v>
      </c>
      <c r="H162" s="132">
        <v>109</v>
      </c>
      <c r="I162" s="132">
        <v>86</v>
      </c>
      <c r="J162" s="132">
        <v>89</v>
      </c>
      <c r="K162" s="132">
        <v>90</v>
      </c>
      <c r="L162" s="132">
        <v>108</v>
      </c>
      <c r="M162" s="132">
        <v>79</v>
      </c>
      <c r="N162" s="132">
        <v>45</v>
      </c>
    </row>
    <row r="163" spans="1:14" x14ac:dyDescent="0.25">
      <c r="A163" s="23" t="s">
        <v>70</v>
      </c>
      <c r="B163" s="90" t="s">
        <v>37</v>
      </c>
      <c r="C163" s="132">
        <v>1</v>
      </c>
      <c r="D163" s="132">
        <v>2</v>
      </c>
      <c r="E163" s="132">
        <v>1</v>
      </c>
      <c r="F163" s="132">
        <v>0</v>
      </c>
      <c r="G163" s="132">
        <v>0</v>
      </c>
      <c r="H163" s="132">
        <v>0</v>
      </c>
      <c r="I163" s="132">
        <v>0</v>
      </c>
      <c r="J163" s="132">
        <v>0</v>
      </c>
      <c r="K163" s="132">
        <v>0</v>
      </c>
      <c r="L163" s="132">
        <v>0</v>
      </c>
      <c r="M163" s="132">
        <v>0</v>
      </c>
      <c r="N163" s="132">
        <v>0</v>
      </c>
    </row>
    <row r="164" spans="1:14" x14ac:dyDescent="0.25">
      <c r="A164" s="23" t="s">
        <v>70</v>
      </c>
      <c r="B164" s="90" t="s">
        <v>38</v>
      </c>
      <c r="C164" s="132">
        <v>14</v>
      </c>
      <c r="D164" s="132">
        <v>19</v>
      </c>
      <c r="E164" s="132">
        <v>23</v>
      </c>
      <c r="F164" s="132">
        <v>31</v>
      </c>
      <c r="G164" s="132">
        <v>2</v>
      </c>
      <c r="H164" s="132">
        <v>3</v>
      </c>
      <c r="I164" s="132">
        <v>1</v>
      </c>
      <c r="J164" s="132">
        <v>3</v>
      </c>
      <c r="K164" s="132">
        <v>0</v>
      </c>
      <c r="L164" s="132">
        <v>0</v>
      </c>
      <c r="M164" s="132">
        <v>0</v>
      </c>
      <c r="N164" s="132">
        <v>0</v>
      </c>
    </row>
    <row r="165" spans="1:14" x14ac:dyDescent="0.25">
      <c r="A165" s="23" t="s">
        <v>70</v>
      </c>
      <c r="B165" s="179" t="s">
        <v>42</v>
      </c>
      <c r="C165" s="132"/>
      <c r="D165" s="132"/>
      <c r="E165" s="132"/>
      <c r="F165" s="132"/>
      <c r="G165" s="132"/>
      <c r="H165" s="132"/>
      <c r="I165" s="132">
        <v>0</v>
      </c>
      <c r="J165" s="132">
        <v>0</v>
      </c>
      <c r="K165" s="132">
        <v>0</v>
      </c>
      <c r="L165" s="132">
        <v>0</v>
      </c>
      <c r="M165" s="132">
        <v>0</v>
      </c>
      <c r="N165" s="132">
        <v>1</v>
      </c>
    </row>
    <row r="166" spans="1:14" x14ac:dyDescent="0.25">
      <c r="A166" s="23" t="s">
        <v>70</v>
      </c>
      <c r="B166" s="90" t="s">
        <v>43</v>
      </c>
      <c r="C166" s="132">
        <v>0</v>
      </c>
      <c r="D166" s="132">
        <v>0</v>
      </c>
      <c r="E166" s="132">
        <v>3</v>
      </c>
      <c r="F166" s="132">
        <v>0</v>
      </c>
      <c r="G166" s="132">
        <v>0</v>
      </c>
      <c r="H166" s="132">
        <v>0</v>
      </c>
      <c r="I166" s="132">
        <v>0</v>
      </c>
      <c r="J166" s="132">
        <v>0</v>
      </c>
      <c r="K166" s="132">
        <v>1</v>
      </c>
      <c r="L166" s="132">
        <v>0</v>
      </c>
      <c r="M166" s="132">
        <v>0</v>
      </c>
      <c r="N166" s="132">
        <v>0</v>
      </c>
    </row>
    <row r="167" spans="1:14" x14ac:dyDescent="0.25">
      <c r="A167" s="23" t="s">
        <v>70</v>
      </c>
      <c r="B167" s="90" t="s">
        <v>47</v>
      </c>
      <c r="C167" s="132">
        <v>0</v>
      </c>
      <c r="D167" s="132">
        <v>0</v>
      </c>
      <c r="E167" s="132">
        <v>0</v>
      </c>
      <c r="F167" s="132">
        <v>0</v>
      </c>
      <c r="G167" s="132">
        <v>7</v>
      </c>
      <c r="H167" s="132">
        <v>10</v>
      </c>
      <c r="I167" s="132">
        <v>0</v>
      </c>
      <c r="J167" s="132">
        <v>0</v>
      </c>
      <c r="K167" s="132">
        <v>0</v>
      </c>
      <c r="L167" s="132">
        <v>0</v>
      </c>
      <c r="M167" s="132">
        <v>0</v>
      </c>
      <c r="N167" s="132">
        <v>0</v>
      </c>
    </row>
    <row r="168" spans="1:14" x14ac:dyDescent="0.25">
      <c r="A168" s="23" t="s">
        <v>70</v>
      </c>
      <c r="B168" s="90" t="s">
        <v>51</v>
      </c>
      <c r="C168" s="132">
        <v>2</v>
      </c>
      <c r="D168" s="132">
        <v>3</v>
      </c>
      <c r="E168" s="132">
        <v>3</v>
      </c>
      <c r="F168" s="132">
        <v>2</v>
      </c>
      <c r="G168" s="132">
        <v>3</v>
      </c>
      <c r="H168" s="132">
        <v>1</v>
      </c>
      <c r="I168" s="132">
        <v>0</v>
      </c>
      <c r="J168" s="132">
        <v>1</v>
      </c>
      <c r="K168" s="132">
        <v>2</v>
      </c>
      <c r="L168" s="132">
        <v>2</v>
      </c>
      <c r="M168" s="132">
        <v>0</v>
      </c>
      <c r="N168" s="132">
        <v>4</v>
      </c>
    </row>
    <row r="169" spans="1:14" x14ac:dyDescent="0.25">
      <c r="A169" s="23" t="s">
        <v>70</v>
      </c>
      <c r="B169" s="90" t="s">
        <v>52</v>
      </c>
      <c r="C169" s="132">
        <v>1</v>
      </c>
      <c r="D169" s="132">
        <v>0</v>
      </c>
      <c r="E169" s="132">
        <v>0</v>
      </c>
      <c r="F169" s="132">
        <v>2</v>
      </c>
      <c r="G169" s="132">
        <v>3</v>
      </c>
      <c r="H169" s="132">
        <v>3</v>
      </c>
      <c r="I169" s="132">
        <v>0</v>
      </c>
      <c r="J169" s="132">
        <v>0</v>
      </c>
      <c r="K169" s="132">
        <v>1</v>
      </c>
      <c r="L169" s="132">
        <v>0</v>
      </c>
      <c r="M169" s="132">
        <v>0</v>
      </c>
      <c r="N169" s="132">
        <v>1</v>
      </c>
    </row>
    <row r="170" spans="1:14" x14ac:dyDescent="0.25">
      <c r="A170" s="23" t="s">
        <v>70</v>
      </c>
      <c r="B170" s="90" t="s">
        <v>56</v>
      </c>
      <c r="C170" s="132">
        <v>0</v>
      </c>
      <c r="D170" s="132">
        <v>0</v>
      </c>
      <c r="E170" s="132">
        <v>0</v>
      </c>
      <c r="F170" s="132">
        <v>0</v>
      </c>
      <c r="G170" s="132">
        <v>5</v>
      </c>
      <c r="H170" s="132">
        <v>3</v>
      </c>
      <c r="I170" s="132">
        <v>0</v>
      </c>
      <c r="J170" s="132">
        <v>0</v>
      </c>
      <c r="K170" s="132">
        <v>0</v>
      </c>
      <c r="L170" s="132">
        <v>0</v>
      </c>
      <c r="M170" s="132">
        <v>0</v>
      </c>
      <c r="N170" s="132">
        <v>0</v>
      </c>
    </row>
    <row r="171" spans="1:14" x14ac:dyDescent="0.25">
      <c r="A171" s="23" t="s">
        <v>70</v>
      </c>
      <c r="B171" s="90" t="s">
        <v>57</v>
      </c>
      <c r="C171" s="132">
        <v>0</v>
      </c>
      <c r="D171" s="132">
        <v>0</v>
      </c>
      <c r="E171" s="132">
        <v>0</v>
      </c>
      <c r="F171" s="132">
        <v>0</v>
      </c>
      <c r="G171" s="132">
        <v>7</v>
      </c>
      <c r="H171" s="132">
        <v>7</v>
      </c>
      <c r="I171" s="132">
        <v>0</v>
      </c>
      <c r="J171" s="132">
        <v>0</v>
      </c>
      <c r="K171" s="132">
        <v>1</v>
      </c>
      <c r="L171" s="132">
        <v>1</v>
      </c>
      <c r="M171" s="132">
        <v>0</v>
      </c>
      <c r="N171" s="132">
        <v>0</v>
      </c>
    </row>
    <row r="172" spans="1:14" x14ac:dyDescent="0.25">
      <c r="A172" s="8" t="s">
        <v>60</v>
      </c>
      <c r="B172" s="8"/>
      <c r="C172" s="100">
        <v>535294</v>
      </c>
      <c r="D172" s="100">
        <v>565216</v>
      </c>
      <c r="E172" s="100">
        <v>565208</v>
      </c>
      <c r="F172" s="100">
        <v>588605</v>
      </c>
      <c r="G172" s="100">
        <v>603972</v>
      </c>
      <c r="H172" s="100">
        <v>646505</v>
      </c>
      <c r="I172" s="100">
        <v>635419</v>
      </c>
      <c r="J172" s="100">
        <v>620669</v>
      </c>
      <c r="K172" s="100">
        <v>617946</v>
      </c>
      <c r="L172" s="100">
        <v>634064</v>
      </c>
      <c r="M172" s="100">
        <v>640997</v>
      </c>
      <c r="N172" s="100">
        <v>656718</v>
      </c>
    </row>
    <row r="173" spans="1:14" x14ac:dyDescent="0.25">
      <c r="A173" s="23" t="s">
        <v>60</v>
      </c>
      <c r="B173" s="90" t="s">
        <v>3</v>
      </c>
      <c r="C173" s="132">
        <v>450623</v>
      </c>
      <c r="D173" s="132">
        <v>485585</v>
      </c>
      <c r="E173" s="132">
        <v>489144</v>
      </c>
      <c r="F173" s="132">
        <v>547804</v>
      </c>
      <c r="G173" s="132">
        <v>547901</v>
      </c>
      <c r="H173" s="132">
        <v>586606</v>
      </c>
      <c r="I173" s="132">
        <v>597527</v>
      </c>
      <c r="J173" s="132">
        <v>585501</v>
      </c>
      <c r="K173" s="132">
        <v>584777</v>
      </c>
      <c r="L173" s="132">
        <v>619075</v>
      </c>
      <c r="M173" s="132">
        <v>628970</v>
      </c>
      <c r="N173" s="132">
        <v>647453</v>
      </c>
    </row>
    <row r="174" spans="1:14" x14ac:dyDescent="0.25">
      <c r="A174" s="23" t="s">
        <v>60</v>
      </c>
      <c r="B174" s="90" t="s">
        <v>4</v>
      </c>
      <c r="C174" s="132">
        <v>0</v>
      </c>
      <c r="D174" s="132">
        <v>0</v>
      </c>
      <c r="E174" s="132">
        <v>0</v>
      </c>
      <c r="F174" s="132">
        <v>0</v>
      </c>
      <c r="G174" s="132">
        <v>0</v>
      </c>
      <c r="H174" s="132">
        <v>0</v>
      </c>
      <c r="I174" s="132">
        <v>86</v>
      </c>
      <c r="J174" s="132">
        <v>0</v>
      </c>
      <c r="K174" s="132">
        <v>0</v>
      </c>
      <c r="L174" s="132">
        <v>0</v>
      </c>
      <c r="M174" s="132">
        <v>0</v>
      </c>
      <c r="N174" s="132">
        <v>0</v>
      </c>
    </row>
    <row r="175" spans="1:14" x14ac:dyDescent="0.25">
      <c r="A175" s="23" t="s">
        <v>60</v>
      </c>
      <c r="B175" s="90" t="s">
        <v>682</v>
      </c>
      <c r="C175" s="132">
        <v>0</v>
      </c>
      <c r="D175" s="132">
        <v>0</v>
      </c>
      <c r="E175" s="132">
        <v>0</v>
      </c>
      <c r="F175" s="132">
        <v>0</v>
      </c>
      <c r="G175" s="132">
        <v>0</v>
      </c>
      <c r="H175" s="132">
        <v>0</v>
      </c>
      <c r="I175" s="132">
        <v>0</v>
      </c>
      <c r="J175" s="132">
        <v>0</v>
      </c>
      <c r="K175" s="132">
        <v>837</v>
      </c>
      <c r="L175" s="132">
        <v>925</v>
      </c>
      <c r="M175" s="132">
        <v>775</v>
      </c>
      <c r="N175" s="132">
        <v>756</v>
      </c>
    </row>
    <row r="176" spans="1:14" x14ac:dyDescent="0.25">
      <c r="A176" s="23" t="s">
        <v>60</v>
      </c>
      <c r="B176" s="90" t="s">
        <v>9</v>
      </c>
      <c r="C176" s="132">
        <v>21682</v>
      </c>
      <c r="D176" s="132">
        <v>20689</v>
      </c>
      <c r="E176" s="132">
        <v>20707</v>
      </c>
      <c r="F176" s="132">
        <v>16318</v>
      </c>
      <c r="G176" s="132">
        <v>14568</v>
      </c>
      <c r="H176" s="132">
        <v>15003</v>
      </c>
      <c r="I176" s="132">
        <v>13404</v>
      </c>
      <c r="J176" s="132">
        <v>13667</v>
      </c>
      <c r="K176" s="132">
        <v>12849</v>
      </c>
      <c r="L176" s="132">
        <v>11397</v>
      </c>
      <c r="M176" s="132">
        <v>10000</v>
      </c>
      <c r="N176" s="132">
        <v>8269</v>
      </c>
    </row>
    <row r="177" spans="1:14" x14ac:dyDescent="0.25">
      <c r="A177" s="23" t="s">
        <v>60</v>
      </c>
      <c r="B177" s="90" t="s">
        <v>10</v>
      </c>
      <c r="C177" s="132">
        <v>63661</v>
      </c>
      <c r="D177" s="132">
        <v>63032</v>
      </c>
      <c r="E177" s="132">
        <v>62134</v>
      </c>
      <c r="F177" s="132">
        <v>52527</v>
      </c>
      <c r="G177" s="132">
        <v>41515</v>
      </c>
      <c r="H177" s="132">
        <v>46193</v>
      </c>
      <c r="I177" s="132">
        <v>43002</v>
      </c>
      <c r="J177" s="132">
        <v>37554</v>
      </c>
      <c r="K177" s="132">
        <v>27586</v>
      </c>
      <c r="L177" s="132">
        <v>21304</v>
      </c>
      <c r="M177" s="132">
        <v>17697</v>
      </c>
      <c r="N177" s="132">
        <v>7648</v>
      </c>
    </row>
    <row r="178" spans="1:14" x14ac:dyDescent="0.25">
      <c r="A178" s="23" t="s">
        <v>60</v>
      </c>
      <c r="B178" s="90" t="s">
        <v>11</v>
      </c>
      <c r="C178" s="132">
        <v>97044</v>
      </c>
      <c r="D178" s="132">
        <v>98686</v>
      </c>
      <c r="E178" s="132">
        <v>97804</v>
      </c>
      <c r="F178" s="132">
        <v>71666</v>
      </c>
      <c r="G178" s="132">
        <v>62210</v>
      </c>
      <c r="H178" s="132">
        <v>51901</v>
      </c>
      <c r="I178" s="132">
        <v>42437</v>
      </c>
      <c r="J178" s="132">
        <v>34699</v>
      </c>
      <c r="K178" s="132">
        <v>25682</v>
      </c>
      <c r="L178" s="132">
        <v>18315</v>
      </c>
      <c r="M178" s="132">
        <v>10751</v>
      </c>
      <c r="N178" s="132">
        <v>3924</v>
      </c>
    </row>
    <row r="179" spans="1:14" x14ac:dyDescent="0.25">
      <c r="A179" s="23" t="s">
        <v>60</v>
      </c>
      <c r="B179" s="90" t="s">
        <v>12</v>
      </c>
      <c r="C179" s="132">
        <v>46794</v>
      </c>
      <c r="D179" s="132">
        <v>47884</v>
      </c>
      <c r="E179" s="132">
        <v>46032</v>
      </c>
      <c r="F179" s="132">
        <v>29279</v>
      </c>
      <c r="G179" s="132">
        <v>20737</v>
      </c>
      <c r="H179" s="132">
        <v>10743</v>
      </c>
      <c r="I179" s="132">
        <v>8782</v>
      </c>
      <c r="J179" s="132">
        <v>7836</v>
      </c>
      <c r="K179" s="132">
        <v>6270</v>
      </c>
      <c r="L179" s="132">
        <v>4205</v>
      </c>
      <c r="M179" s="132">
        <v>3905</v>
      </c>
      <c r="N179" s="132">
        <v>2109</v>
      </c>
    </row>
    <row r="180" spans="1:14" x14ac:dyDescent="0.25">
      <c r="A180" s="23" t="s">
        <v>60</v>
      </c>
      <c r="B180" s="90" t="s">
        <v>13</v>
      </c>
      <c r="C180" s="132">
        <v>138298</v>
      </c>
      <c r="D180" s="132">
        <v>139478</v>
      </c>
      <c r="E180" s="132">
        <v>139443</v>
      </c>
      <c r="F180" s="132">
        <v>111078</v>
      </c>
      <c r="G180" s="132">
        <v>125353</v>
      </c>
      <c r="H180" s="132">
        <v>115529</v>
      </c>
      <c r="I180" s="132">
        <v>91374</v>
      </c>
      <c r="J180" s="132">
        <v>74692</v>
      </c>
      <c r="K180" s="132">
        <v>59855</v>
      </c>
      <c r="L180" s="132">
        <v>48912</v>
      </c>
      <c r="M180" s="132">
        <v>36702</v>
      </c>
      <c r="N180" s="132">
        <v>19428</v>
      </c>
    </row>
    <row r="181" spans="1:14" x14ac:dyDescent="0.25">
      <c r="A181" s="23" t="s">
        <v>60</v>
      </c>
      <c r="B181" s="90" t="s">
        <v>14</v>
      </c>
      <c r="C181" s="132">
        <v>26094</v>
      </c>
      <c r="D181" s="132">
        <v>26170</v>
      </c>
      <c r="E181" s="132">
        <v>26940</v>
      </c>
      <c r="F181" s="132">
        <v>17241</v>
      </c>
      <c r="G181" s="132">
        <v>16524</v>
      </c>
      <c r="H181" s="132">
        <v>13846</v>
      </c>
      <c r="I181" s="132">
        <v>11755</v>
      </c>
      <c r="J181" s="132">
        <v>11439</v>
      </c>
      <c r="K181" s="132">
        <v>11435</v>
      </c>
      <c r="L181" s="132">
        <v>10128</v>
      </c>
      <c r="M181" s="132">
        <v>7366</v>
      </c>
      <c r="N181" s="132">
        <v>4505</v>
      </c>
    </row>
    <row r="182" spans="1:14" x14ac:dyDescent="0.25">
      <c r="A182" s="23" t="s">
        <v>60</v>
      </c>
      <c r="B182" s="90" t="s">
        <v>15</v>
      </c>
      <c r="C182" s="132">
        <v>37701</v>
      </c>
      <c r="D182" s="132">
        <v>37524</v>
      </c>
      <c r="E182" s="132">
        <v>38476</v>
      </c>
      <c r="F182" s="132">
        <v>25040</v>
      </c>
      <c r="G182" s="132">
        <v>20986</v>
      </c>
      <c r="H182" s="132">
        <v>15307</v>
      </c>
      <c r="I182" s="132">
        <v>14472</v>
      </c>
      <c r="J182" s="132">
        <v>11380</v>
      </c>
      <c r="K182" s="132">
        <v>9758</v>
      </c>
      <c r="L182" s="132">
        <v>8496</v>
      </c>
      <c r="M182" s="132">
        <v>6778</v>
      </c>
      <c r="N182" s="132">
        <v>3711</v>
      </c>
    </row>
    <row r="183" spans="1:14" x14ac:dyDescent="0.25">
      <c r="A183" s="23" t="s">
        <v>60</v>
      </c>
      <c r="B183" s="90" t="s">
        <v>16</v>
      </c>
      <c r="C183" s="132">
        <v>73501</v>
      </c>
      <c r="D183" s="132">
        <v>74057</v>
      </c>
      <c r="E183" s="132">
        <v>74931</v>
      </c>
      <c r="F183" s="132">
        <v>57745</v>
      </c>
      <c r="G183" s="132">
        <v>55071</v>
      </c>
      <c r="H183" s="132">
        <v>51987</v>
      </c>
      <c r="I183" s="132">
        <v>44625</v>
      </c>
      <c r="J183" s="132">
        <v>39945</v>
      </c>
      <c r="K183" s="132">
        <v>33060</v>
      </c>
      <c r="L183" s="132">
        <v>26875</v>
      </c>
      <c r="M183" s="132">
        <v>20278</v>
      </c>
      <c r="N183" s="132">
        <v>13764</v>
      </c>
    </row>
    <row r="184" spans="1:14" x14ac:dyDescent="0.25">
      <c r="A184" s="23" t="s">
        <v>60</v>
      </c>
      <c r="B184" s="90" t="s">
        <v>17</v>
      </c>
      <c r="C184" s="132">
        <v>2805</v>
      </c>
      <c r="D184" s="132">
        <v>5000</v>
      </c>
      <c r="E184" s="132">
        <v>6719</v>
      </c>
      <c r="F184" s="132">
        <v>7588</v>
      </c>
      <c r="G184" s="132">
        <v>7567</v>
      </c>
      <c r="H184" s="132">
        <v>7786</v>
      </c>
      <c r="I184" s="132">
        <v>8311</v>
      </c>
      <c r="J184" s="132">
        <v>8617</v>
      </c>
      <c r="K184" s="132">
        <v>8876</v>
      </c>
      <c r="L184" s="132">
        <v>6480</v>
      </c>
      <c r="M184" s="132">
        <v>766</v>
      </c>
      <c r="N184" s="132">
        <v>301</v>
      </c>
    </row>
    <row r="185" spans="1:14" x14ac:dyDescent="0.25">
      <c r="A185" s="23" t="s">
        <v>60</v>
      </c>
      <c r="B185" s="90" t="s">
        <v>18</v>
      </c>
      <c r="C185" s="132">
        <v>7666</v>
      </c>
      <c r="D185" s="132">
        <v>8859</v>
      </c>
      <c r="E185" s="132">
        <v>10952</v>
      </c>
      <c r="F185" s="132">
        <v>13530</v>
      </c>
      <c r="G185" s="132">
        <v>15034</v>
      </c>
      <c r="H185" s="132">
        <v>15716</v>
      </c>
      <c r="I185" s="132">
        <v>17126</v>
      </c>
      <c r="J185" s="132">
        <v>19256</v>
      </c>
      <c r="K185" s="132">
        <v>19180</v>
      </c>
      <c r="L185" s="132">
        <v>18634</v>
      </c>
      <c r="M185" s="132">
        <v>18542</v>
      </c>
      <c r="N185" s="132">
        <v>15690</v>
      </c>
    </row>
    <row r="186" spans="1:14" x14ac:dyDescent="0.25">
      <c r="A186" s="23" t="s">
        <v>60</v>
      </c>
      <c r="B186" s="90" t="s">
        <v>19</v>
      </c>
      <c r="C186" s="132">
        <v>2627</v>
      </c>
      <c r="D186" s="132">
        <v>2842</v>
      </c>
      <c r="E186" s="132">
        <v>2455</v>
      </c>
      <c r="F186" s="132">
        <v>1806</v>
      </c>
      <c r="G186" s="132">
        <v>2353</v>
      </c>
      <c r="H186" s="132">
        <v>2554</v>
      </c>
      <c r="I186" s="132">
        <v>2772</v>
      </c>
      <c r="J186" s="132">
        <v>2374</v>
      </c>
      <c r="K186" s="132">
        <v>1937</v>
      </c>
      <c r="L186" s="132">
        <v>1589</v>
      </c>
      <c r="M186" s="132">
        <v>1314</v>
      </c>
      <c r="N186" s="132">
        <v>828</v>
      </c>
    </row>
    <row r="187" spans="1:14" x14ac:dyDescent="0.25">
      <c r="A187" s="23" t="s">
        <v>60</v>
      </c>
      <c r="B187" s="90" t="s">
        <v>20</v>
      </c>
      <c r="C187" s="132">
        <v>234106</v>
      </c>
      <c r="D187" s="132">
        <v>253306</v>
      </c>
      <c r="E187" s="132">
        <v>268228</v>
      </c>
      <c r="F187" s="132">
        <v>273019</v>
      </c>
      <c r="G187" s="132">
        <v>279044</v>
      </c>
      <c r="H187" s="132">
        <v>288789</v>
      </c>
      <c r="I187" s="132">
        <v>298993</v>
      </c>
      <c r="J187" s="132">
        <v>307003</v>
      </c>
      <c r="K187" s="132">
        <v>303972</v>
      </c>
      <c r="L187" s="132">
        <v>305290</v>
      </c>
      <c r="M187" s="132">
        <v>282094</v>
      </c>
      <c r="N187" s="132">
        <v>275659</v>
      </c>
    </row>
    <row r="188" spans="1:14" x14ac:dyDescent="0.25">
      <c r="A188" s="23" t="s">
        <v>60</v>
      </c>
      <c r="B188" s="90" t="s">
        <v>21</v>
      </c>
      <c r="C188" s="132">
        <v>530</v>
      </c>
      <c r="D188" s="132">
        <v>440</v>
      </c>
      <c r="E188" s="132">
        <v>423</v>
      </c>
      <c r="F188" s="132">
        <v>277</v>
      </c>
      <c r="G188" s="132">
        <v>220</v>
      </c>
      <c r="H188" s="132">
        <v>179</v>
      </c>
      <c r="I188" s="132">
        <v>159</v>
      </c>
      <c r="J188" s="132">
        <v>152</v>
      </c>
      <c r="K188" s="132">
        <v>188</v>
      </c>
      <c r="L188" s="132">
        <v>165</v>
      </c>
      <c r="M188" s="132">
        <v>159</v>
      </c>
      <c r="N188" s="132">
        <v>69</v>
      </c>
    </row>
    <row r="189" spans="1:14" x14ac:dyDescent="0.25">
      <c r="A189" s="23" t="s">
        <v>60</v>
      </c>
      <c r="B189" s="90" t="s">
        <v>22</v>
      </c>
      <c r="C189" s="132">
        <v>23</v>
      </c>
      <c r="D189" s="132">
        <v>17</v>
      </c>
      <c r="E189" s="132">
        <v>13</v>
      </c>
      <c r="F189" s="132">
        <v>13</v>
      </c>
      <c r="G189" s="132">
        <v>9</v>
      </c>
      <c r="H189" s="132">
        <v>12</v>
      </c>
      <c r="I189" s="132">
        <v>12</v>
      </c>
      <c r="J189" s="132">
        <v>9</v>
      </c>
      <c r="K189" s="132">
        <v>3</v>
      </c>
      <c r="L189" s="132">
        <v>11</v>
      </c>
      <c r="M189" s="132">
        <v>13</v>
      </c>
      <c r="N189" s="132">
        <v>13</v>
      </c>
    </row>
    <row r="190" spans="1:14" x14ac:dyDescent="0.25">
      <c r="A190" s="23" t="s">
        <v>60</v>
      </c>
      <c r="B190" s="90" t="s">
        <v>23</v>
      </c>
      <c r="C190" s="132">
        <v>7272</v>
      </c>
      <c r="D190" s="132">
        <v>7881</v>
      </c>
      <c r="E190" s="132">
        <v>9948</v>
      </c>
      <c r="F190" s="132">
        <v>7403</v>
      </c>
      <c r="G190" s="132">
        <v>6589</v>
      </c>
      <c r="H190" s="132">
        <v>5067</v>
      </c>
      <c r="I190" s="132">
        <v>4028</v>
      </c>
      <c r="J190" s="132">
        <v>4136</v>
      </c>
      <c r="K190" s="132">
        <v>3638</v>
      </c>
      <c r="L190" s="132">
        <v>2686</v>
      </c>
      <c r="M190" s="132">
        <v>2786</v>
      </c>
      <c r="N190" s="132">
        <v>2361</v>
      </c>
    </row>
    <row r="191" spans="1:14" x14ac:dyDescent="0.25">
      <c r="A191" s="23" t="s">
        <v>60</v>
      </c>
      <c r="B191" s="90" t="s">
        <v>24</v>
      </c>
      <c r="C191" s="132">
        <v>3107</v>
      </c>
      <c r="D191" s="132">
        <v>3185</v>
      </c>
      <c r="E191" s="132">
        <v>3270</v>
      </c>
      <c r="F191" s="132">
        <v>2253</v>
      </c>
      <c r="G191" s="132">
        <v>2070</v>
      </c>
      <c r="H191" s="132">
        <v>1860</v>
      </c>
      <c r="I191" s="132">
        <v>1885</v>
      </c>
      <c r="J191" s="132">
        <v>1501</v>
      </c>
      <c r="K191" s="132">
        <v>1269</v>
      </c>
      <c r="L191" s="132">
        <v>1020</v>
      </c>
      <c r="M191" s="132">
        <v>1029</v>
      </c>
      <c r="N191" s="132">
        <v>430</v>
      </c>
    </row>
    <row r="192" spans="1:14" x14ac:dyDescent="0.25">
      <c r="A192" s="23" t="s">
        <v>60</v>
      </c>
      <c r="B192" s="90" t="s">
        <v>25</v>
      </c>
      <c r="C192" s="148">
        <v>0</v>
      </c>
      <c r="D192" s="148">
        <v>0</v>
      </c>
      <c r="E192" s="148">
        <v>0</v>
      </c>
      <c r="F192" s="148">
        <v>0</v>
      </c>
      <c r="G192" s="132">
        <v>189650</v>
      </c>
      <c r="H192" s="132">
        <v>223085</v>
      </c>
      <c r="I192" s="132">
        <v>241897</v>
      </c>
      <c r="J192" s="132">
        <v>182504</v>
      </c>
      <c r="K192" s="132">
        <v>152662</v>
      </c>
      <c r="L192" s="132">
        <v>137109</v>
      </c>
      <c r="M192" s="132">
        <v>112355</v>
      </c>
      <c r="N192" s="132">
        <v>74501</v>
      </c>
    </row>
    <row r="193" spans="1:14" x14ac:dyDescent="0.25">
      <c r="A193" s="23" t="s">
        <v>60</v>
      </c>
      <c r="B193" s="90" t="s">
        <v>26</v>
      </c>
      <c r="C193" s="148">
        <v>0</v>
      </c>
      <c r="D193" s="148">
        <v>0</v>
      </c>
      <c r="E193" s="148">
        <v>0</v>
      </c>
      <c r="F193" s="132">
        <v>1489</v>
      </c>
      <c r="G193" s="132">
        <v>1492</v>
      </c>
      <c r="H193" s="132">
        <v>912</v>
      </c>
      <c r="I193" s="132">
        <v>665</v>
      </c>
      <c r="J193" s="132">
        <v>559</v>
      </c>
      <c r="K193" s="132">
        <v>463</v>
      </c>
      <c r="L193" s="132">
        <v>438</v>
      </c>
      <c r="M193" s="132">
        <v>400</v>
      </c>
      <c r="N193" s="132">
        <v>359</v>
      </c>
    </row>
    <row r="194" spans="1:14" x14ac:dyDescent="0.25">
      <c r="A194" s="23" t="s">
        <v>60</v>
      </c>
      <c r="B194" s="90" t="s">
        <v>27</v>
      </c>
      <c r="C194" s="148">
        <v>0</v>
      </c>
      <c r="D194" s="148">
        <v>0</v>
      </c>
      <c r="E194" s="148">
        <v>0</v>
      </c>
      <c r="F194" s="132">
        <v>205</v>
      </c>
      <c r="G194" s="132">
        <v>1658</v>
      </c>
      <c r="H194" s="132">
        <v>159</v>
      </c>
      <c r="I194" s="132">
        <v>198</v>
      </c>
      <c r="J194" s="132">
        <v>143</v>
      </c>
      <c r="K194" s="132">
        <v>195</v>
      </c>
      <c r="L194" s="132">
        <v>166</v>
      </c>
      <c r="M194" s="132">
        <v>144</v>
      </c>
      <c r="N194" s="132">
        <v>114</v>
      </c>
    </row>
    <row r="195" spans="1:14" x14ac:dyDescent="0.25">
      <c r="A195" s="23" t="s">
        <v>60</v>
      </c>
      <c r="B195" s="90" t="s">
        <v>28</v>
      </c>
      <c r="C195" s="148">
        <v>0</v>
      </c>
      <c r="D195" s="148">
        <v>0</v>
      </c>
      <c r="E195" s="148">
        <v>0</v>
      </c>
      <c r="F195" s="132">
        <v>22</v>
      </c>
      <c r="G195" s="132">
        <v>13</v>
      </c>
      <c r="H195" s="132">
        <v>18</v>
      </c>
      <c r="I195" s="132">
        <v>11</v>
      </c>
      <c r="J195" s="132">
        <v>9</v>
      </c>
      <c r="K195" s="132">
        <v>11</v>
      </c>
      <c r="L195" s="132">
        <v>9</v>
      </c>
      <c r="M195" s="132">
        <v>10</v>
      </c>
      <c r="N195" s="132">
        <v>8</v>
      </c>
    </row>
    <row r="196" spans="1:14" x14ac:dyDescent="0.25">
      <c r="A196" s="23" t="s">
        <v>60</v>
      </c>
      <c r="B196" s="90" t="s">
        <v>32</v>
      </c>
      <c r="C196" s="132">
        <v>14</v>
      </c>
      <c r="D196" s="132">
        <v>12</v>
      </c>
      <c r="E196" s="132">
        <v>15</v>
      </c>
      <c r="F196" s="132">
        <v>23</v>
      </c>
      <c r="G196" s="132">
        <v>28</v>
      </c>
      <c r="H196" s="132">
        <v>18</v>
      </c>
      <c r="I196" s="132">
        <v>10</v>
      </c>
      <c r="J196" s="132">
        <v>13</v>
      </c>
      <c r="K196" s="132">
        <v>13</v>
      </c>
      <c r="L196" s="132">
        <v>14</v>
      </c>
      <c r="M196" s="132">
        <v>18</v>
      </c>
      <c r="N196" s="132">
        <v>15</v>
      </c>
    </row>
    <row r="197" spans="1:14" x14ac:dyDescent="0.25">
      <c r="A197" s="23" t="s">
        <v>60</v>
      </c>
      <c r="B197" s="90" t="s">
        <v>33</v>
      </c>
      <c r="C197" s="132">
        <v>30</v>
      </c>
      <c r="D197" s="132">
        <v>35</v>
      </c>
      <c r="E197" s="132">
        <v>31</v>
      </c>
      <c r="F197" s="132">
        <v>36</v>
      </c>
      <c r="G197" s="132">
        <v>38</v>
      </c>
      <c r="H197" s="132">
        <v>28</v>
      </c>
      <c r="I197" s="132">
        <v>27</v>
      </c>
      <c r="J197" s="132">
        <v>23</v>
      </c>
      <c r="K197" s="132">
        <v>10</v>
      </c>
      <c r="L197" s="132">
        <v>6</v>
      </c>
      <c r="M197" s="132">
        <v>7</v>
      </c>
      <c r="N197" s="132">
        <v>4</v>
      </c>
    </row>
    <row r="198" spans="1:14" x14ac:dyDescent="0.25">
      <c r="A198" s="23" t="s">
        <v>60</v>
      </c>
      <c r="B198" s="90" t="s">
        <v>36</v>
      </c>
      <c r="C198" s="132">
        <v>0</v>
      </c>
      <c r="D198" s="132">
        <v>0</v>
      </c>
      <c r="E198" s="132">
        <v>0</v>
      </c>
      <c r="F198" s="132">
        <v>1</v>
      </c>
      <c r="G198" s="132">
        <v>1</v>
      </c>
      <c r="H198" s="132">
        <v>0</v>
      </c>
      <c r="I198" s="132">
        <v>0</v>
      </c>
      <c r="J198" s="132">
        <v>0</v>
      </c>
      <c r="K198" s="132">
        <v>0</v>
      </c>
      <c r="L198" s="132">
        <v>1</v>
      </c>
      <c r="M198" s="132">
        <v>0</v>
      </c>
      <c r="N198" s="132">
        <v>0</v>
      </c>
    </row>
    <row r="199" spans="1:14" x14ac:dyDescent="0.25">
      <c r="A199" s="23" t="s">
        <v>60</v>
      </c>
      <c r="B199" s="90" t="s">
        <v>37</v>
      </c>
      <c r="C199" s="132">
        <v>619</v>
      </c>
      <c r="D199" s="132">
        <v>755</v>
      </c>
      <c r="E199" s="132">
        <v>909</v>
      </c>
      <c r="F199" s="132">
        <v>1060</v>
      </c>
      <c r="G199" s="132">
        <v>1171</v>
      </c>
      <c r="H199" s="132">
        <v>596</v>
      </c>
      <c r="I199" s="132">
        <v>397</v>
      </c>
      <c r="J199" s="132">
        <v>438</v>
      </c>
      <c r="K199" s="132">
        <v>391</v>
      </c>
      <c r="L199" s="132">
        <v>125</v>
      </c>
      <c r="M199" s="132">
        <v>66</v>
      </c>
      <c r="N199" s="132">
        <v>49</v>
      </c>
    </row>
    <row r="200" spans="1:14" x14ac:dyDescent="0.25">
      <c r="A200" s="23" t="s">
        <v>60</v>
      </c>
      <c r="B200" s="90" t="s">
        <v>38</v>
      </c>
      <c r="C200" s="132">
        <v>1430</v>
      </c>
      <c r="D200" s="132">
        <v>1828</v>
      </c>
      <c r="E200" s="132">
        <v>2387</v>
      </c>
      <c r="F200" s="132">
        <v>2725</v>
      </c>
      <c r="G200" s="132">
        <v>2911</v>
      </c>
      <c r="H200" s="132">
        <v>1547</v>
      </c>
      <c r="I200" s="132">
        <v>883</v>
      </c>
      <c r="J200" s="132">
        <v>827</v>
      </c>
      <c r="K200" s="132">
        <v>588</v>
      </c>
      <c r="L200" s="132">
        <v>209</v>
      </c>
      <c r="M200" s="132">
        <v>180</v>
      </c>
      <c r="N200" s="132">
        <v>160</v>
      </c>
    </row>
    <row r="201" spans="1:14" x14ac:dyDescent="0.25">
      <c r="A201" s="23" t="s">
        <v>60</v>
      </c>
      <c r="B201" s="90" t="s">
        <v>39</v>
      </c>
      <c r="C201" s="132">
        <v>1386</v>
      </c>
      <c r="D201" s="132">
        <v>1817</v>
      </c>
      <c r="E201" s="132">
        <v>2389</v>
      </c>
      <c r="F201" s="132">
        <v>2730</v>
      </c>
      <c r="G201" s="132">
        <v>2923</v>
      </c>
      <c r="H201" s="132">
        <v>1557</v>
      </c>
      <c r="I201" s="132">
        <v>917</v>
      </c>
      <c r="J201" s="132">
        <v>838</v>
      </c>
      <c r="K201" s="132">
        <v>583</v>
      </c>
      <c r="L201" s="132">
        <v>271</v>
      </c>
      <c r="M201" s="132">
        <v>306</v>
      </c>
      <c r="N201" s="132">
        <v>318</v>
      </c>
    </row>
    <row r="202" spans="1:14" x14ac:dyDescent="0.25">
      <c r="A202" s="23" t="s">
        <v>60</v>
      </c>
      <c r="B202" s="90" t="s">
        <v>40</v>
      </c>
      <c r="C202" s="132">
        <v>116</v>
      </c>
      <c r="D202" s="132">
        <v>127</v>
      </c>
      <c r="E202" s="132">
        <v>133</v>
      </c>
      <c r="F202" s="132">
        <v>134</v>
      </c>
      <c r="G202" s="132">
        <v>140</v>
      </c>
      <c r="H202" s="132">
        <v>80</v>
      </c>
      <c r="I202" s="132">
        <v>58</v>
      </c>
      <c r="J202" s="132">
        <v>55</v>
      </c>
      <c r="K202" s="132">
        <v>39</v>
      </c>
      <c r="L202" s="132">
        <v>14</v>
      </c>
      <c r="M202" s="132">
        <v>12</v>
      </c>
      <c r="N202" s="132">
        <v>6</v>
      </c>
    </row>
    <row r="203" spans="1:14" x14ac:dyDescent="0.25">
      <c r="A203" s="23" t="s">
        <v>60</v>
      </c>
      <c r="B203" s="90" t="s">
        <v>41</v>
      </c>
      <c r="C203" s="132">
        <v>131</v>
      </c>
      <c r="D203" s="132">
        <v>204</v>
      </c>
      <c r="E203" s="132">
        <v>257</v>
      </c>
      <c r="F203" s="132">
        <v>294</v>
      </c>
      <c r="G203" s="132">
        <v>348</v>
      </c>
      <c r="H203" s="132">
        <v>191</v>
      </c>
      <c r="I203" s="132">
        <v>101</v>
      </c>
      <c r="J203" s="132">
        <v>92</v>
      </c>
      <c r="K203" s="132">
        <v>79</v>
      </c>
      <c r="L203" s="132">
        <v>56</v>
      </c>
      <c r="M203" s="132">
        <v>41</v>
      </c>
      <c r="N203" s="132">
        <v>15</v>
      </c>
    </row>
    <row r="204" spans="1:14" x14ac:dyDescent="0.25">
      <c r="A204" s="23" t="s">
        <v>60</v>
      </c>
      <c r="B204" s="90" t="s">
        <v>42</v>
      </c>
      <c r="C204" s="132">
        <v>114</v>
      </c>
      <c r="D204" s="132">
        <v>125</v>
      </c>
      <c r="E204" s="132">
        <v>148</v>
      </c>
      <c r="F204" s="132">
        <v>143</v>
      </c>
      <c r="G204" s="132">
        <v>154</v>
      </c>
      <c r="H204" s="132">
        <v>75</v>
      </c>
      <c r="I204" s="132">
        <v>48</v>
      </c>
      <c r="J204" s="132">
        <v>72</v>
      </c>
      <c r="K204" s="132">
        <v>95</v>
      </c>
      <c r="L204" s="132">
        <v>86</v>
      </c>
      <c r="M204" s="132">
        <v>92</v>
      </c>
      <c r="N204" s="132">
        <v>78</v>
      </c>
    </row>
    <row r="205" spans="1:14" x14ac:dyDescent="0.25">
      <c r="A205" s="23" t="s">
        <v>60</v>
      </c>
      <c r="B205" s="90" t="s">
        <v>43</v>
      </c>
      <c r="C205" s="132">
        <v>208</v>
      </c>
      <c r="D205" s="132">
        <v>75</v>
      </c>
      <c r="E205" s="132">
        <v>98</v>
      </c>
      <c r="F205" s="132">
        <v>138</v>
      </c>
      <c r="G205" s="132">
        <v>119</v>
      </c>
      <c r="H205" s="132">
        <v>47</v>
      </c>
      <c r="I205" s="132">
        <v>18</v>
      </c>
      <c r="J205" s="132">
        <v>11</v>
      </c>
      <c r="K205" s="132">
        <v>10</v>
      </c>
      <c r="L205" s="132">
        <v>11</v>
      </c>
      <c r="M205" s="132">
        <v>6</v>
      </c>
      <c r="N205" s="132">
        <v>10</v>
      </c>
    </row>
    <row r="206" spans="1:14" x14ac:dyDescent="0.25">
      <c r="A206" s="23" t="s">
        <v>60</v>
      </c>
      <c r="B206" s="90" t="s">
        <v>45</v>
      </c>
      <c r="C206" s="132">
        <v>184</v>
      </c>
      <c r="D206" s="132">
        <v>195</v>
      </c>
      <c r="E206" s="132">
        <v>257</v>
      </c>
      <c r="F206" s="132">
        <v>285</v>
      </c>
      <c r="G206" s="132">
        <v>335</v>
      </c>
      <c r="H206" s="132">
        <v>240</v>
      </c>
      <c r="I206" s="132">
        <v>182</v>
      </c>
      <c r="J206" s="132">
        <v>210</v>
      </c>
      <c r="K206" s="132">
        <v>127</v>
      </c>
      <c r="L206" s="132">
        <v>96</v>
      </c>
      <c r="M206" s="132">
        <v>111</v>
      </c>
      <c r="N206" s="132">
        <v>100</v>
      </c>
    </row>
    <row r="207" spans="1:14" x14ac:dyDescent="0.25">
      <c r="A207" s="23" t="s">
        <v>60</v>
      </c>
      <c r="B207" s="90" t="s">
        <v>46</v>
      </c>
      <c r="C207" s="132">
        <v>3230</v>
      </c>
      <c r="D207" s="132">
        <v>3168</v>
      </c>
      <c r="E207" s="132">
        <v>2512</v>
      </c>
      <c r="F207" s="132">
        <v>1148</v>
      </c>
      <c r="G207" s="132">
        <v>1212</v>
      </c>
      <c r="H207" s="132">
        <v>1027</v>
      </c>
      <c r="I207" s="132">
        <v>757</v>
      </c>
      <c r="J207" s="132">
        <v>717</v>
      </c>
      <c r="K207" s="132">
        <v>631</v>
      </c>
      <c r="L207" s="132">
        <v>574</v>
      </c>
      <c r="M207" s="132">
        <v>568</v>
      </c>
      <c r="N207" s="132">
        <v>551</v>
      </c>
    </row>
    <row r="208" spans="1:14" x14ac:dyDescent="0.25">
      <c r="A208" s="23" t="s">
        <v>60</v>
      </c>
      <c r="B208" s="90" t="s">
        <v>47</v>
      </c>
      <c r="C208" s="132">
        <v>10063</v>
      </c>
      <c r="D208" s="132">
        <v>11431</v>
      </c>
      <c r="E208" s="132">
        <v>11848</v>
      </c>
      <c r="F208" s="132">
        <v>12192</v>
      </c>
      <c r="G208" s="132">
        <v>12294</v>
      </c>
      <c r="H208" s="132">
        <v>12700</v>
      </c>
      <c r="I208" s="132">
        <v>13077</v>
      </c>
      <c r="J208" s="132">
        <v>13105</v>
      </c>
      <c r="K208" s="132">
        <v>12483</v>
      </c>
      <c r="L208" s="132">
        <v>9625</v>
      </c>
      <c r="M208" s="132">
        <v>760</v>
      </c>
      <c r="N208" s="132">
        <v>351</v>
      </c>
    </row>
    <row r="209" spans="1:14" x14ac:dyDescent="0.25">
      <c r="A209" s="23" t="s">
        <v>60</v>
      </c>
      <c r="B209" s="90" t="s">
        <v>48</v>
      </c>
      <c r="C209" s="132">
        <v>1160</v>
      </c>
      <c r="D209" s="132">
        <v>1003</v>
      </c>
      <c r="E209" s="132">
        <v>1109</v>
      </c>
      <c r="F209" s="132">
        <v>893</v>
      </c>
      <c r="G209" s="132">
        <v>459</v>
      </c>
      <c r="H209" s="132">
        <v>571</v>
      </c>
      <c r="I209" s="132">
        <v>472</v>
      </c>
      <c r="J209" s="132">
        <v>411</v>
      </c>
      <c r="K209" s="132">
        <v>287</v>
      </c>
      <c r="L209" s="132">
        <v>237</v>
      </c>
      <c r="M209" s="132">
        <v>154</v>
      </c>
      <c r="N209" s="132">
        <v>80</v>
      </c>
    </row>
    <row r="210" spans="1:14" x14ac:dyDescent="0.25">
      <c r="A210" s="23" t="s">
        <v>60</v>
      </c>
      <c r="B210" s="90" t="s">
        <v>49</v>
      </c>
      <c r="C210" s="132">
        <v>187</v>
      </c>
      <c r="D210" s="132">
        <v>201</v>
      </c>
      <c r="E210" s="132">
        <v>201</v>
      </c>
      <c r="F210" s="132">
        <v>166</v>
      </c>
      <c r="G210" s="132">
        <v>102</v>
      </c>
      <c r="H210" s="132">
        <v>149</v>
      </c>
      <c r="I210" s="132">
        <v>275</v>
      </c>
      <c r="J210" s="132">
        <v>288</v>
      </c>
      <c r="K210" s="132">
        <v>289</v>
      </c>
      <c r="L210" s="132">
        <v>387</v>
      </c>
      <c r="M210" s="132">
        <v>380</v>
      </c>
      <c r="N210" s="132">
        <v>371</v>
      </c>
    </row>
    <row r="211" spans="1:14" x14ac:dyDescent="0.25">
      <c r="A211" s="23" t="s">
        <v>60</v>
      </c>
      <c r="B211" s="90" t="s">
        <v>51</v>
      </c>
      <c r="C211" s="132">
        <v>162</v>
      </c>
      <c r="D211" s="132">
        <v>143</v>
      </c>
      <c r="E211" s="132">
        <v>169</v>
      </c>
      <c r="F211" s="132">
        <v>150</v>
      </c>
      <c r="G211" s="132">
        <v>150</v>
      </c>
      <c r="H211" s="132">
        <v>197</v>
      </c>
      <c r="I211" s="132">
        <v>140</v>
      </c>
      <c r="J211" s="132">
        <v>102</v>
      </c>
      <c r="K211" s="132">
        <v>114</v>
      </c>
      <c r="L211" s="132">
        <v>109</v>
      </c>
      <c r="M211" s="132">
        <v>108</v>
      </c>
      <c r="N211" s="132">
        <v>0</v>
      </c>
    </row>
    <row r="212" spans="1:14" x14ac:dyDescent="0.25">
      <c r="A212" s="23" t="s">
        <v>60</v>
      </c>
      <c r="B212" s="90" t="s">
        <v>52</v>
      </c>
      <c r="C212" s="132">
        <v>117</v>
      </c>
      <c r="D212" s="132">
        <v>128</v>
      </c>
      <c r="E212" s="132">
        <v>101</v>
      </c>
      <c r="F212" s="132">
        <v>116</v>
      </c>
      <c r="G212" s="132">
        <v>132</v>
      </c>
      <c r="H212" s="132">
        <v>157</v>
      </c>
      <c r="I212" s="132">
        <v>180</v>
      </c>
      <c r="J212" s="132">
        <v>161</v>
      </c>
      <c r="K212" s="132">
        <v>114</v>
      </c>
      <c r="L212" s="132">
        <v>79</v>
      </c>
      <c r="M212" s="132">
        <v>83</v>
      </c>
      <c r="N212" s="132">
        <v>66</v>
      </c>
    </row>
    <row r="213" spans="1:14" x14ac:dyDescent="0.25">
      <c r="A213" s="23" t="s">
        <v>60</v>
      </c>
      <c r="B213" s="90" t="s">
        <v>53</v>
      </c>
      <c r="C213" s="132">
        <v>736</v>
      </c>
      <c r="D213" s="132">
        <v>802</v>
      </c>
      <c r="E213" s="132">
        <v>754</v>
      </c>
      <c r="F213" s="132">
        <v>801</v>
      </c>
      <c r="G213" s="132">
        <v>762</v>
      </c>
      <c r="H213" s="132">
        <v>808</v>
      </c>
      <c r="I213" s="132">
        <v>866</v>
      </c>
      <c r="J213" s="132">
        <v>817</v>
      </c>
      <c r="K213" s="132">
        <v>696</v>
      </c>
      <c r="L213" s="132">
        <v>651</v>
      </c>
      <c r="M213" s="132">
        <v>680</v>
      </c>
      <c r="N213" s="132">
        <v>606</v>
      </c>
    </row>
    <row r="214" spans="1:14" x14ac:dyDescent="0.25">
      <c r="A214" s="23" t="s">
        <v>60</v>
      </c>
      <c r="B214" s="90" t="s">
        <v>54</v>
      </c>
      <c r="C214" s="132">
        <v>16207</v>
      </c>
      <c r="D214" s="132">
        <v>12240</v>
      </c>
      <c r="E214" s="132">
        <v>8149</v>
      </c>
      <c r="F214" s="132">
        <v>6411</v>
      </c>
      <c r="G214" s="132">
        <v>7063</v>
      </c>
      <c r="H214" s="132">
        <v>8436</v>
      </c>
      <c r="I214" s="132">
        <v>9164</v>
      </c>
      <c r="J214" s="132">
        <v>10763</v>
      </c>
      <c r="K214" s="132">
        <v>12468</v>
      </c>
      <c r="L214" s="132">
        <v>7936</v>
      </c>
      <c r="M214" s="132">
        <v>460</v>
      </c>
      <c r="N214" s="132">
        <v>209</v>
      </c>
    </row>
    <row r="215" spans="1:14" x14ac:dyDescent="0.25">
      <c r="A215" s="23" t="s">
        <v>60</v>
      </c>
      <c r="B215" s="90" t="s">
        <v>55</v>
      </c>
      <c r="C215" s="132">
        <v>12031</v>
      </c>
      <c r="D215" s="132">
        <v>12916</v>
      </c>
      <c r="E215" s="132">
        <v>11552</v>
      </c>
      <c r="F215" s="132">
        <v>9865</v>
      </c>
      <c r="G215" s="132">
        <v>10505</v>
      </c>
      <c r="H215" s="132">
        <v>12596</v>
      </c>
      <c r="I215" s="132">
        <v>14061</v>
      </c>
      <c r="J215" s="132">
        <v>15316</v>
      </c>
      <c r="K215" s="132">
        <v>15499</v>
      </c>
      <c r="L215" s="132">
        <v>10922</v>
      </c>
      <c r="M215" s="132">
        <v>727</v>
      </c>
      <c r="N215" s="132">
        <v>61</v>
      </c>
    </row>
    <row r="216" spans="1:14" x14ac:dyDescent="0.25">
      <c r="A216" s="23" t="s">
        <v>60</v>
      </c>
      <c r="B216" s="90" t="s">
        <v>56</v>
      </c>
      <c r="C216" s="132">
        <v>902</v>
      </c>
      <c r="D216" s="132">
        <v>963</v>
      </c>
      <c r="E216" s="132">
        <v>749</v>
      </c>
      <c r="F216" s="132">
        <v>530</v>
      </c>
      <c r="G216" s="132">
        <v>382</v>
      </c>
      <c r="H216" s="132">
        <v>270</v>
      </c>
      <c r="I216" s="132">
        <v>330</v>
      </c>
      <c r="J216" s="132">
        <v>291</v>
      </c>
      <c r="K216" s="132">
        <v>308</v>
      </c>
      <c r="L216" s="132">
        <v>135</v>
      </c>
      <c r="M216" s="132">
        <v>10</v>
      </c>
      <c r="N216" s="132">
        <v>10</v>
      </c>
    </row>
    <row r="217" spans="1:14" x14ac:dyDescent="0.25">
      <c r="A217" s="23" t="s">
        <v>60</v>
      </c>
      <c r="B217" s="90" t="s">
        <v>57</v>
      </c>
      <c r="C217" s="132">
        <v>17558</v>
      </c>
      <c r="D217" s="132">
        <v>18287</v>
      </c>
      <c r="E217" s="132">
        <v>12275</v>
      </c>
      <c r="F217" s="132">
        <v>12224</v>
      </c>
      <c r="G217" s="132">
        <v>12757</v>
      </c>
      <c r="H217" s="132">
        <v>3794</v>
      </c>
      <c r="I217" s="132">
        <v>4166</v>
      </c>
      <c r="J217" s="132">
        <v>3423</v>
      </c>
      <c r="K217" s="132">
        <v>3541</v>
      </c>
      <c r="L217" s="132">
        <v>1744</v>
      </c>
      <c r="M217" s="132">
        <v>263</v>
      </c>
      <c r="N217" s="132">
        <v>159</v>
      </c>
    </row>
    <row r="218" spans="1:14" x14ac:dyDescent="0.25">
      <c r="A218" s="23" t="s">
        <v>60</v>
      </c>
      <c r="B218" s="90" t="s">
        <v>58</v>
      </c>
      <c r="C218" s="132">
        <v>295</v>
      </c>
      <c r="D218" s="132">
        <v>315</v>
      </c>
      <c r="E218" s="132">
        <v>294</v>
      </c>
      <c r="F218" s="132">
        <v>281</v>
      </c>
      <c r="G218" s="132">
        <v>254</v>
      </c>
      <c r="H218" s="132">
        <v>224</v>
      </c>
      <c r="I218" s="132">
        <v>247</v>
      </c>
      <c r="J218" s="132">
        <v>242</v>
      </c>
      <c r="K218" s="132">
        <v>196</v>
      </c>
      <c r="L218" s="132">
        <v>180</v>
      </c>
      <c r="M218" s="132">
        <v>166</v>
      </c>
      <c r="N218" s="132">
        <v>177</v>
      </c>
    </row>
    <row r="219" spans="1:14" x14ac:dyDescent="0.25">
      <c r="A219" s="23" t="s">
        <v>60</v>
      </c>
      <c r="B219" s="90" t="s">
        <v>59</v>
      </c>
      <c r="C219" s="132">
        <v>53</v>
      </c>
      <c r="D219" s="132">
        <v>172</v>
      </c>
      <c r="E219" s="132">
        <v>348</v>
      </c>
      <c r="F219" s="132">
        <v>644</v>
      </c>
      <c r="G219" s="132">
        <v>933</v>
      </c>
      <c r="H219" s="132">
        <v>929</v>
      </c>
      <c r="I219" s="132">
        <v>1070</v>
      </c>
      <c r="J219" s="132">
        <v>1278</v>
      </c>
      <c r="K219" s="132">
        <v>1508</v>
      </c>
      <c r="L219" s="132">
        <v>1082</v>
      </c>
      <c r="M219" s="132">
        <v>157</v>
      </c>
      <c r="N219" s="132">
        <v>77</v>
      </c>
    </row>
    <row r="220" spans="1:14" x14ac:dyDescent="0.25">
      <c r="A220" s="8" t="s">
        <v>63</v>
      </c>
      <c r="B220" s="8"/>
      <c r="C220" s="100">
        <v>13373</v>
      </c>
      <c r="D220" s="100">
        <v>12938</v>
      </c>
      <c r="E220" s="100">
        <v>12446</v>
      </c>
      <c r="F220" s="100">
        <v>12866</v>
      </c>
      <c r="G220" s="100">
        <v>9645</v>
      </c>
      <c r="H220" s="100">
        <v>8255</v>
      </c>
      <c r="I220" s="100">
        <v>8253</v>
      </c>
      <c r="J220" s="100">
        <v>8467</v>
      </c>
      <c r="K220" s="100">
        <v>8264</v>
      </c>
      <c r="L220" s="100">
        <v>8207</v>
      </c>
      <c r="M220" s="100">
        <v>8124</v>
      </c>
      <c r="N220" s="100">
        <v>7696</v>
      </c>
    </row>
    <row r="221" spans="1:14" x14ac:dyDescent="0.25">
      <c r="A221" s="23" t="s">
        <v>63</v>
      </c>
      <c r="B221" s="90" t="s">
        <v>3</v>
      </c>
      <c r="C221" s="132">
        <v>0</v>
      </c>
      <c r="D221" s="132">
        <v>0</v>
      </c>
      <c r="E221" s="132">
        <v>5</v>
      </c>
      <c r="F221" s="132">
        <v>0</v>
      </c>
      <c r="G221" s="132">
        <v>0</v>
      </c>
      <c r="H221" s="132">
        <v>0</v>
      </c>
      <c r="I221" s="132">
        <v>0</v>
      </c>
      <c r="J221" s="132">
        <v>0</v>
      </c>
      <c r="K221" s="132">
        <v>0</v>
      </c>
      <c r="L221" s="132">
        <v>0</v>
      </c>
      <c r="M221" s="132">
        <v>0</v>
      </c>
      <c r="N221" s="132">
        <v>0</v>
      </c>
    </row>
    <row r="222" spans="1:14" x14ac:dyDescent="0.25">
      <c r="A222" s="23" t="s">
        <v>63</v>
      </c>
      <c r="B222" s="90" t="s">
        <v>4</v>
      </c>
      <c r="C222" s="132">
        <v>0</v>
      </c>
      <c r="D222" s="132">
        <v>0</v>
      </c>
      <c r="E222" s="132">
        <v>221</v>
      </c>
      <c r="F222" s="132">
        <v>306</v>
      </c>
      <c r="G222" s="132">
        <v>4582</v>
      </c>
      <c r="H222" s="132">
        <v>6968</v>
      </c>
      <c r="I222" s="132">
        <v>7209</v>
      </c>
      <c r="J222" s="132">
        <v>7475</v>
      </c>
      <c r="K222" s="132">
        <v>7300</v>
      </c>
      <c r="L222" s="132">
        <v>7563</v>
      </c>
      <c r="M222" s="132">
        <v>7582</v>
      </c>
      <c r="N222" s="132">
        <v>7274</v>
      </c>
    </row>
    <row r="223" spans="1:14" x14ac:dyDescent="0.25">
      <c r="A223" s="23" t="s">
        <v>63</v>
      </c>
      <c r="B223" s="90" t="s">
        <v>682</v>
      </c>
      <c r="C223" s="132">
        <v>0</v>
      </c>
      <c r="D223" s="132">
        <v>0</v>
      </c>
      <c r="E223" s="132">
        <v>0</v>
      </c>
      <c r="F223" s="132">
        <v>0</v>
      </c>
      <c r="G223" s="132">
        <v>0</v>
      </c>
      <c r="H223" s="132">
        <v>0</v>
      </c>
      <c r="I223" s="132">
        <v>0</v>
      </c>
      <c r="J223" s="132">
        <v>0</v>
      </c>
      <c r="K223" s="132">
        <v>77</v>
      </c>
      <c r="L223" s="132">
        <v>70</v>
      </c>
      <c r="M223" s="132">
        <v>62</v>
      </c>
      <c r="N223" s="132">
        <v>63</v>
      </c>
    </row>
    <row r="224" spans="1:14" x14ac:dyDescent="0.25">
      <c r="A224" s="23" t="s">
        <v>63</v>
      </c>
      <c r="B224" s="90" t="s">
        <v>9</v>
      </c>
      <c r="C224" s="132">
        <v>707</v>
      </c>
      <c r="D224" s="132">
        <v>693</v>
      </c>
      <c r="E224" s="132">
        <v>609</v>
      </c>
      <c r="F224" s="132">
        <v>525</v>
      </c>
      <c r="G224" s="132">
        <v>399</v>
      </c>
      <c r="H224" s="132">
        <v>190</v>
      </c>
      <c r="I224" s="132">
        <v>157</v>
      </c>
      <c r="J224" s="132">
        <v>144</v>
      </c>
      <c r="K224" s="132">
        <v>134</v>
      </c>
      <c r="L224" s="132">
        <v>130</v>
      </c>
      <c r="M224" s="132">
        <v>117</v>
      </c>
      <c r="N224" s="132">
        <v>79</v>
      </c>
    </row>
    <row r="225" spans="1:14" x14ac:dyDescent="0.25">
      <c r="A225" s="23" t="s">
        <v>63</v>
      </c>
      <c r="B225" s="90" t="s">
        <v>10</v>
      </c>
      <c r="C225" s="132">
        <v>5546</v>
      </c>
      <c r="D225" s="132">
        <v>5374</v>
      </c>
      <c r="E225" s="132">
        <v>4990</v>
      </c>
      <c r="F225" s="132">
        <v>5246</v>
      </c>
      <c r="G225" s="132">
        <v>2735</v>
      </c>
      <c r="H225" s="132">
        <v>1126</v>
      </c>
      <c r="I225" s="132">
        <v>870</v>
      </c>
      <c r="J225" s="132">
        <v>820</v>
      </c>
      <c r="K225" s="132">
        <v>695</v>
      </c>
      <c r="L225" s="132">
        <v>585</v>
      </c>
      <c r="M225" s="132">
        <v>564</v>
      </c>
      <c r="N225" s="132">
        <v>375</v>
      </c>
    </row>
    <row r="226" spans="1:14" x14ac:dyDescent="0.25">
      <c r="A226" s="23" t="s">
        <v>63</v>
      </c>
      <c r="B226" s="90" t="s">
        <v>11</v>
      </c>
      <c r="C226" s="132">
        <v>10021</v>
      </c>
      <c r="D226" s="132">
        <v>9842</v>
      </c>
      <c r="E226" s="132">
        <v>9426</v>
      </c>
      <c r="F226" s="132">
        <v>9229</v>
      </c>
      <c r="G226" s="132">
        <v>5037</v>
      </c>
      <c r="H226" s="132">
        <v>1482</v>
      </c>
      <c r="I226" s="132">
        <v>1389</v>
      </c>
      <c r="J226" s="132">
        <v>1334</v>
      </c>
      <c r="K226" s="132">
        <v>1186</v>
      </c>
      <c r="L226" s="132">
        <v>1041</v>
      </c>
      <c r="M226" s="132">
        <v>788</v>
      </c>
      <c r="N226" s="132">
        <v>573</v>
      </c>
    </row>
    <row r="227" spans="1:14" x14ac:dyDescent="0.25">
      <c r="A227" s="23" t="s">
        <v>63</v>
      </c>
      <c r="B227" s="90" t="s">
        <v>12</v>
      </c>
      <c r="C227" s="132">
        <v>5509</v>
      </c>
      <c r="D227" s="132">
        <v>5450</v>
      </c>
      <c r="E227" s="132">
        <v>4941</v>
      </c>
      <c r="F227" s="132">
        <v>4479</v>
      </c>
      <c r="G227" s="132">
        <v>2414</v>
      </c>
      <c r="H227" s="132">
        <v>635</v>
      </c>
      <c r="I227" s="132">
        <v>437</v>
      </c>
      <c r="J227" s="132">
        <v>575</v>
      </c>
      <c r="K227" s="132">
        <v>556</v>
      </c>
      <c r="L227" s="132">
        <v>399</v>
      </c>
      <c r="M227" s="132">
        <v>467</v>
      </c>
      <c r="N227" s="132">
        <v>323</v>
      </c>
    </row>
    <row r="228" spans="1:14" x14ac:dyDescent="0.25">
      <c r="A228" s="23" t="s">
        <v>63</v>
      </c>
      <c r="B228" s="90" t="s">
        <v>13</v>
      </c>
      <c r="C228" s="132">
        <v>10858</v>
      </c>
      <c r="D228" s="132">
        <v>10682</v>
      </c>
      <c r="E228" s="132">
        <v>10150</v>
      </c>
      <c r="F228" s="132">
        <v>9947</v>
      </c>
      <c r="G228" s="132">
        <v>7158</v>
      </c>
      <c r="H228" s="132">
        <v>2618</v>
      </c>
      <c r="I228" s="132">
        <v>1786</v>
      </c>
      <c r="J228" s="132">
        <v>1670</v>
      </c>
      <c r="K228" s="132">
        <v>1516</v>
      </c>
      <c r="L228" s="132">
        <v>1441</v>
      </c>
      <c r="M228" s="132">
        <v>1214</v>
      </c>
      <c r="N228" s="132">
        <v>834</v>
      </c>
    </row>
    <row r="229" spans="1:14" x14ac:dyDescent="0.25">
      <c r="A229" s="23" t="s">
        <v>63</v>
      </c>
      <c r="B229" s="90" t="s">
        <v>14</v>
      </c>
      <c r="C229" s="132">
        <v>5569</v>
      </c>
      <c r="D229" s="132">
        <v>5724</v>
      </c>
      <c r="E229" s="132">
        <v>5640</v>
      </c>
      <c r="F229" s="132">
        <v>5380</v>
      </c>
      <c r="G229" s="132">
        <v>3634</v>
      </c>
      <c r="H229" s="132">
        <v>1103</v>
      </c>
      <c r="I229" s="132">
        <v>728</v>
      </c>
      <c r="J229" s="132">
        <v>729</v>
      </c>
      <c r="K229" s="132">
        <v>821</v>
      </c>
      <c r="L229" s="132">
        <v>924</v>
      </c>
      <c r="M229" s="132">
        <v>812</v>
      </c>
      <c r="N229" s="132">
        <v>550</v>
      </c>
    </row>
    <row r="230" spans="1:14" x14ac:dyDescent="0.25">
      <c r="A230" s="23" t="s">
        <v>63</v>
      </c>
      <c r="B230" s="90" t="s">
        <v>15</v>
      </c>
      <c r="C230" s="132">
        <v>2651</v>
      </c>
      <c r="D230" s="132">
        <v>2479</v>
      </c>
      <c r="E230" s="132">
        <v>2369</v>
      </c>
      <c r="F230" s="132">
        <v>2092</v>
      </c>
      <c r="G230" s="132">
        <v>1193</v>
      </c>
      <c r="H230" s="132">
        <v>331</v>
      </c>
      <c r="I230" s="132">
        <v>269</v>
      </c>
      <c r="J230" s="132">
        <v>220</v>
      </c>
      <c r="K230" s="132">
        <v>225</v>
      </c>
      <c r="L230" s="132">
        <v>186</v>
      </c>
      <c r="M230" s="132">
        <v>177</v>
      </c>
      <c r="N230" s="132">
        <v>141</v>
      </c>
    </row>
    <row r="231" spans="1:14" x14ac:dyDescent="0.25">
      <c r="A231" s="23" t="s">
        <v>63</v>
      </c>
      <c r="B231" s="90" t="s">
        <v>16</v>
      </c>
      <c r="C231" s="132">
        <v>6410</v>
      </c>
      <c r="D231" s="132">
        <v>6337</v>
      </c>
      <c r="E231" s="132">
        <v>5794</v>
      </c>
      <c r="F231" s="132">
        <v>5113</v>
      </c>
      <c r="G231" s="132">
        <v>2978</v>
      </c>
      <c r="H231" s="132">
        <v>884</v>
      </c>
      <c r="I231" s="132">
        <v>696</v>
      </c>
      <c r="J231" s="132">
        <v>741</v>
      </c>
      <c r="K231" s="132">
        <v>655</v>
      </c>
      <c r="L231" s="132">
        <v>614</v>
      </c>
      <c r="M231" s="132">
        <v>521</v>
      </c>
      <c r="N231" s="132">
        <v>363</v>
      </c>
    </row>
    <row r="232" spans="1:14" x14ac:dyDescent="0.25">
      <c r="A232" s="23" t="s">
        <v>63</v>
      </c>
      <c r="B232" s="90" t="s">
        <v>17</v>
      </c>
      <c r="C232" s="132">
        <v>192</v>
      </c>
      <c r="D232" s="132">
        <v>333</v>
      </c>
      <c r="E232" s="132">
        <v>480</v>
      </c>
      <c r="F232" s="132">
        <v>507</v>
      </c>
      <c r="G232" s="132">
        <v>502</v>
      </c>
      <c r="H232" s="132">
        <v>554</v>
      </c>
      <c r="I232" s="132">
        <v>613</v>
      </c>
      <c r="J232" s="132">
        <v>639</v>
      </c>
      <c r="K232" s="132">
        <v>693</v>
      </c>
      <c r="L232" s="132">
        <v>462</v>
      </c>
      <c r="M232" s="132">
        <v>66</v>
      </c>
      <c r="N232" s="132">
        <v>45</v>
      </c>
    </row>
    <row r="233" spans="1:14" x14ac:dyDescent="0.25">
      <c r="A233" s="23" t="s">
        <v>63</v>
      </c>
      <c r="B233" s="90" t="s">
        <v>18</v>
      </c>
      <c r="C233" s="132">
        <v>403</v>
      </c>
      <c r="D233" s="132">
        <v>447</v>
      </c>
      <c r="E233" s="132">
        <v>533</v>
      </c>
      <c r="F233" s="132">
        <v>637</v>
      </c>
      <c r="G233" s="132">
        <v>469</v>
      </c>
      <c r="H233" s="132">
        <v>415</v>
      </c>
      <c r="I233" s="132">
        <v>434</v>
      </c>
      <c r="J233" s="132">
        <v>512</v>
      </c>
      <c r="K233" s="132">
        <v>477</v>
      </c>
      <c r="L233" s="132">
        <v>462</v>
      </c>
      <c r="M233" s="132">
        <v>460</v>
      </c>
      <c r="N233" s="132">
        <v>356</v>
      </c>
    </row>
    <row r="234" spans="1:14" x14ac:dyDescent="0.25">
      <c r="A234" s="23" t="s">
        <v>63</v>
      </c>
      <c r="B234" s="90" t="s">
        <v>19</v>
      </c>
      <c r="C234" s="132">
        <v>1310</v>
      </c>
      <c r="D234" s="132">
        <v>1423</v>
      </c>
      <c r="E234" s="132">
        <v>1197</v>
      </c>
      <c r="F234" s="132">
        <v>1287</v>
      </c>
      <c r="G234" s="132">
        <v>1411</v>
      </c>
      <c r="H234" s="132">
        <v>778</v>
      </c>
      <c r="I234" s="132">
        <v>728</v>
      </c>
      <c r="J234" s="132">
        <v>759</v>
      </c>
      <c r="K234" s="132">
        <v>622</v>
      </c>
      <c r="L234" s="132">
        <v>489</v>
      </c>
      <c r="M234" s="132">
        <v>433</v>
      </c>
      <c r="N234" s="132">
        <v>360</v>
      </c>
    </row>
    <row r="235" spans="1:14" x14ac:dyDescent="0.25">
      <c r="A235" s="23" t="s">
        <v>63</v>
      </c>
      <c r="B235" s="90" t="s">
        <v>20</v>
      </c>
      <c r="C235" s="132">
        <v>8107</v>
      </c>
      <c r="D235" s="132">
        <v>7838</v>
      </c>
      <c r="E235" s="132">
        <v>7753</v>
      </c>
      <c r="F235" s="132">
        <v>7387</v>
      </c>
      <c r="G235" s="132">
        <v>4856</v>
      </c>
      <c r="H235" s="132">
        <v>4743</v>
      </c>
      <c r="I235" s="132">
        <v>4789</v>
      </c>
      <c r="J235" s="132">
        <v>5200</v>
      </c>
      <c r="K235" s="132">
        <v>5120</v>
      </c>
      <c r="L235" s="132">
        <v>5166</v>
      </c>
      <c r="M235" s="132">
        <v>4910</v>
      </c>
      <c r="N235" s="132">
        <v>4672</v>
      </c>
    </row>
    <row r="236" spans="1:14" x14ac:dyDescent="0.25">
      <c r="A236" s="23" t="s">
        <v>63</v>
      </c>
      <c r="B236" s="90" t="s">
        <v>21</v>
      </c>
      <c r="C236" s="132">
        <v>71</v>
      </c>
      <c r="D236" s="132">
        <v>51</v>
      </c>
      <c r="E236" s="132">
        <v>33</v>
      </c>
      <c r="F236" s="132">
        <v>26</v>
      </c>
      <c r="G236" s="132">
        <v>24</v>
      </c>
      <c r="H236" s="132">
        <v>8</v>
      </c>
      <c r="I236" s="132">
        <v>9</v>
      </c>
      <c r="J236" s="132">
        <v>2</v>
      </c>
      <c r="K236" s="132">
        <v>2</v>
      </c>
      <c r="L236" s="132">
        <v>3</v>
      </c>
      <c r="M236" s="132">
        <v>3</v>
      </c>
      <c r="N236" s="132">
        <v>0</v>
      </c>
    </row>
    <row r="237" spans="1:14" x14ac:dyDescent="0.25">
      <c r="A237" s="23" t="s">
        <v>63</v>
      </c>
      <c r="B237" s="90" t="s">
        <v>22</v>
      </c>
      <c r="C237" s="132">
        <v>0</v>
      </c>
      <c r="D237" s="132">
        <v>2</v>
      </c>
      <c r="E237" s="132">
        <v>3</v>
      </c>
      <c r="F237" s="132">
        <v>1</v>
      </c>
      <c r="G237" s="132">
        <v>1</v>
      </c>
      <c r="H237" s="132">
        <v>0</v>
      </c>
      <c r="I237" s="132">
        <v>1</v>
      </c>
      <c r="J237" s="132">
        <v>0</v>
      </c>
      <c r="K237" s="132">
        <v>0</v>
      </c>
      <c r="L237" s="132">
        <v>0</v>
      </c>
      <c r="M237" s="132">
        <v>0</v>
      </c>
      <c r="N237" s="132">
        <v>0</v>
      </c>
    </row>
    <row r="238" spans="1:14" x14ac:dyDescent="0.25">
      <c r="A238" s="23" t="s">
        <v>63</v>
      </c>
      <c r="B238" s="90" t="s">
        <v>23</v>
      </c>
      <c r="C238" s="132">
        <v>828</v>
      </c>
      <c r="D238" s="132">
        <v>900</v>
      </c>
      <c r="E238" s="132">
        <v>971</v>
      </c>
      <c r="F238" s="132">
        <v>957</v>
      </c>
      <c r="G238" s="132">
        <v>506</v>
      </c>
      <c r="H238" s="132">
        <v>180</v>
      </c>
      <c r="I238" s="132">
        <v>148</v>
      </c>
      <c r="J238" s="132">
        <v>172</v>
      </c>
      <c r="K238" s="132">
        <v>246</v>
      </c>
      <c r="L238" s="132">
        <v>212</v>
      </c>
      <c r="M238" s="132">
        <v>204</v>
      </c>
      <c r="N238" s="132">
        <v>164</v>
      </c>
    </row>
    <row r="239" spans="1:14" x14ac:dyDescent="0.25">
      <c r="A239" s="23" t="s">
        <v>63</v>
      </c>
      <c r="B239" s="90" t="s">
        <v>24</v>
      </c>
      <c r="C239" s="132">
        <v>444</v>
      </c>
      <c r="D239" s="132">
        <v>458</v>
      </c>
      <c r="E239" s="132">
        <v>451</v>
      </c>
      <c r="F239" s="132">
        <v>389</v>
      </c>
      <c r="G239" s="132">
        <v>276</v>
      </c>
      <c r="H239" s="132">
        <v>98</v>
      </c>
      <c r="I239" s="132">
        <v>82</v>
      </c>
      <c r="J239" s="132">
        <v>69</v>
      </c>
      <c r="K239" s="132">
        <v>83</v>
      </c>
      <c r="L239" s="132">
        <v>50</v>
      </c>
      <c r="M239" s="132">
        <v>80</v>
      </c>
      <c r="N239" s="132">
        <v>63</v>
      </c>
    </row>
    <row r="240" spans="1:14" x14ac:dyDescent="0.25">
      <c r="A240" s="23" t="s">
        <v>63</v>
      </c>
      <c r="B240" s="90" t="s">
        <v>25</v>
      </c>
      <c r="C240" s="148">
        <v>0</v>
      </c>
      <c r="D240" s="148">
        <v>0</v>
      </c>
      <c r="E240" s="148">
        <v>0</v>
      </c>
      <c r="F240" s="148">
        <v>0</v>
      </c>
      <c r="G240" s="132">
        <v>7394</v>
      </c>
      <c r="H240" s="132">
        <v>2244</v>
      </c>
      <c r="I240" s="132">
        <v>2698</v>
      </c>
      <c r="J240" s="132">
        <v>2447</v>
      </c>
      <c r="K240" s="132">
        <v>2221</v>
      </c>
      <c r="L240" s="132">
        <v>2056</v>
      </c>
      <c r="M240" s="132">
        <v>1633</v>
      </c>
      <c r="N240" s="132">
        <v>1322</v>
      </c>
    </row>
    <row r="241" spans="1:14" x14ac:dyDescent="0.25">
      <c r="A241" s="23" t="s">
        <v>63</v>
      </c>
      <c r="B241" s="90" t="s">
        <v>26</v>
      </c>
      <c r="C241" s="148">
        <v>0</v>
      </c>
      <c r="D241" s="148">
        <v>0</v>
      </c>
      <c r="E241" s="148">
        <v>0</v>
      </c>
      <c r="F241" s="132">
        <v>24</v>
      </c>
      <c r="G241" s="132">
        <v>8</v>
      </c>
      <c r="H241" s="132">
        <v>4</v>
      </c>
      <c r="I241" s="132">
        <v>3</v>
      </c>
      <c r="J241" s="132">
        <v>2</v>
      </c>
      <c r="K241" s="132">
        <v>8</v>
      </c>
      <c r="L241" s="132">
        <v>8</v>
      </c>
      <c r="M241" s="132">
        <v>8</v>
      </c>
      <c r="N241" s="132">
        <v>11</v>
      </c>
    </row>
    <row r="242" spans="1:14" x14ac:dyDescent="0.25">
      <c r="A242" s="23" t="s">
        <v>63</v>
      </c>
      <c r="B242" s="90" t="s">
        <v>27</v>
      </c>
      <c r="C242" s="148">
        <v>0</v>
      </c>
      <c r="D242" s="148">
        <v>0</v>
      </c>
      <c r="E242" s="148">
        <v>0</v>
      </c>
      <c r="F242" s="132">
        <v>61</v>
      </c>
      <c r="G242" s="132">
        <v>12</v>
      </c>
      <c r="H242" s="132">
        <v>21</v>
      </c>
      <c r="I242" s="132">
        <v>18</v>
      </c>
      <c r="J242" s="132">
        <v>17</v>
      </c>
      <c r="K242" s="132">
        <v>18</v>
      </c>
      <c r="L242" s="132">
        <v>16</v>
      </c>
      <c r="M242" s="132">
        <v>8</v>
      </c>
      <c r="N242" s="132">
        <v>10</v>
      </c>
    </row>
    <row r="243" spans="1:14" x14ac:dyDescent="0.25">
      <c r="A243" s="23" t="s">
        <v>63</v>
      </c>
      <c r="B243" s="90" t="s">
        <v>28</v>
      </c>
      <c r="C243" s="148">
        <v>0</v>
      </c>
      <c r="D243" s="148">
        <v>0</v>
      </c>
      <c r="E243" s="148">
        <v>0</v>
      </c>
      <c r="F243" s="132">
        <v>24</v>
      </c>
      <c r="G243" s="132">
        <v>18</v>
      </c>
      <c r="H243" s="132">
        <v>8</v>
      </c>
      <c r="I243" s="132">
        <v>4</v>
      </c>
      <c r="J243" s="132">
        <v>2</v>
      </c>
      <c r="K243" s="132">
        <v>4</v>
      </c>
      <c r="L243" s="132">
        <v>4</v>
      </c>
      <c r="M243" s="132">
        <v>3</v>
      </c>
      <c r="N243" s="132">
        <v>3</v>
      </c>
    </row>
    <row r="244" spans="1:14" x14ac:dyDescent="0.25">
      <c r="A244" s="23" t="s">
        <v>63</v>
      </c>
      <c r="B244" s="90" t="s">
        <v>31</v>
      </c>
      <c r="C244" s="132">
        <v>1</v>
      </c>
      <c r="D244" s="132">
        <v>0</v>
      </c>
      <c r="E244" s="132">
        <v>0</v>
      </c>
      <c r="F244" s="132">
        <v>0</v>
      </c>
      <c r="G244" s="132">
        <v>0</v>
      </c>
      <c r="H244" s="132">
        <v>0</v>
      </c>
      <c r="I244" s="132">
        <v>0</v>
      </c>
      <c r="J244" s="132">
        <v>0</v>
      </c>
      <c r="K244" s="132">
        <v>0</v>
      </c>
      <c r="L244" s="132">
        <v>0</v>
      </c>
      <c r="M244" s="132">
        <v>0</v>
      </c>
      <c r="N244" s="132">
        <v>0</v>
      </c>
    </row>
    <row r="245" spans="1:14" x14ac:dyDescent="0.25">
      <c r="A245" s="23" t="s">
        <v>63</v>
      </c>
      <c r="B245" s="90" t="s">
        <v>32</v>
      </c>
      <c r="C245" s="132">
        <v>2</v>
      </c>
      <c r="D245" s="132">
        <v>8</v>
      </c>
      <c r="E245" s="132">
        <v>6</v>
      </c>
      <c r="F245" s="132">
        <v>9</v>
      </c>
      <c r="G245" s="132">
        <v>7</v>
      </c>
      <c r="H245" s="132">
        <v>4</v>
      </c>
      <c r="I245" s="132">
        <v>5</v>
      </c>
      <c r="J245" s="132">
        <v>5</v>
      </c>
      <c r="K245" s="132">
        <v>5</v>
      </c>
      <c r="L245" s="132">
        <v>4</v>
      </c>
      <c r="M245" s="132">
        <v>5</v>
      </c>
      <c r="N245" s="132">
        <v>4</v>
      </c>
    </row>
    <row r="246" spans="1:14" x14ac:dyDescent="0.25">
      <c r="A246" s="23" t="s">
        <v>63</v>
      </c>
      <c r="B246" s="90" t="s">
        <v>33</v>
      </c>
      <c r="C246" s="132">
        <v>6</v>
      </c>
      <c r="D246" s="132">
        <v>6</v>
      </c>
      <c r="E246" s="132">
        <v>3</v>
      </c>
      <c r="F246" s="132">
        <v>2</v>
      </c>
      <c r="G246" s="132">
        <v>4</v>
      </c>
      <c r="H246" s="132">
        <v>7</v>
      </c>
      <c r="I246" s="132">
        <v>7</v>
      </c>
      <c r="J246" s="132">
        <v>7</v>
      </c>
      <c r="K246" s="132">
        <v>5</v>
      </c>
      <c r="L246" s="132">
        <v>1</v>
      </c>
      <c r="M246" s="132">
        <v>0</v>
      </c>
      <c r="N246" s="132">
        <v>1</v>
      </c>
    </row>
    <row r="247" spans="1:14" x14ac:dyDescent="0.25">
      <c r="A247" s="23" t="s">
        <v>63</v>
      </c>
      <c r="B247" s="90" t="s">
        <v>36</v>
      </c>
      <c r="C247" s="132">
        <v>0</v>
      </c>
      <c r="D247" s="132">
        <v>0</v>
      </c>
      <c r="E247" s="132">
        <v>0</v>
      </c>
      <c r="F247" s="132">
        <v>0</v>
      </c>
      <c r="G247" s="132">
        <v>0</v>
      </c>
      <c r="H247" s="132">
        <v>0</v>
      </c>
      <c r="I247" s="132">
        <v>1</v>
      </c>
      <c r="J247" s="132">
        <v>1</v>
      </c>
      <c r="K247" s="132">
        <v>0</v>
      </c>
      <c r="L247" s="132">
        <v>0</v>
      </c>
      <c r="M247" s="132">
        <v>0</v>
      </c>
      <c r="N247" s="132">
        <v>0</v>
      </c>
    </row>
    <row r="248" spans="1:14" x14ac:dyDescent="0.25">
      <c r="A248" s="23" t="s">
        <v>63</v>
      </c>
      <c r="B248" s="90" t="s">
        <v>37</v>
      </c>
      <c r="C248" s="132">
        <v>47</v>
      </c>
      <c r="D248" s="132">
        <v>53</v>
      </c>
      <c r="E248" s="132">
        <v>63</v>
      </c>
      <c r="F248" s="132">
        <v>65</v>
      </c>
      <c r="G248" s="132">
        <v>29</v>
      </c>
      <c r="H248" s="132">
        <v>23</v>
      </c>
      <c r="I248" s="132">
        <v>24</v>
      </c>
      <c r="J248" s="132">
        <v>29</v>
      </c>
      <c r="K248" s="132">
        <v>17</v>
      </c>
      <c r="L248" s="132">
        <v>5</v>
      </c>
      <c r="M248" s="132">
        <v>3</v>
      </c>
      <c r="N248" s="132">
        <v>1</v>
      </c>
    </row>
    <row r="249" spans="1:14" x14ac:dyDescent="0.25">
      <c r="A249" s="23" t="s">
        <v>63</v>
      </c>
      <c r="B249" s="90" t="s">
        <v>38</v>
      </c>
      <c r="C249" s="132">
        <v>54</v>
      </c>
      <c r="D249" s="132">
        <v>80</v>
      </c>
      <c r="E249" s="132">
        <v>95</v>
      </c>
      <c r="F249" s="132">
        <v>124</v>
      </c>
      <c r="G249" s="132">
        <v>67</v>
      </c>
      <c r="H249" s="132">
        <v>37</v>
      </c>
      <c r="I249" s="132">
        <v>50</v>
      </c>
      <c r="J249" s="132">
        <v>50</v>
      </c>
      <c r="K249" s="132">
        <v>45</v>
      </c>
      <c r="L249" s="132">
        <v>10</v>
      </c>
      <c r="M249" s="132">
        <v>8</v>
      </c>
      <c r="N249" s="132">
        <v>7</v>
      </c>
    </row>
    <row r="250" spans="1:14" x14ac:dyDescent="0.25">
      <c r="A250" s="23" t="s">
        <v>63</v>
      </c>
      <c r="B250" s="90" t="s">
        <v>39</v>
      </c>
      <c r="C250" s="132">
        <v>60</v>
      </c>
      <c r="D250" s="132">
        <v>91</v>
      </c>
      <c r="E250" s="132">
        <v>95</v>
      </c>
      <c r="F250" s="132">
        <v>126</v>
      </c>
      <c r="G250" s="132">
        <v>65</v>
      </c>
      <c r="H250" s="132">
        <v>44</v>
      </c>
      <c r="I250" s="132">
        <v>54</v>
      </c>
      <c r="J250" s="132">
        <v>58</v>
      </c>
      <c r="K250" s="132">
        <v>46</v>
      </c>
      <c r="L250" s="132">
        <v>20</v>
      </c>
      <c r="M250" s="132">
        <v>16</v>
      </c>
      <c r="N250" s="132">
        <v>18</v>
      </c>
    </row>
    <row r="251" spans="1:14" x14ac:dyDescent="0.25">
      <c r="A251" s="23" t="s">
        <v>63</v>
      </c>
      <c r="B251" s="90" t="s">
        <v>40</v>
      </c>
      <c r="C251" s="132">
        <v>21</v>
      </c>
      <c r="D251" s="132">
        <v>26</v>
      </c>
      <c r="E251" s="132">
        <v>28</v>
      </c>
      <c r="F251" s="132">
        <v>26</v>
      </c>
      <c r="G251" s="132">
        <v>15</v>
      </c>
      <c r="H251" s="132">
        <v>9</v>
      </c>
      <c r="I251" s="132">
        <v>7</v>
      </c>
      <c r="J251" s="132">
        <v>4</v>
      </c>
      <c r="K251" s="132">
        <v>2</v>
      </c>
      <c r="L251" s="132">
        <v>0</v>
      </c>
      <c r="M251" s="132">
        <v>1</v>
      </c>
      <c r="N251" s="132">
        <v>1</v>
      </c>
    </row>
    <row r="252" spans="1:14" x14ac:dyDescent="0.25">
      <c r="A252" s="23" t="s">
        <v>63</v>
      </c>
      <c r="B252" s="90" t="s">
        <v>41</v>
      </c>
      <c r="C252" s="132">
        <v>26</v>
      </c>
      <c r="D252" s="132">
        <v>30</v>
      </c>
      <c r="E252" s="132">
        <v>24</v>
      </c>
      <c r="F252" s="132">
        <v>30</v>
      </c>
      <c r="G252" s="132">
        <v>12</v>
      </c>
      <c r="H252" s="132">
        <v>7</v>
      </c>
      <c r="I252" s="132">
        <v>7</v>
      </c>
      <c r="J252" s="132">
        <v>9</v>
      </c>
      <c r="K252" s="132">
        <v>1</v>
      </c>
      <c r="L252" s="132">
        <v>2</v>
      </c>
      <c r="M252" s="132">
        <v>2</v>
      </c>
      <c r="N252" s="132">
        <v>0</v>
      </c>
    </row>
    <row r="253" spans="1:14" x14ac:dyDescent="0.25">
      <c r="A253" s="23" t="s">
        <v>63</v>
      </c>
      <c r="B253" s="90" t="s">
        <v>42</v>
      </c>
      <c r="C253" s="132">
        <v>32</v>
      </c>
      <c r="D253" s="132">
        <v>38</v>
      </c>
      <c r="E253" s="132">
        <v>36</v>
      </c>
      <c r="F253" s="132">
        <v>40</v>
      </c>
      <c r="G253" s="132">
        <v>28</v>
      </c>
      <c r="H253" s="132">
        <v>27</v>
      </c>
      <c r="I253" s="132">
        <v>33</v>
      </c>
      <c r="J253" s="132">
        <v>27</v>
      </c>
      <c r="K253" s="132">
        <v>19</v>
      </c>
      <c r="L253" s="132">
        <v>15</v>
      </c>
      <c r="M253" s="132">
        <v>18</v>
      </c>
      <c r="N253" s="132">
        <v>20</v>
      </c>
    </row>
    <row r="254" spans="1:14" x14ac:dyDescent="0.25">
      <c r="A254" s="23" t="s">
        <v>63</v>
      </c>
      <c r="B254" s="90" t="s">
        <v>43</v>
      </c>
      <c r="C254" s="132">
        <v>26</v>
      </c>
      <c r="D254" s="132">
        <v>19</v>
      </c>
      <c r="E254" s="132">
        <v>14</v>
      </c>
      <c r="F254" s="132">
        <v>6</v>
      </c>
      <c r="G254" s="132">
        <v>5</v>
      </c>
      <c r="H254" s="132">
        <v>4</v>
      </c>
      <c r="I254" s="132">
        <v>0</v>
      </c>
      <c r="J254" s="132">
        <v>3</v>
      </c>
      <c r="K254" s="132">
        <v>2</v>
      </c>
      <c r="L254" s="132">
        <v>0</v>
      </c>
      <c r="M254" s="132">
        <v>1</v>
      </c>
      <c r="N254" s="132">
        <v>0</v>
      </c>
    </row>
    <row r="255" spans="1:14" x14ac:dyDescent="0.25">
      <c r="A255" s="23" t="s">
        <v>63</v>
      </c>
      <c r="B255" s="90" t="s">
        <v>45</v>
      </c>
      <c r="C255" s="132">
        <v>10</v>
      </c>
      <c r="D255" s="132">
        <v>10</v>
      </c>
      <c r="E255" s="132">
        <v>15</v>
      </c>
      <c r="F255" s="132">
        <v>17</v>
      </c>
      <c r="G255" s="132">
        <v>8</v>
      </c>
      <c r="H255" s="132">
        <v>9</v>
      </c>
      <c r="I255" s="132">
        <v>7</v>
      </c>
      <c r="J255" s="132">
        <v>8</v>
      </c>
      <c r="K255" s="132">
        <v>5</v>
      </c>
      <c r="L255" s="132">
        <v>2</v>
      </c>
      <c r="M255" s="132">
        <v>6</v>
      </c>
      <c r="N255" s="132">
        <v>7</v>
      </c>
    </row>
    <row r="256" spans="1:14" x14ac:dyDescent="0.25">
      <c r="A256" s="23" t="s">
        <v>63</v>
      </c>
      <c r="B256" s="90" t="s">
        <v>46</v>
      </c>
      <c r="C256" s="132">
        <v>376</v>
      </c>
      <c r="D256" s="132">
        <v>307</v>
      </c>
      <c r="E256" s="132">
        <v>268</v>
      </c>
      <c r="F256" s="132">
        <v>207</v>
      </c>
      <c r="G256" s="132">
        <v>126</v>
      </c>
      <c r="H256" s="132">
        <v>90</v>
      </c>
      <c r="I256" s="132">
        <v>67</v>
      </c>
      <c r="J256" s="132">
        <v>72</v>
      </c>
      <c r="K256" s="132">
        <v>56</v>
      </c>
      <c r="L256" s="132">
        <v>56</v>
      </c>
      <c r="M256" s="132">
        <v>45</v>
      </c>
      <c r="N256" s="132">
        <v>39</v>
      </c>
    </row>
    <row r="257" spans="1:14" x14ac:dyDescent="0.25">
      <c r="A257" s="23" t="s">
        <v>63</v>
      </c>
      <c r="B257" s="90" t="s">
        <v>47</v>
      </c>
      <c r="C257" s="132">
        <v>950</v>
      </c>
      <c r="D257" s="132">
        <v>1012</v>
      </c>
      <c r="E257" s="132">
        <v>927</v>
      </c>
      <c r="F257" s="132">
        <v>902</v>
      </c>
      <c r="G257" s="132">
        <v>525</v>
      </c>
      <c r="H257" s="132">
        <v>534</v>
      </c>
      <c r="I257" s="132">
        <v>530</v>
      </c>
      <c r="J257" s="132">
        <v>612</v>
      </c>
      <c r="K257" s="132">
        <v>592</v>
      </c>
      <c r="L257" s="132">
        <v>446</v>
      </c>
      <c r="M257" s="132">
        <v>67</v>
      </c>
      <c r="N257" s="132">
        <v>33</v>
      </c>
    </row>
    <row r="258" spans="1:14" x14ac:dyDescent="0.25">
      <c r="A258" s="23" t="s">
        <v>63</v>
      </c>
      <c r="B258" s="90" t="s">
        <v>48</v>
      </c>
      <c r="C258" s="132">
        <v>33</v>
      </c>
      <c r="D258" s="132">
        <v>19</v>
      </c>
      <c r="E258" s="132">
        <v>20</v>
      </c>
      <c r="F258" s="132">
        <v>21</v>
      </c>
      <c r="G258" s="132">
        <v>19</v>
      </c>
      <c r="H258" s="132">
        <v>9</v>
      </c>
      <c r="I258" s="132">
        <v>6</v>
      </c>
      <c r="J258" s="132">
        <v>5</v>
      </c>
      <c r="K258" s="132">
        <v>2</v>
      </c>
      <c r="L258" s="132">
        <v>2</v>
      </c>
      <c r="M258" s="132">
        <v>3</v>
      </c>
      <c r="N258" s="132">
        <v>1</v>
      </c>
    </row>
    <row r="259" spans="1:14" x14ac:dyDescent="0.25">
      <c r="A259" s="23" t="s">
        <v>63</v>
      </c>
      <c r="B259" s="90" t="s">
        <v>49</v>
      </c>
      <c r="C259" s="132">
        <v>1182</v>
      </c>
      <c r="D259" s="132">
        <v>1119</v>
      </c>
      <c r="E259" s="132">
        <v>1090</v>
      </c>
      <c r="F259" s="132">
        <v>1243</v>
      </c>
      <c r="G259" s="132">
        <v>1272</v>
      </c>
      <c r="H259" s="132">
        <v>1427</v>
      </c>
      <c r="I259" s="132">
        <v>1619</v>
      </c>
      <c r="J259" s="132">
        <v>1644</v>
      </c>
      <c r="K259" s="132">
        <v>1538</v>
      </c>
      <c r="L259" s="132">
        <v>1623</v>
      </c>
      <c r="M259" s="132">
        <v>1663</v>
      </c>
      <c r="N259" s="132">
        <v>1587</v>
      </c>
    </row>
    <row r="260" spans="1:14" x14ac:dyDescent="0.25">
      <c r="A260" s="23" t="s">
        <v>63</v>
      </c>
      <c r="B260" s="90" t="s">
        <v>51</v>
      </c>
      <c r="C260" s="132">
        <v>61</v>
      </c>
      <c r="D260" s="132">
        <v>64</v>
      </c>
      <c r="E260" s="132">
        <v>77</v>
      </c>
      <c r="F260" s="132">
        <v>66</v>
      </c>
      <c r="G260" s="132">
        <v>56</v>
      </c>
      <c r="H260" s="132">
        <v>76</v>
      </c>
      <c r="I260" s="132">
        <v>49</v>
      </c>
      <c r="J260" s="132">
        <v>48</v>
      </c>
      <c r="K260" s="132">
        <v>44</v>
      </c>
      <c r="L260" s="132">
        <v>47</v>
      </c>
      <c r="M260" s="132">
        <v>60</v>
      </c>
      <c r="N260" s="132">
        <v>1</v>
      </c>
    </row>
    <row r="261" spans="1:14" x14ac:dyDescent="0.25">
      <c r="A261" s="23" t="s">
        <v>63</v>
      </c>
      <c r="B261" s="90" t="s">
        <v>52</v>
      </c>
      <c r="C261" s="132">
        <v>145</v>
      </c>
      <c r="D261" s="132">
        <v>135</v>
      </c>
      <c r="E261" s="132">
        <v>120</v>
      </c>
      <c r="F261" s="132">
        <v>122</v>
      </c>
      <c r="G261" s="132">
        <v>72</v>
      </c>
      <c r="H261" s="132">
        <v>60</v>
      </c>
      <c r="I261" s="132">
        <v>43</v>
      </c>
      <c r="J261" s="132">
        <v>41</v>
      </c>
      <c r="K261" s="132">
        <v>47</v>
      </c>
      <c r="L261" s="132">
        <v>21</v>
      </c>
      <c r="M261" s="132">
        <v>34</v>
      </c>
      <c r="N261" s="132">
        <v>32</v>
      </c>
    </row>
    <row r="262" spans="1:14" x14ac:dyDescent="0.25">
      <c r="A262" s="23" t="s">
        <v>63</v>
      </c>
      <c r="B262" s="90" t="s">
        <v>53</v>
      </c>
      <c r="C262" s="132">
        <v>684</v>
      </c>
      <c r="D262" s="132">
        <v>591</v>
      </c>
      <c r="E262" s="132">
        <v>597</v>
      </c>
      <c r="F262" s="132">
        <v>677</v>
      </c>
      <c r="G262" s="132">
        <v>615</v>
      </c>
      <c r="H262" s="132">
        <v>667</v>
      </c>
      <c r="I262" s="132">
        <v>676</v>
      </c>
      <c r="J262" s="132">
        <v>715</v>
      </c>
      <c r="K262" s="132">
        <v>626</v>
      </c>
      <c r="L262" s="132">
        <v>595</v>
      </c>
      <c r="M262" s="132">
        <v>583</v>
      </c>
      <c r="N262" s="132">
        <v>468</v>
      </c>
    </row>
    <row r="263" spans="1:14" x14ac:dyDescent="0.25">
      <c r="A263" s="23" t="s">
        <v>63</v>
      </c>
      <c r="B263" s="90" t="s">
        <v>54</v>
      </c>
      <c r="C263" s="132">
        <v>1164</v>
      </c>
      <c r="D263" s="132">
        <v>948</v>
      </c>
      <c r="E263" s="132">
        <v>709</v>
      </c>
      <c r="F263" s="132">
        <v>582</v>
      </c>
      <c r="G263" s="132">
        <v>477</v>
      </c>
      <c r="H263" s="132">
        <v>466</v>
      </c>
      <c r="I263" s="132">
        <v>792</v>
      </c>
      <c r="J263" s="132">
        <v>1033</v>
      </c>
      <c r="K263" s="132">
        <v>1047</v>
      </c>
      <c r="L263" s="132">
        <v>676</v>
      </c>
      <c r="M263" s="132">
        <v>98</v>
      </c>
      <c r="N263" s="132">
        <v>80</v>
      </c>
    </row>
    <row r="264" spans="1:14" x14ac:dyDescent="0.25">
      <c r="A264" s="23" t="s">
        <v>63</v>
      </c>
      <c r="B264" s="90" t="s">
        <v>55</v>
      </c>
      <c r="C264" s="132">
        <v>742</v>
      </c>
      <c r="D264" s="132">
        <v>874</v>
      </c>
      <c r="E264" s="132">
        <v>902</v>
      </c>
      <c r="F264" s="132">
        <v>830</v>
      </c>
      <c r="G264" s="132">
        <v>669</v>
      </c>
      <c r="H264" s="132">
        <v>776</v>
      </c>
      <c r="I264" s="132">
        <v>897</v>
      </c>
      <c r="J264" s="132">
        <v>1001</v>
      </c>
      <c r="K264" s="132">
        <v>1034</v>
      </c>
      <c r="L264" s="132">
        <v>814</v>
      </c>
      <c r="M264" s="132">
        <v>84</v>
      </c>
      <c r="N264" s="132">
        <v>15</v>
      </c>
    </row>
    <row r="265" spans="1:14" x14ac:dyDescent="0.25">
      <c r="A265" s="23" t="s">
        <v>63</v>
      </c>
      <c r="B265" s="90" t="s">
        <v>56</v>
      </c>
      <c r="C265" s="132">
        <v>496</v>
      </c>
      <c r="D265" s="132">
        <v>423</v>
      </c>
      <c r="E265" s="132">
        <v>343</v>
      </c>
      <c r="F265" s="132">
        <v>298</v>
      </c>
      <c r="G265" s="132">
        <v>158</v>
      </c>
      <c r="H265" s="132">
        <v>53</v>
      </c>
      <c r="I265" s="132">
        <v>54</v>
      </c>
      <c r="J265" s="132">
        <v>73</v>
      </c>
      <c r="K265" s="132">
        <v>67</v>
      </c>
      <c r="L265" s="132">
        <v>33</v>
      </c>
      <c r="M265" s="132">
        <v>5</v>
      </c>
      <c r="N265" s="132">
        <v>4</v>
      </c>
    </row>
    <row r="266" spans="1:14" x14ac:dyDescent="0.25">
      <c r="A266" s="23" t="s">
        <v>63</v>
      </c>
      <c r="B266" s="90" t="s">
        <v>57</v>
      </c>
      <c r="C266" s="132">
        <v>1522</v>
      </c>
      <c r="D266" s="132">
        <v>1687</v>
      </c>
      <c r="E266" s="132">
        <v>1424</v>
      </c>
      <c r="F266" s="132">
        <v>1362</v>
      </c>
      <c r="G266" s="132">
        <v>1101</v>
      </c>
      <c r="H266" s="132">
        <v>438</v>
      </c>
      <c r="I266" s="132">
        <v>445</v>
      </c>
      <c r="J266" s="132">
        <v>425</v>
      </c>
      <c r="K266" s="132">
        <v>400</v>
      </c>
      <c r="L266" s="132">
        <v>248</v>
      </c>
      <c r="M266" s="132">
        <v>89</v>
      </c>
      <c r="N266" s="132">
        <v>67</v>
      </c>
    </row>
    <row r="267" spans="1:14" x14ac:dyDescent="0.25">
      <c r="A267" s="23" t="s">
        <v>63</v>
      </c>
      <c r="B267" s="90" t="s">
        <v>58</v>
      </c>
      <c r="C267" s="132">
        <v>637</v>
      </c>
      <c r="D267" s="132">
        <v>503</v>
      </c>
      <c r="E267" s="132">
        <v>390</v>
      </c>
      <c r="F267" s="132">
        <v>451</v>
      </c>
      <c r="G267" s="132">
        <v>472</v>
      </c>
      <c r="H267" s="132">
        <v>571</v>
      </c>
      <c r="I267" s="132">
        <v>547</v>
      </c>
      <c r="J267" s="132">
        <v>552</v>
      </c>
      <c r="K267" s="132">
        <v>436</v>
      </c>
      <c r="L267" s="132">
        <v>410</v>
      </c>
      <c r="M267" s="132">
        <v>409</v>
      </c>
      <c r="N267" s="132">
        <v>370</v>
      </c>
    </row>
    <row r="268" spans="1:14" x14ac:dyDescent="0.25">
      <c r="A268" s="23" t="s">
        <v>63</v>
      </c>
      <c r="B268" s="90" t="s">
        <v>59</v>
      </c>
      <c r="C268" s="132">
        <v>30</v>
      </c>
      <c r="D268" s="132">
        <v>39</v>
      </c>
      <c r="E268" s="132">
        <v>49</v>
      </c>
      <c r="F268" s="132">
        <v>67</v>
      </c>
      <c r="G268" s="132">
        <v>66</v>
      </c>
      <c r="H268" s="132">
        <v>54</v>
      </c>
      <c r="I268" s="132">
        <v>67</v>
      </c>
      <c r="J268" s="132">
        <v>100</v>
      </c>
      <c r="K268" s="132">
        <v>140</v>
      </c>
      <c r="L268" s="132">
        <v>97</v>
      </c>
      <c r="M268" s="132">
        <v>53</v>
      </c>
      <c r="N268" s="132">
        <v>35</v>
      </c>
    </row>
    <row r="269" spans="1:14" x14ac:dyDescent="0.25">
      <c r="A269" s="8" t="s">
        <v>685</v>
      </c>
      <c r="B269" s="8"/>
      <c r="C269" s="100">
        <v>1202</v>
      </c>
      <c r="D269" s="100">
        <v>1256</v>
      </c>
      <c r="E269" s="100">
        <v>1280</v>
      </c>
      <c r="F269" s="100">
        <v>6018</v>
      </c>
      <c r="G269" s="100">
        <v>8639</v>
      </c>
      <c r="H269" s="100">
        <v>8590</v>
      </c>
      <c r="I269" s="100">
        <v>8670</v>
      </c>
      <c r="J269" s="100">
        <v>8870</v>
      </c>
      <c r="K269" s="100">
        <v>9149</v>
      </c>
      <c r="L269" s="100">
        <v>9522</v>
      </c>
      <c r="M269" s="100">
        <v>9644</v>
      </c>
      <c r="N269" s="100">
        <v>9699</v>
      </c>
    </row>
    <row r="270" spans="1:14" x14ac:dyDescent="0.25">
      <c r="A270" s="23" t="s">
        <v>685</v>
      </c>
      <c r="B270" s="90" t="s">
        <v>4</v>
      </c>
      <c r="C270" s="132">
        <v>0</v>
      </c>
      <c r="D270" s="132">
        <v>0</v>
      </c>
      <c r="E270" s="132">
        <v>0</v>
      </c>
      <c r="F270" s="132">
        <v>0</v>
      </c>
      <c r="G270" s="132">
        <v>5369</v>
      </c>
      <c r="H270" s="132">
        <v>6787</v>
      </c>
      <c r="I270" s="132">
        <v>6813</v>
      </c>
      <c r="J270" s="132">
        <v>7062</v>
      </c>
      <c r="K270" s="132">
        <v>7208</v>
      </c>
      <c r="L270" s="132">
        <v>8972</v>
      </c>
      <c r="M270" s="132">
        <v>9146</v>
      </c>
      <c r="N270" s="132">
        <v>9215</v>
      </c>
    </row>
    <row r="271" spans="1:14" x14ac:dyDescent="0.25">
      <c r="A271" s="23" t="s">
        <v>685</v>
      </c>
      <c r="B271" s="90" t="s">
        <v>682</v>
      </c>
      <c r="C271" s="132">
        <v>0</v>
      </c>
      <c r="D271" s="132">
        <v>0</v>
      </c>
      <c r="E271" s="132">
        <v>0</v>
      </c>
      <c r="F271" s="132">
        <v>0</v>
      </c>
      <c r="G271" s="132">
        <v>0</v>
      </c>
      <c r="H271" s="132">
        <v>0</v>
      </c>
      <c r="I271" s="132">
        <v>0</v>
      </c>
      <c r="J271" s="132">
        <v>0</v>
      </c>
      <c r="K271" s="132">
        <v>303</v>
      </c>
      <c r="L271" s="132">
        <v>344</v>
      </c>
      <c r="M271" s="132">
        <v>356</v>
      </c>
      <c r="N271" s="132">
        <v>345</v>
      </c>
    </row>
    <row r="272" spans="1:14" x14ac:dyDescent="0.25">
      <c r="A272" s="23" t="s">
        <v>685</v>
      </c>
      <c r="B272" s="90" t="s">
        <v>9</v>
      </c>
      <c r="C272" s="132">
        <v>50</v>
      </c>
      <c r="D272" s="132">
        <v>53</v>
      </c>
      <c r="E272" s="132">
        <v>49</v>
      </c>
      <c r="F272" s="132">
        <v>130</v>
      </c>
      <c r="G272" s="132">
        <v>184</v>
      </c>
      <c r="H272" s="132">
        <v>95</v>
      </c>
      <c r="I272" s="132">
        <v>78</v>
      </c>
      <c r="J272" s="132">
        <v>68</v>
      </c>
      <c r="K272" s="132">
        <v>61</v>
      </c>
      <c r="L272" s="132">
        <v>38</v>
      </c>
      <c r="M272" s="132">
        <v>25</v>
      </c>
      <c r="N272" s="132">
        <v>11</v>
      </c>
    </row>
    <row r="273" spans="1:14" x14ac:dyDescent="0.25">
      <c r="A273" s="23" t="s">
        <v>685</v>
      </c>
      <c r="B273" s="90" t="s">
        <v>10</v>
      </c>
      <c r="C273" s="132">
        <v>412</v>
      </c>
      <c r="D273" s="132">
        <v>447</v>
      </c>
      <c r="E273" s="132">
        <v>447</v>
      </c>
      <c r="F273" s="132">
        <v>1614</v>
      </c>
      <c r="G273" s="132">
        <v>2141</v>
      </c>
      <c r="H273" s="132">
        <v>858</v>
      </c>
      <c r="I273" s="132">
        <v>605</v>
      </c>
      <c r="J273" s="132">
        <v>607</v>
      </c>
      <c r="K273" s="132">
        <v>524</v>
      </c>
      <c r="L273" s="132">
        <v>340</v>
      </c>
      <c r="M273" s="132">
        <v>173</v>
      </c>
      <c r="N273" s="132">
        <v>127</v>
      </c>
    </row>
    <row r="274" spans="1:14" x14ac:dyDescent="0.25">
      <c r="A274" s="23" t="s">
        <v>685</v>
      </c>
      <c r="B274" s="90" t="s">
        <v>11</v>
      </c>
      <c r="C274" s="132">
        <v>898</v>
      </c>
      <c r="D274" s="132">
        <v>940</v>
      </c>
      <c r="E274" s="132">
        <v>986</v>
      </c>
      <c r="F274" s="132">
        <v>4583</v>
      </c>
      <c r="G274" s="132">
        <v>5055</v>
      </c>
      <c r="H274" s="132">
        <v>1626</v>
      </c>
      <c r="I274" s="132">
        <v>1357</v>
      </c>
      <c r="J274" s="132">
        <v>1385</v>
      </c>
      <c r="K274" s="132">
        <v>1243</v>
      </c>
      <c r="L274" s="132">
        <v>908</v>
      </c>
      <c r="M274" s="132">
        <v>286</v>
      </c>
      <c r="N274" s="132">
        <v>225</v>
      </c>
    </row>
    <row r="275" spans="1:14" x14ac:dyDescent="0.25">
      <c r="A275" s="23" t="s">
        <v>685</v>
      </c>
      <c r="B275" s="90" t="s">
        <v>12</v>
      </c>
      <c r="C275" s="132">
        <v>352</v>
      </c>
      <c r="D275" s="132">
        <v>390</v>
      </c>
      <c r="E275" s="132">
        <v>401</v>
      </c>
      <c r="F275" s="132">
        <v>1400</v>
      </c>
      <c r="G275" s="132">
        <v>1599</v>
      </c>
      <c r="H275" s="132">
        <v>275</v>
      </c>
      <c r="I275" s="132">
        <v>179</v>
      </c>
      <c r="J275" s="132">
        <v>222</v>
      </c>
      <c r="K275" s="132">
        <v>194</v>
      </c>
      <c r="L275" s="132">
        <v>117</v>
      </c>
      <c r="M275" s="132">
        <v>117</v>
      </c>
      <c r="N275" s="132">
        <v>102</v>
      </c>
    </row>
    <row r="276" spans="1:14" x14ac:dyDescent="0.25">
      <c r="A276" s="23" t="s">
        <v>685</v>
      </c>
      <c r="B276" s="90" t="s">
        <v>13</v>
      </c>
      <c r="C276" s="132">
        <v>938</v>
      </c>
      <c r="D276" s="132">
        <v>1007</v>
      </c>
      <c r="E276" s="132">
        <v>1015</v>
      </c>
      <c r="F276" s="132">
        <v>4305</v>
      </c>
      <c r="G276" s="132">
        <v>5818</v>
      </c>
      <c r="H276" s="132">
        <v>2245</v>
      </c>
      <c r="I276" s="132">
        <v>1497</v>
      </c>
      <c r="J276" s="132">
        <v>1516</v>
      </c>
      <c r="K276" s="132">
        <v>1388</v>
      </c>
      <c r="L276" s="132">
        <v>1086</v>
      </c>
      <c r="M276" s="132">
        <v>395</v>
      </c>
      <c r="N276" s="132">
        <v>279</v>
      </c>
    </row>
    <row r="277" spans="1:14" x14ac:dyDescent="0.25">
      <c r="A277" s="23" t="s">
        <v>685</v>
      </c>
      <c r="B277" s="90" t="s">
        <v>14</v>
      </c>
      <c r="C277" s="132">
        <v>379</v>
      </c>
      <c r="D277" s="132">
        <v>438</v>
      </c>
      <c r="E277" s="132">
        <v>426</v>
      </c>
      <c r="F277" s="132">
        <v>1642</v>
      </c>
      <c r="G277" s="132">
        <v>2307</v>
      </c>
      <c r="H277" s="132">
        <v>631</v>
      </c>
      <c r="I277" s="132">
        <v>437</v>
      </c>
      <c r="J277" s="132">
        <v>453</v>
      </c>
      <c r="K277" s="132">
        <v>507</v>
      </c>
      <c r="L277" s="132">
        <v>418</v>
      </c>
      <c r="M277" s="132">
        <v>231</v>
      </c>
      <c r="N277" s="132">
        <v>178</v>
      </c>
    </row>
    <row r="278" spans="1:14" x14ac:dyDescent="0.25">
      <c r="A278" s="23" t="s">
        <v>685</v>
      </c>
      <c r="B278" s="90" t="s">
        <v>15</v>
      </c>
      <c r="C278" s="132">
        <v>165</v>
      </c>
      <c r="D278" s="132">
        <v>173</v>
      </c>
      <c r="E278" s="132">
        <v>181</v>
      </c>
      <c r="F278" s="132">
        <v>633</v>
      </c>
      <c r="G278" s="132">
        <v>922</v>
      </c>
      <c r="H278" s="132">
        <v>236</v>
      </c>
      <c r="I278" s="132">
        <v>146</v>
      </c>
      <c r="J278" s="132">
        <v>139</v>
      </c>
      <c r="K278" s="132">
        <v>153</v>
      </c>
      <c r="L278" s="132">
        <v>101</v>
      </c>
      <c r="M278" s="132">
        <v>59</v>
      </c>
      <c r="N278" s="132">
        <v>44</v>
      </c>
    </row>
    <row r="279" spans="1:14" x14ac:dyDescent="0.25">
      <c r="A279" s="23" t="s">
        <v>685</v>
      </c>
      <c r="B279" s="90" t="s">
        <v>16</v>
      </c>
      <c r="C279" s="132">
        <v>438</v>
      </c>
      <c r="D279" s="132">
        <v>469</v>
      </c>
      <c r="E279" s="132">
        <v>494</v>
      </c>
      <c r="F279" s="132">
        <v>1238</v>
      </c>
      <c r="G279" s="132">
        <v>2142</v>
      </c>
      <c r="H279" s="132">
        <v>439</v>
      </c>
      <c r="I279" s="132">
        <v>358</v>
      </c>
      <c r="J279" s="132">
        <v>389</v>
      </c>
      <c r="K279" s="132">
        <v>306</v>
      </c>
      <c r="L279" s="132">
        <v>187</v>
      </c>
      <c r="M279" s="132">
        <v>75</v>
      </c>
      <c r="N279" s="132">
        <v>70</v>
      </c>
    </row>
    <row r="280" spans="1:14" x14ac:dyDescent="0.25">
      <c r="A280" s="23" t="s">
        <v>685</v>
      </c>
      <c r="B280" s="90" t="s">
        <v>17</v>
      </c>
      <c r="C280" s="132">
        <v>1</v>
      </c>
      <c r="D280" s="132">
        <v>6</v>
      </c>
      <c r="E280" s="132">
        <v>13</v>
      </c>
      <c r="F280" s="132">
        <v>37</v>
      </c>
      <c r="G280" s="132">
        <v>65</v>
      </c>
      <c r="H280" s="132">
        <v>70</v>
      </c>
      <c r="I280" s="132">
        <v>76</v>
      </c>
      <c r="J280" s="132">
        <v>68</v>
      </c>
      <c r="K280" s="132">
        <v>87</v>
      </c>
      <c r="L280" s="132">
        <v>71</v>
      </c>
      <c r="M280" s="132">
        <v>10</v>
      </c>
      <c r="N280" s="132">
        <v>6</v>
      </c>
    </row>
    <row r="281" spans="1:14" x14ac:dyDescent="0.25">
      <c r="A281" s="23" t="s">
        <v>685</v>
      </c>
      <c r="B281" s="90" t="s">
        <v>18</v>
      </c>
      <c r="C281" s="132">
        <v>37</v>
      </c>
      <c r="D281" s="132">
        <v>47</v>
      </c>
      <c r="E281" s="132">
        <v>63</v>
      </c>
      <c r="F281" s="132">
        <v>298</v>
      </c>
      <c r="G281" s="132">
        <v>522</v>
      </c>
      <c r="H281" s="132">
        <v>547</v>
      </c>
      <c r="I281" s="132">
        <v>570</v>
      </c>
      <c r="J281" s="132">
        <v>642</v>
      </c>
      <c r="K281" s="132">
        <v>660</v>
      </c>
      <c r="L281" s="132">
        <v>700</v>
      </c>
      <c r="M281" s="132">
        <v>721</v>
      </c>
      <c r="N281" s="132">
        <v>629</v>
      </c>
    </row>
    <row r="282" spans="1:14" x14ac:dyDescent="0.25">
      <c r="A282" s="23" t="s">
        <v>685</v>
      </c>
      <c r="B282" s="90" t="s">
        <v>19</v>
      </c>
      <c r="C282" s="132">
        <v>92</v>
      </c>
      <c r="D282" s="132">
        <v>106</v>
      </c>
      <c r="E282" s="132">
        <v>87</v>
      </c>
      <c r="F282" s="132">
        <v>445</v>
      </c>
      <c r="G282" s="132">
        <v>809</v>
      </c>
      <c r="H282" s="132">
        <v>362</v>
      </c>
      <c r="I282" s="132">
        <v>299</v>
      </c>
      <c r="J282" s="132">
        <v>282</v>
      </c>
      <c r="K282" s="132">
        <v>239</v>
      </c>
      <c r="L282" s="132">
        <v>207</v>
      </c>
      <c r="M282" s="132">
        <v>147</v>
      </c>
      <c r="N282" s="132">
        <v>125</v>
      </c>
    </row>
    <row r="283" spans="1:14" x14ac:dyDescent="0.25">
      <c r="A283" s="23" t="s">
        <v>685</v>
      </c>
      <c r="B283" s="90" t="s">
        <v>20</v>
      </c>
      <c r="C283" s="132">
        <v>690</v>
      </c>
      <c r="D283" s="132">
        <v>726</v>
      </c>
      <c r="E283" s="132">
        <v>771</v>
      </c>
      <c r="F283" s="132">
        <v>3022</v>
      </c>
      <c r="G283" s="132">
        <v>4585</v>
      </c>
      <c r="H283" s="132">
        <v>4863</v>
      </c>
      <c r="I283" s="132">
        <v>4769</v>
      </c>
      <c r="J283" s="132">
        <v>4914</v>
      </c>
      <c r="K283" s="132">
        <v>5002</v>
      </c>
      <c r="L283" s="132">
        <v>5172</v>
      </c>
      <c r="M283" s="132">
        <v>5023</v>
      </c>
      <c r="N283" s="132">
        <v>4871</v>
      </c>
    </row>
    <row r="284" spans="1:14" x14ac:dyDescent="0.25">
      <c r="A284" s="23" t="s">
        <v>685</v>
      </c>
      <c r="B284" s="90" t="s">
        <v>21</v>
      </c>
      <c r="C284" s="132">
        <v>2</v>
      </c>
      <c r="D284" s="132">
        <v>4</v>
      </c>
      <c r="E284" s="132">
        <v>1</v>
      </c>
      <c r="F284" s="132">
        <v>4</v>
      </c>
      <c r="G284" s="132">
        <v>12</v>
      </c>
      <c r="H284" s="132">
        <v>15</v>
      </c>
      <c r="I284" s="132">
        <v>4</v>
      </c>
      <c r="J284" s="132">
        <v>3</v>
      </c>
      <c r="K284" s="132">
        <v>0</v>
      </c>
      <c r="L284" s="132">
        <v>3</v>
      </c>
      <c r="M284" s="132">
        <v>1</v>
      </c>
      <c r="N284" s="132">
        <v>0</v>
      </c>
    </row>
    <row r="285" spans="1:14" x14ac:dyDescent="0.25">
      <c r="A285" s="23" t="s">
        <v>685</v>
      </c>
      <c r="B285" s="90" t="s">
        <v>22</v>
      </c>
      <c r="C285" s="132">
        <v>0</v>
      </c>
      <c r="D285" s="132">
        <v>0</v>
      </c>
      <c r="E285" s="132">
        <v>0</v>
      </c>
      <c r="F285" s="132">
        <v>1</v>
      </c>
      <c r="G285" s="132">
        <v>0</v>
      </c>
      <c r="H285" s="132">
        <v>0</v>
      </c>
      <c r="I285" s="132">
        <v>0</v>
      </c>
      <c r="J285" s="132">
        <v>0</v>
      </c>
      <c r="K285" s="132">
        <v>0</v>
      </c>
      <c r="L285" s="132">
        <v>0</v>
      </c>
      <c r="M285" s="132">
        <v>0</v>
      </c>
      <c r="N285" s="132">
        <v>0</v>
      </c>
    </row>
    <row r="286" spans="1:14" x14ac:dyDescent="0.25">
      <c r="A286" s="23" t="s">
        <v>685</v>
      </c>
      <c r="B286" s="90" t="s">
        <v>23</v>
      </c>
      <c r="C286" s="132">
        <v>82</v>
      </c>
      <c r="D286" s="132">
        <v>91</v>
      </c>
      <c r="E286" s="132">
        <v>115</v>
      </c>
      <c r="F286" s="132">
        <v>435</v>
      </c>
      <c r="G286" s="132">
        <v>568</v>
      </c>
      <c r="H286" s="132">
        <v>313</v>
      </c>
      <c r="I286" s="132">
        <v>224</v>
      </c>
      <c r="J286" s="132">
        <v>251</v>
      </c>
      <c r="K286" s="132">
        <v>258</v>
      </c>
      <c r="L286" s="132">
        <v>168</v>
      </c>
      <c r="M286" s="132">
        <v>132</v>
      </c>
      <c r="N286" s="132">
        <v>120</v>
      </c>
    </row>
    <row r="287" spans="1:14" x14ac:dyDescent="0.25">
      <c r="A287" s="23" t="s">
        <v>685</v>
      </c>
      <c r="B287" s="90" t="s">
        <v>24</v>
      </c>
      <c r="C287" s="132">
        <v>33</v>
      </c>
      <c r="D287" s="132">
        <v>34</v>
      </c>
      <c r="E287" s="132">
        <v>37</v>
      </c>
      <c r="F287" s="132">
        <v>92</v>
      </c>
      <c r="G287" s="132">
        <v>149</v>
      </c>
      <c r="H287" s="132">
        <v>47</v>
      </c>
      <c r="I287" s="132">
        <v>34</v>
      </c>
      <c r="J287" s="132">
        <v>49</v>
      </c>
      <c r="K287" s="132">
        <v>36</v>
      </c>
      <c r="L287" s="132">
        <v>21</v>
      </c>
      <c r="M287" s="132">
        <v>28</v>
      </c>
      <c r="N287" s="132">
        <v>22</v>
      </c>
    </row>
    <row r="288" spans="1:14" x14ac:dyDescent="0.25">
      <c r="A288" s="23" t="s">
        <v>685</v>
      </c>
      <c r="B288" s="90" t="s">
        <v>25</v>
      </c>
      <c r="C288" s="132">
        <v>0</v>
      </c>
      <c r="D288" s="132">
        <v>0</v>
      </c>
      <c r="E288" s="132">
        <v>0</v>
      </c>
      <c r="F288" s="132">
        <v>0</v>
      </c>
      <c r="G288" s="132">
        <v>8279</v>
      </c>
      <c r="H288" s="132">
        <v>2706</v>
      </c>
      <c r="I288" s="132">
        <v>2833</v>
      </c>
      <c r="J288" s="132">
        <v>2885</v>
      </c>
      <c r="K288" s="132">
        <v>2794</v>
      </c>
      <c r="L288" s="132">
        <v>2490</v>
      </c>
      <c r="M288" s="132">
        <v>836</v>
      </c>
      <c r="N288" s="132">
        <v>740</v>
      </c>
    </row>
    <row r="289" spans="1:15" x14ac:dyDescent="0.25">
      <c r="A289" s="23" t="s">
        <v>685</v>
      </c>
      <c r="B289" s="90" t="s">
        <v>26</v>
      </c>
      <c r="C289" s="132">
        <v>0</v>
      </c>
      <c r="D289" s="132">
        <v>0</v>
      </c>
      <c r="E289" s="132">
        <v>0</v>
      </c>
      <c r="F289" s="132">
        <v>26</v>
      </c>
      <c r="G289" s="132">
        <v>42</v>
      </c>
      <c r="H289" s="132">
        <v>41</v>
      </c>
      <c r="I289" s="132">
        <v>50</v>
      </c>
      <c r="J289" s="132">
        <v>50</v>
      </c>
      <c r="K289" s="132">
        <v>71</v>
      </c>
      <c r="L289" s="132">
        <v>75</v>
      </c>
      <c r="M289" s="132">
        <v>70</v>
      </c>
      <c r="N289" s="132">
        <v>61</v>
      </c>
    </row>
    <row r="290" spans="1:15" x14ac:dyDescent="0.25">
      <c r="A290" s="23" t="s">
        <v>685</v>
      </c>
      <c r="B290" s="90" t="s">
        <v>27</v>
      </c>
      <c r="C290" s="132">
        <v>0</v>
      </c>
      <c r="D290" s="132">
        <v>0</v>
      </c>
      <c r="E290" s="132">
        <v>0</v>
      </c>
      <c r="F290" s="132">
        <v>17</v>
      </c>
      <c r="G290" s="132">
        <v>21</v>
      </c>
      <c r="H290" s="132">
        <v>31</v>
      </c>
      <c r="I290" s="132">
        <v>34</v>
      </c>
      <c r="J290" s="132">
        <v>32</v>
      </c>
      <c r="K290" s="132">
        <v>44</v>
      </c>
      <c r="L290" s="132">
        <v>46</v>
      </c>
      <c r="M290" s="132">
        <v>36</v>
      </c>
      <c r="N290" s="132">
        <v>32</v>
      </c>
    </row>
    <row r="291" spans="1:15" x14ac:dyDescent="0.25">
      <c r="A291" s="23" t="s">
        <v>685</v>
      </c>
      <c r="B291" s="90" t="s">
        <v>28</v>
      </c>
      <c r="C291" s="132">
        <v>0</v>
      </c>
      <c r="D291" s="132">
        <v>0</v>
      </c>
      <c r="E291" s="132">
        <v>0</v>
      </c>
      <c r="F291" s="132">
        <v>16</v>
      </c>
      <c r="G291" s="132">
        <v>27</v>
      </c>
      <c r="H291" s="132">
        <v>28</v>
      </c>
      <c r="I291" s="132">
        <v>25</v>
      </c>
      <c r="J291" s="132">
        <v>30</v>
      </c>
      <c r="K291" s="132">
        <v>35</v>
      </c>
      <c r="L291" s="132">
        <v>34</v>
      </c>
      <c r="M291" s="132">
        <v>28</v>
      </c>
      <c r="N291" s="132">
        <v>23</v>
      </c>
    </row>
    <row r="292" spans="1:15" x14ac:dyDescent="0.25">
      <c r="A292" s="23" t="s">
        <v>685</v>
      </c>
      <c r="B292" s="90" t="s">
        <v>31</v>
      </c>
      <c r="C292" s="132">
        <v>0</v>
      </c>
      <c r="D292" s="132">
        <v>0</v>
      </c>
      <c r="E292" s="132">
        <v>0</v>
      </c>
      <c r="F292" s="132">
        <v>0</v>
      </c>
      <c r="G292" s="132">
        <v>0</v>
      </c>
      <c r="H292" s="132">
        <v>0</v>
      </c>
      <c r="I292" s="132">
        <v>1</v>
      </c>
      <c r="J292" s="132">
        <v>1</v>
      </c>
      <c r="K292" s="132">
        <v>1</v>
      </c>
      <c r="L292" s="132">
        <v>0</v>
      </c>
      <c r="M292" s="132">
        <v>0</v>
      </c>
      <c r="N292" s="132">
        <v>0</v>
      </c>
    </row>
    <row r="293" spans="1:15" x14ac:dyDescent="0.25">
      <c r="A293" s="23" t="s">
        <v>685</v>
      </c>
      <c r="B293" s="90" t="s">
        <v>32</v>
      </c>
      <c r="C293" s="132">
        <v>1</v>
      </c>
      <c r="D293" s="132">
        <v>1</v>
      </c>
      <c r="E293" s="132">
        <v>2</v>
      </c>
      <c r="F293" s="132">
        <v>3</v>
      </c>
      <c r="G293" s="132">
        <v>9</v>
      </c>
      <c r="H293" s="132">
        <v>9</v>
      </c>
      <c r="I293" s="132">
        <v>9</v>
      </c>
      <c r="J293" s="132">
        <v>8</v>
      </c>
      <c r="K293" s="132">
        <v>5</v>
      </c>
      <c r="L293" s="132">
        <v>4</v>
      </c>
      <c r="M293" s="132">
        <v>3</v>
      </c>
      <c r="N293" s="132">
        <v>3</v>
      </c>
      <c r="O293" s="90"/>
    </row>
    <row r="294" spans="1:15" x14ac:dyDescent="0.25">
      <c r="A294" s="23" t="s">
        <v>685</v>
      </c>
      <c r="B294" s="90" t="s">
        <v>36</v>
      </c>
      <c r="C294" s="132">
        <v>0</v>
      </c>
      <c r="D294" s="132">
        <v>0</v>
      </c>
      <c r="E294" s="132">
        <v>0</v>
      </c>
      <c r="F294" s="132">
        <v>0</v>
      </c>
      <c r="G294" s="132">
        <v>1</v>
      </c>
      <c r="H294" s="132">
        <v>0</v>
      </c>
      <c r="I294" s="132">
        <v>0</v>
      </c>
      <c r="J294" s="132">
        <v>0</v>
      </c>
      <c r="K294" s="132">
        <v>0</v>
      </c>
      <c r="L294" s="132">
        <v>0</v>
      </c>
      <c r="M294" s="132">
        <v>1</v>
      </c>
      <c r="N294" s="132">
        <v>0</v>
      </c>
      <c r="O294" s="90"/>
    </row>
    <row r="295" spans="1:15" x14ac:dyDescent="0.25">
      <c r="A295" s="23" t="s">
        <v>685</v>
      </c>
      <c r="B295" s="90" t="s">
        <v>37</v>
      </c>
      <c r="C295" s="132">
        <v>1</v>
      </c>
      <c r="D295" s="132">
        <v>2</v>
      </c>
      <c r="E295" s="132">
        <v>7</v>
      </c>
      <c r="F295" s="132">
        <v>39</v>
      </c>
      <c r="G295" s="132">
        <v>60</v>
      </c>
      <c r="H295" s="132">
        <v>56</v>
      </c>
      <c r="I295" s="132">
        <v>45</v>
      </c>
      <c r="J295" s="132">
        <v>47</v>
      </c>
      <c r="K295" s="132">
        <v>40</v>
      </c>
      <c r="L295" s="132">
        <v>18</v>
      </c>
      <c r="M295" s="132">
        <v>18</v>
      </c>
      <c r="N295" s="132">
        <v>16</v>
      </c>
      <c r="O295" s="90"/>
    </row>
    <row r="296" spans="1:15" x14ac:dyDescent="0.25">
      <c r="A296" s="23" t="s">
        <v>685</v>
      </c>
      <c r="B296" s="90" t="s">
        <v>38</v>
      </c>
      <c r="C296" s="132">
        <v>9</v>
      </c>
      <c r="D296" s="132">
        <v>15</v>
      </c>
      <c r="E296" s="132">
        <v>21</v>
      </c>
      <c r="F296" s="132">
        <v>116</v>
      </c>
      <c r="G296" s="132">
        <v>180</v>
      </c>
      <c r="H296" s="132">
        <v>197</v>
      </c>
      <c r="I296" s="132">
        <v>230</v>
      </c>
      <c r="J296" s="132">
        <v>240</v>
      </c>
      <c r="K296" s="132">
        <v>246</v>
      </c>
      <c r="L296" s="132">
        <v>106</v>
      </c>
      <c r="M296" s="132">
        <v>78</v>
      </c>
      <c r="N296" s="132">
        <v>77</v>
      </c>
    </row>
    <row r="297" spans="1:15" x14ac:dyDescent="0.25">
      <c r="A297" s="23" t="s">
        <v>685</v>
      </c>
      <c r="B297" s="90" t="s">
        <v>39</v>
      </c>
      <c r="C297" s="132">
        <v>10</v>
      </c>
      <c r="D297" s="132">
        <v>15</v>
      </c>
      <c r="E297" s="132">
        <v>22</v>
      </c>
      <c r="F297" s="132">
        <v>100</v>
      </c>
      <c r="G297" s="132">
        <v>184</v>
      </c>
      <c r="H297" s="132">
        <v>200</v>
      </c>
      <c r="I297" s="132">
        <v>237</v>
      </c>
      <c r="J297" s="132">
        <v>241</v>
      </c>
      <c r="K297" s="132">
        <v>237</v>
      </c>
      <c r="L297" s="132">
        <v>121</v>
      </c>
      <c r="M297" s="132">
        <v>109</v>
      </c>
      <c r="N297" s="132">
        <v>107</v>
      </c>
    </row>
    <row r="298" spans="1:15" x14ac:dyDescent="0.25">
      <c r="A298" s="23" t="s">
        <v>685</v>
      </c>
      <c r="B298" s="90" t="s">
        <v>40</v>
      </c>
      <c r="C298" s="132">
        <v>1</v>
      </c>
      <c r="D298" s="132">
        <v>1</v>
      </c>
      <c r="E298" s="132">
        <v>3</v>
      </c>
      <c r="F298" s="132">
        <v>15</v>
      </c>
      <c r="G298" s="132">
        <v>17</v>
      </c>
      <c r="H298" s="132">
        <v>18</v>
      </c>
      <c r="I298" s="132">
        <v>15</v>
      </c>
      <c r="J298" s="132">
        <v>16</v>
      </c>
      <c r="K298" s="132">
        <v>14</v>
      </c>
      <c r="L298" s="132">
        <v>8</v>
      </c>
      <c r="M298" s="132">
        <v>7</v>
      </c>
      <c r="N298" s="132">
        <v>7</v>
      </c>
    </row>
    <row r="299" spans="1:15" x14ac:dyDescent="0.25">
      <c r="A299" s="23" t="s">
        <v>685</v>
      </c>
      <c r="B299" s="90" t="s">
        <v>41</v>
      </c>
      <c r="C299" s="132">
        <v>1</v>
      </c>
      <c r="D299" s="132">
        <v>1</v>
      </c>
      <c r="E299" s="132">
        <v>3</v>
      </c>
      <c r="F299" s="132">
        <v>19</v>
      </c>
      <c r="G299" s="132">
        <v>24</v>
      </c>
      <c r="H299" s="132">
        <v>23</v>
      </c>
      <c r="I299" s="132">
        <v>13</v>
      </c>
      <c r="J299" s="132">
        <v>16</v>
      </c>
      <c r="K299" s="132">
        <v>13</v>
      </c>
      <c r="L299" s="132">
        <v>6</v>
      </c>
      <c r="M299" s="132">
        <v>3</v>
      </c>
      <c r="N299" s="132">
        <v>1</v>
      </c>
    </row>
    <row r="300" spans="1:15" x14ac:dyDescent="0.25">
      <c r="A300" s="23" t="s">
        <v>685</v>
      </c>
      <c r="B300" s="90" t="s">
        <v>42</v>
      </c>
      <c r="C300" s="132">
        <v>1</v>
      </c>
      <c r="D300" s="132">
        <v>0</v>
      </c>
      <c r="E300" s="132">
        <v>0</v>
      </c>
      <c r="F300" s="132">
        <v>23</v>
      </c>
      <c r="G300" s="132">
        <v>32</v>
      </c>
      <c r="H300" s="132">
        <v>33</v>
      </c>
      <c r="I300" s="132">
        <v>29</v>
      </c>
      <c r="J300" s="132">
        <v>25</v>
      </c>
      <c r="K300" s="132">
        <v>35</v>
      </c>
      <c r="L300" s="132">
        <v>45</v>
      </c>
      <c r="M300" s="132">
        <v>63</v>
      </c>
      <c r="N300" s="132">
        <v>56</v>
      </c>
    </row>
    <row r="301" spans="1:15" x14ac:dyDescent="0.25">
      <c r="A301" s="23" t="s">
        <v>685</v>
      </c>
      <c r="B301" s="90" t="s">
        <v>43</v>
      </c>
      <c r="C301" s="132">
        <v>3</v>
      </c>
      <c r="D301" s="132">
        <v>1</v>
      </c>
      <c r="E301" s="132">
        <v>4</v>
      </c>
      <c r="F301" s="132">
        <v>2</v>
      </c>
      <c r="G301" s="132">
        <v>6</v>
      </c>
      <c r="H301" s="132">
        <v>15</v>
      </c>
      <c r="I301" s="132">
        <v>13</v>
      </c>
      <c r="J301" s="132">
        <v>7</v>
      </c>
      <c r="K301" s="132">
        <v>12</v>
      </c>
      <c r="L301" s="132">
        <v>13</v>
      </c>
      <c r="M301" s="132">
        <v>8</v>
      </c>
      <c r="N301" s="132">
        <v>7</v>
      </c>
    </row>
    <row r="302" spans="1:15" x14ac:dyDescent="0.25">
      <c r="A302" s="23" t="s">
        <v>685</v>
      </c>
      <c r="B302" s="90" t="s">
        <v>45</v>
      </c>
      <c r="C302" s="132">
        <v>1</v>
      </c>
      <c r="D302" s="132">
        <v>1</v>
      </c>
      <c r="E302" s="132">
        <v>2</v>
      </c>
      <c r="F302" s="132">
        <v>14</v>
      </c>
      <c r="G302" s="132">
        <v>20</v>
      </c>
      <c r="H302" s="132">
        <v>30</v>
      </c>
      <c r="I302" s="132">
        <v>36</v>
      </c>
      <c r="J302" s="132">
        <v>40</v>
      </c>
      <c r="K302" s="132">
        <v>22</v>
      </c>
      <c r="L302" s="132">
        <v>32</v>
      </c>
      <c r="M302" s="132">
        <v>32</v>
      </c>
      <c r="N302" s="132">
        <v>38</v>
      </c>
    </row>
    <row r="303" spans="1:15" x14ac:dyDescent="0.25">
      <c r="A303" s="23" t="s">
        <v>685</v>
      </c>
      <c r="B303" s="90" t="s">
        <v>46</v>
      </c>
      <c r="C303" s="132">
        <v>29</v>
      </c>
      <c r="D303" s="132">
        <v>18</v>
      </c>
      <c r="E303" s="132">
        <v>21</v>
      </c>
      <c r="F303" s="132">
        <v>129</v>
      </c>
      <c r="G303" s="132">
        <v>166</v>
      </c>
      <c r="H303" s="132">
        <v>170</v>
      </c>
      <c r="I303" s="132">
        <v>169</v>
      </c>
      <c r="J303" s="132">
        <v>170</v>
      </c>
      <c r="K303" s="132">
        <v>162</v>
      </c>
      <c r="L303" s="132">
        <v>176</v>
      </c>
      <c r="M303" s="132">
        <v>183</v>
      </c>
      <c r="N303" s="132">
        <v>176</v>
      </c>
    </row>
    <row r="304" spans="1:15" x14ac:dyDescent="0.25">
      <c r="A304" s="23" t="s">
        <v>685</v>
      </c>
      <c r="B304" s="90" t="s">
        <v>47</v>
      </c>
      <c r="C304" s="132">
        <v>64</v>
      </c>
      <c r="D304" s="132">
        <v>76</v>
      </c>
      <c r="E304" s="132">
        <v>77</v>
      </c>
      <c r="F304" s="132">
        <v>403</v>
      </c>
      <c r="G304" s="132">
        <v>559</v>
      </c>
      <c r="H304" s="132">
        <v>598</v>
      </c>
      <c r="I304" s="132">
        <v>622</v>
      </c>
      <c r="J304" s="132">
        <v>636</v>
      </c>
      <c r="K304" s="132">
        <v>668</v>
      </c>
      <c r="L304" s="132">
        <v>564</v>
      </c>
      <c r="M304" s="132">
        <v>61</v>
      </c>
      <c r="N304" s="132">
        <v>25</v>
      </c>
    </row>
    <row r="305" spans="1:14" x14ac:dyDescent="0.25">
      <c r="A305" s="23" t="s">
        <v>685</v>
      </c>
      <c r="B305" s="90" t="s">
        <v>48</v>
      </c>
      <c r="C305" s="132">
        <v>0</v>
      </c>
      <c r="D305" s="132">
        <v>0</v>
      </c>
      <c r="E305" s="132">
        <v>0</v>
      </c>
      <c r="F305" s="132">
        <v>0</v>
      </c>
      <c r="G305" s="132">
        <v>1</v>
      </c>
      <c r="H305" s="132">
        <v>0</v>
      </c>
      <c r="I305" s="132">
        <v>0</v>
      </c>
      <c r="J305" s="132">
        <v>1</v>
      </c>
      <c r="K305" s="132">
        <v>0</v>
      </c>
      <c r="L305" s="132">
        <v>1</v>
      </c>
      <c r="M305" s="132">
        <v>0</v>
      </c>
      <c r="N305" s="132">
        <v>0</v>
      </c>
    </row>
    <row r="306" spans="1:14" x14ac:dyDescent="0.25">
      <c r="A306" s="23" t="s">
        <v>685</v>
      </c>
      <c r="B306" s="90" t="s">
        <v>49</v>
      </c>
      <c r="C306" s="132">
        <v>7</v>
      </c>
      <c r="D306" s="132">
        <v>3</v>
      </c>
      <c r="E306" s="132">
        <v>6</v>
      </c>
      <c r="F306" s="132">
        <v>22</v>
      </c>
      <c r="G306" s="132">
        <v>27</v>
      </c>
      <c r="H306" s="132">
        <v>16</v>
      </c>
      <c r="I306" s="132">
        <v>24</v>
      </c>
      <c r="J306" s="132">
        <v>27</v>
      </c>
      <c r="K306" s="132">
        <v>24</v>
      </c>
      <c r="L306" s="132">
        <v>20</v>
      </c>
      <c r="M306" s="132">
        <v>27</v>
      </c>
      <c r="N306" s="132">
        <v>18</v>
      </c>
    </row>
    <row r="307" spans="1:14" x14ac:dyDescent="0.25">
      <c r="A307" s="23" t="s">
        <v>685</v>
      </c>
      <c r="B307" s="90" t="s">
        <v>51</v>
      </c>
      <c r="C307" s="132">
        <v>4</v>
      </c>
      <c r="D307" s="132">
        <v>2</v>
      </c>
      <c r="E307" s="132">
        <v>0</v>
      </c>
      <c r="F307" s="132">
        <v>14</v>
      </c>
      <c r="G307" s="132">
        <v>18</v>
      </c>
      <c r="H307" s="132">
        <v>27</v>
      </c>
      <c r="I307" s="132">
        <v>22</v>
      </c>
      <c r="J307" s="132">
        <v>23</v>
      </c>
      <c r="K307" s="132">
        <v>20</v>
      </c>
      <c r="L307" s="132">
        <v>19</v>
      </c>
      <c r="M307" s="132">
        <v>25</v>
      </c>
      <c r="N307" s="132">
        <v>1</v>
      </c>
    </row>
    <row r="308" spans="1:14" x14ac:dyDescent="0.25">
      <c r="A308" s="23" t="s">
        <v>685</v>
      </c>
      <c r="B308" s="90" t="s">
        <v>52</v>
      </c>
      <c r="C308" s="132">
        <v>11</v>
      </c>
      <c r="D308" s="132">
        <v>9</v>
      </c>
      <c r="E308" s="132">
        <v>11</v>
      </c>
      <c r="F308" s="132">
        <v>25</v>
      </c>
      <c r="G308" s="132">
        <v>43</v>
      </c>
      <c r="H308" s="132">
        <v>23</v>
      </c>
      <c r="I308" s="132">
        <v>35</v>
      </c>
      <c r="J308" s="132">
        <v>31</v>
      </c>
      <c r="K308" s="132">
        <v>24</v>
      </c>
      <c r="L308" s="132">
        <v>11</v>
      </c>
      <c r="M308" s="132">
        <v>11</v>
      </c>
      <c r="N308" s="132">
        <v>16</v>
      </c>
    </row>
    <row r="309" spans="1:14" x14ac:dyDescent="0.25">
      <c r="A309" s="23" t="s">
        <v>685</v>
      </c>
      <c r="B309" s="90" t="s">
        <v>53</v>
      </c>
      <c r="C309" s="132">
        <v>23</v>
      </c>
      <c r="D309" s="132">
        <v>30</v>
      </c>
      <c r="E309" s="132">
        <v>31</v>
      </c>
      <c r="F309" s="132">
        <v>111</v>
      </c>
      <c r="G309" s="132">
        <v>186</v>
      </c>
      <c r="H309" s="132">
        <v>189</v>
      </c>
      <c r="I309" s="132">
        <v>193</v>
      </c>
      <c r="J309" s="132">
        <v>179</v>
      </c>
      <c r="K309" s="132">
        <v>152</v>
      </c>
      <c r="L309" s="132">
        <v>176</v>
      </c>
      <c r="M309" s="132">
        <v>175</v>
      </c>
      <c r="N309" s="132">
        <v>157</v>
      </c>
    </row>
    <row r="310" spans="1:14" x14ac:dyDescent="0.25">
      <c r="A310" s="23" t="s">
        <v>685</v>
      </c>
      <c r="B310" s="90" t="s">
        <v>54</v>
      </c>
      <c r="C310" s="132">
        <v>109</v>
      </c>
      <c r="D310" s="132">
        <v>94</v>
      </c>
      <c r="E310" s="132">
        <v>64</v>
      </c>
      <c r="F310" s="132">
        <v>210</v>
      </c>
      <c r="G310" s="132">
        <v>373</v>
      </c>
      <c r="H310" s="132">
        <v>462</v>
      </c>
      <c r="I310" s="132">
        <v>506</v>
      </c>
      <c r="J310" s="132">
        <v>544</v>
      </c>
      <c r="K310" s="132">
        <v>536</v>
      </c>
      <c r="L310" s="132">
        <v>324</v>
      </c>
      <c r="M310" s="132">
        <v>38</v>
      </c>
      <c r="N310" s="132">
        <v>29</v>
      </c>
    </row>
    <row r="311" spans="1:14" x14ac:dyDescent="0.25">
      <c r="A311" s="23" t="s">
        <v>685</v>
      </c>
      <c r="B311" s="90" t="s">
        <v>55</v>
      </c>
      <c r="C311" s="132">
        <v>47</v>
      </c>
      <c r="D311" s="132">
        <v>72</v>
      </c>
      <c r="E311" s="132">
        <v>81</v>
      </c>
      <c r="F311" s="132">
        <v>320</v>
      </c>
      <c r="G311" s="132">
        <v>440</v>
      </c>
      <c r="H311" s="132">
        <v>541</v>
      </c>
      <c r="I311" s="132">
        <v>596</v>
      </c>
      <c r="J311" s="132">
        <v>641</v>
      </c>
      <c r="K311" s="132">
        <v>623</v>
      </c>
      <c r="L311" s="132">
        <v>499</v>
      </c>
      <c r="M311" s="132">
        <v>28</v>
      </c>
      <c r="N311" s="132">
        <v>7</v>
      </c>
    </row>
    <row r="312" spans="1:14" x14ac:dyDescent="0.25">
      <c r="A312" s="23" t="s">
        <v>685</v>
      </c>
      <c r="B312" s="90" t="s">
        <v>56</v>
      </c>
      <c r="C312" s="132">
        <v>11</v>
      </c>
      <c r="D312" s="132">
        <v>16</v>
      </c>
      <c r="E312" s="132">
        <v>10</v>
      </c>
      <c r="F312" s="132">
        <v>51</v>
      </c>
      <c r="G312" s="132">
        <v>74</v>
      </c>
      <c r="H312" s="132">
        <v>38</v>
      </c>
      <c r="I312" s="132">
        <v>35</v>
      </c>
      <c r="J312" s="132">
        <v>45</v>
      </c>
      <c r="K312" s="132">
        <v>47</v>
      </c>
      <c r="L312" s="132">
        <v>20</v>
      </c>
      <c r="M312" s="132">
        <v>3</v>
      </c>
      <c r="N312" s="132">
        <v>2</v>
      </c>
    </row>
    <row r="313" spans="1:14" x14ac:dyDescent="0.25">
      <c r="A313" s="23" t="s">
        <v>685</v>
      </c>
      <c r="B313" s="90" t="s">
        <v>57</v>
      </c>
      <c r="C313" s="132">
        <v>117</v>
      </c>
      <c r="D313" s="132">
        <v>116</v>
      </c>
      <c r="E313" s="132">
        <v>92</v>
      </c>
      <c r="F313" s="132">
        <v>337</v>
      </c>
      <c r="G313" s="132">
        <v>678</v>
      </c>
      <c r="H313" s="132">
        <v>255</v>
      </c>
      <c r="I313" s="132">
        <v>277</v>
      </c>
      <c r="J313" s="132">
        <v>246</v>
      </c>
      <c r="K313" s="132">
        <v>249</v>
      </c>
      <c r="L313" s="132">
        <v>131</v>
      </c>
      <c r="M313" s="132">
        <v>27</v>
      </c>
      <c r="N313" s="132">
        <v>20</v>
      </c>
    </row>
    <row r="314" spans="1:14" x14ac:dyDescent="0.25">
      <c r="A314" s="23" t="s">
        <v>685</v>
      </c>
      <c r="B314" s="90" t="s">
        <v>58</v>
      </c>
      <c r="C314" s="132">
        <v>8</v>
      </c>
      <c r="D314" s="132">
        <v>12</v>
      </c>
      <c r="E314" s="132">
        <v>19</v>
      </c>
      <c r="F314" s="132">
        <v>32</v>
      </c>
      <c r="G314" s="132">
        <v>53</v>
      </c>
      <c r="H314" s="132">
        <v>56</v>
      </c>
      <c r="I314" s="132">
        <v>53</v>
      </c>
      <c r="J314" s="132">
        <v>47</v>
      </c>
      <c r="K314" s="132">
        <v>33</v>
      </c>
      <c r="L314" s="132">
        <v>46</v>
      </c>
      <c r="M314" s="132">
        <v>50</v>
      </c>
      <c r="N314" s="132">
        <v>42</v>
      </c>
    </row>
    <row r="315" spans="1:14" x14ac:dyDescent="0.25">
      <c r="A315" s="23" t="s">
        <v>685</v>
      </c>
      <c r="B315" s="90" t="s">
        <v>59</v>
      </c>
      <c r="C315" s="132">
        <v>1</v>
      </c>
      <c r="D315" s="132">
        <v>2</v>
      </c>
      <c r="E315" s="132">
        <v>4</v>
      </c>
      <c r="F315" s="132">
        <v>20</v>
      </c>
      <c r="G315" s="132">
        <v>46</v>
      </c>
      <c r="H315" s="132">
        <v>56</v>
      </c>
      <c r="I315" s="132">
        <v>61</v>
      </c>
      <c r="J315" s="132">
        <v>89</v>
      </c>
      <c r="K315" s="132">
        <v>115</v>
      </c>
      <c r="L315" s="132">
        <v>86</v>
      </c>
      <c r="M315" s="132">
        <v>17</v>
      </c>
      <c r="N315" s="132">
        <v>7</v>
      </c>
    </row>
    <row r="316" spans="1:14" x14ac:dyDescent="0.25">
      <c r="A316" s="8" t="s">
        <v>61</v>
      </c>
      <c r="B316" s="8"/>
      <c r="C316" s="100">
        <v>115771</v>
      </c>
      <c r="D316" s="100">
        <v>126843</v>
      </c>
      <c r="E316" s="100">
        <v>126291</v>
      </c>
      <c r="F316" s="100">
        <v>136731</v>
      </c>
      <c r="G316" s="100">
        <v>143784</v>
      </c>
      <c r="H316" s="100">
        <v>150515</v>
      </c>
      <c r="I316" s="100">
        <v>157674</v>
      </c>
      <c r="J316" s="100">
        <v>155900</v>
      </c>
      <c r="K316" s="100">
        <v>164131</v>
      </c>
      <c r="L316" s="100">
        <v>171906</v>
      </c>
      <c r="M316" s="100">
        <v>171629</v>
      </c>
      <c r="N316" s="100">
        <v>176775</v>
      </c>
    </row>
    <row r="317" spans="1:14" x14ac:dyDescent="0.25">
      <c r="A317" s="23" t="s">
        <v>61</v>
      </c>
      <c r="B317" s="90" t="s">
        <v>3</v>
      </c>
      <c r="C317" s="132">
        <v>94261</v>
      </c>
      <c r="D317" s="132">
        <v>103874</v>
      </c>
      <c r="E317" s="132">
        <v>103887</v>
      </c>
      <c r="F317" s="132">
        <v>122604</v>
      </c>
      <c r="G317" s="132">
        <v>123403</v>
      </c>
      <c r="H317" s="132">
        <v>137422</v>
      </c>
      <c r="I317" s="132">
        <v>142883</v>
      </c>
      <c r="J317" s="132">
        <v>141160</v>
      </c>
      <c r="K317" s="132">
        <v>149544</v>
      </c>
      <c r="L317" s="132">
        <v>162051</v>
      </c>
      <c r="M317" s="132">
        <v>159578</v>
      </c>
      <c r="N317" s="132">
        <v>166858</v>
      </c>
    </row>
    <row r="318" spans="1:14" x14ac:dyDescent="0.25">
      <c r="A318" s="23" t="s">
        <v>61</v>
      </c>
      <c r="B318" s="90" t="s">
        <v>4</v>
      </c>
      <c r="C318" s="132">
        <v>0</v>
      </c>
      <c r="D318" s="132">
        <v>0</v>
      </c>
      <c r="E318" s="132">
        <v>0</v>
      </c>
      <c r="F318" s="132">
        <v>0</v>
      </c>
      <c r="G318" s="132">
        <v>0</v>
      </c>
      <c r="H318" s="132">
        <v>0</v>
      </c>
      <c r="I318" s="132">
        <v>33</v>
      </c>
      <c r="J318" s="132">
        <v>0</v>
      </c>
      <c r="K318" s="132">
        <v>0</v>
      </c>
      <c r="L318" s="132">
        <v>0</v>
      </c>
      <c r="M318" s="132">
        <v>0</v>
      </c>
      <c r="N318" s="132">
        <v>0</v>
      </c>
    </row>
    <row r="319" spans="1:14" x14ac:dyDescent="0.25">
      <c r="A319" s="23" t="s">
        <v>61</v>
      </c>
      <c r="B319" s="90" t="s">
        <v>5</v>
      </c>
      <c r="C319" s="132">
        <v>0</v>
      </c>
      <c r="D319" s="132">
        <v>0</v>
      </c>
      <c r="E319" s="132">
        <v>0</v>
      </c>
      <c r="F319" s="132">
        <v>0</v>
      </c>
      <c r="G319" s="132">
        <v>17</v>
      </c>
      <c r="H319" s="132">
        <v>484</v>
      </c>
      <c r="I319" s="132">
        <v>664</v>
      </c>
      <c r="J319" s="132">
        <v>775</v>
      </c>
      <c r="K319" s="132">
        <v>423</v>
      </c>
      <c r="L319" s="132">
        <v>0</v>
      </c>
      <c r="M319" s="132">
        <v>0</v>
      </c>
      <c r="N319" s="132">
        <v>0</v>
      </c>
    </row>
    <row r="320" spans="1:14" x14ac:dyDescent="0.25">
      <c r="A320" s="23" t="s">
        <v>61</v>
      </c>
      <c r="B320" s="90" t="s">
        <v>682</v>
      </c>
      <c r="C320" s="132">
        <v>0</v>
      </c>
      <c r="D320" s="132">
        <v>0</v>
      </c>
      <c r="E320" s="132">
        <v>0</v>
      </c>
      <c r="F320" s="132">
        <v>0</v>
      </c>
      <c r="G320" s="132">
        <v>0</v>
      </c>
      <c r="H320" s="132">
        <v>0</v>
      </c>
      <c r="I320" s="132">
        <v>0</v>
      </c>
      <c r="J320" s="132">
        <v>0</v>
      </c>
      <c r="K320" s="132">
        <v>1441</v>
      </c>
      <c r="L320" s="132">
        <v>1931</v>
      </c>
      <c r="M320" s="132">
        <v>2112</v>
      </c>
      <c r="N320" s="132">
        <v>2371</v>
      </c>
    </row>
    <row r="321" spans="1:14" x14ac:dyDescent="0.25">
      <c r="A321" s="23" t="s">
        <v>61</v>
      </c>
      <c r="B321" s="90" t="s">
        <v>6</v>
      </c>
      <c r="C321" s="132">
        <v>0</v>
      </c>
      <c r="D321" s="132">
        <v>0</v>
      </c>
      <c r="E321" s="132">
        <v>0</v>
      </c>
      <c r="F321" s="132">
        <v>0</v>
      </c>
      <c r="G321" s="132">
        <v>1</v>
      </c>
      <c r="H321" s="132">
        <v>1</v>
      </c>
      <c r="I321" s="132">
        <v>0</v>
      </c>
      <c r="J321" s="132">
        <v>0</v>
      </c>
      <c r="K321" s="132">
        <v>0</v>
      </c>
      <c r="L321" s="132">
        <v>0</v>
      </c>
      <c r="M321" s="132">
        <v>2</v>
      </c>
      <c r="N321" s="132">
        <v>1</v>
      </c>
    </row>
    <row r="322" spans="1:14" x14ac:dyDescent="0.25">
      <c r="A322" s="23" t="s">
        <v>61</v>
      </c>
      <c r="B322" s="90" t="s">
        <v>9</v>
      </c>
      <c r="C322" s="132">
        <v>3491</v>
      </c>
      <c r="D322" s="132">
        <v>3580</v>
      </c>
      <c r="E322" s="132">
        <v>3546</v>
      </c>
      <c r="F322" s="132">
        <v>2705</v>
      </c>
      <c r="G322" s="132">
        <v>2483</v>
      </c>
      <c r="H322" s="132">
        <v>2444</v>
      </c>
      <c r="I322" s="132">
        <v>1990</v>
      </c>
      <c r="J322" s="132">
        <v>1902</v>
      </c>
      <c r="K322" s="132">
        <v>1545</v>
      </c>
      <c r="L322" s="132">
        <v>1228</v>
      </c>
      <c r="M322" s="132">
        <v>910</v>
      </c>
      <c r="N322" s="132">
        <v>706</v>
      </c>
    </row>
    <row r="323" spans="1:14" x14ac:dyDescent="0.25">
      <c r="A323" s="23" t="s">
        <v>61</v>
      </c>
      <c r="B323" s="90" t="s">
        <v>10</v>
      </c>
      <c r="C323" s="132">
        <v>27684</v>
      </c>
      <c r="D323" s="132">
        <v>29615</v>
      </c>
      <c r="E323" s="132">
        <v>29975</v>
      </c>
      <c r="F323" s="132">
        <v>32197</v>
      </c>
      <c r="G323" s="132">
        <v>24156</v>
      </c>
      <c r="H323" s="132">
        <v>24642</v>
      </c>
      <c r="I323" s="132">
        <v>19431</v>
      </c>
      <c r="J323" s="132">
        <v>17803</v>
      </c>
      <c r="K323" s="132">
        <v>12942</v>
      </c>
      <c r="L323" s="132">
        <v>9793</v>
      </c>
      <c r="M323" s="132">
        <v>6315</v>
      </c>
      <c r="N323" s="132">
        <v>3427</v>
      </c>
    </row>
    <row r="324" spans="1:14" x14ac:dyDescent="0.25">
      <c r="A324" s="23" t="s">
        <v>61</v>
      </c>
      <c r="B324" s="90" t="s">
        <v>11</v>
      </c>
      <c r="C324" s="132">
        <v>38885</v>
      </c>
      <c r="D324" s="132">
        <v>41912</v>
      </c>
      <c r="E324" s="132">
        <v>42934</v>
      </c>
      <c r="F324" s="132">
        <v>37896</v>
      </c>
      <c r="G324" s="132">
        <v>34273</v>
      </c>
      <c r="H324" s="132">
        <v>26520</v>
      </c>
      <c r="I324" s="132">
        <v>18742</v>
      </c>
      <c r="J324" s="132">
        <v>16272</v>
      </c>
      <c r="K324" s="132">
        <v>13351</v>
      </c>
      <c r="L324" s="132">
        <v>9566</v>
      </c>
      <c r="M324" s="132">
        <v>5212</v>
      </c>
      <c r="N324" s="132">
        <v>2540</v>
      </c>
    </row>
    <row r="325" spans="1:14" x14ac:dyDescent="0.25">
      <c r="A325" s="23" t="s">
        <v>61</v>
      </c>
      <c r="B325" s="90" t="s">
        <v>12</v>
      </c>
      <c r="C325" s="132">
        <v>26087</v>
      </c>
      <c r="D325" s="132">
        <v>29188</v>
      </c>
      <c r="E325" s="132">
        <v>29075</v>
      </c>
      <c r="F325" s="132">
        <v>23815</v>
      </c>
      <c r="G325" s="132">
        <v>18147</v>
      </c>
      <c r="H325" s="132">
        <v>8787</v>
      </c>
      <c r="I325" s="132">
        <v>5650</v>
      </c>
      <c r="J325" s="132">
        <v>5286</v>
      </c>
      <c r="K325" s="132">
        <v>4473</v>
      </c>
      <c r="L325" s="132">
        <v>2847</v>
      </c>
      <c r="M325" s="132">
        <v>2177</v>
      </c>
      <c r="N325" s="132">
        <v>1292</v>
      </c>
    </row>
    <row r="326" spans="1:14" x14ac:dyDescent="0.25">
      <c r="A326" s="23" t="s">
        <v>61</v>
      </c>
      <c r="B326" s="90" t="s">
        <v>13</v>
      </c>
      <c r="C326" s="132">
        <v>41748</v>
      </c>
      <c r="D326" s="132">
        <v>45508</v>
      </c>
      <c r="E326" s="132">
        <v>45627</v>
      </c>
      <c r="F326" s="132">
        <v>40154</v>
      </c>
      <c r="G326" s="132">
        <v>40001</v>
      </c>
      <c r="H326" s="132">
        <v>34962</v>
      </c>
      <c r="I326" s="132">
        <v>26418</v>
      </c>
      <c r="J326" s="132">
        <v>21993</v>
      </c>
      <c r="K326" s="132">
        <v>17974</v>
      </c>
      <c r="L326" s="132">
        <v>14695</v>
      </c>
      <c r="M326" s="132">
        <v>8841</v>
      </c>
      <c r="N326" s="132">
        <v>5016</v>
      </c>
    </row>
    <row r="327" spans="1:14" x14ac:dyDescent="0.25">
      <c r="A327" s="23" t="s">
        <v>61</v>
      </c>
      <c r="B327" s="90" t="s">
        <v>14</v>
      </c>
      <c r="C327" s="132">
        <v>8111</v>
      </c>
      <c r="D327" s="132">
        <v>8723</v>
      </c>
      <c r="E327" s="132">
        <v>9363</v>
      </c>
      <c r="F327" s="132">
        <v>6985</v>
      </c>
      <c r="G327" s="132">
        <v>6921</v>
      </c>
      <c r="H327" s="132">
        <v>5102</v>
      </c>
      <c r="I327" s="132">
        <v>3852</v>
      </c>
      <c r="J327" s="132">
        <v>3742</v>
      </c>
      <c r="K327" s="132">
        <v>3525</v>
      </c>
      <c r="L327" s="132">
        <v>2800</v>
      </c>
      <c r="M327" s="132">
        <v>1678</v>
      </c>
      <c r="N327" s="132">
        <v>1160</v>
      </c>
    </row>
    <row r="328" spans="1:14" x14ac:dyDescent="0.25">
      <c r="A328" s="23" t="s">
        <v>61</v>
      </c>
      <c r="B328" s="90" t="s">
        <v>15</v>
      </c>
      <c r="C328" s="132">
        <v>8460</v>
      </c>
      <c r="D328" s="132">
        <v>9175</v>
      </c>
      <c r="E328" s="132">
        <v>9335</v>
      </c>
      <c r="F328" s="132">
        <v>6320</v>
      </c>
      <c r="G328" s="132">
        <v>5255</v>
      </c>
      <c r="H328" s="132">
        <v>4134</v>
      </c>
      <c r="I328" s="132">
        <v>2841</v>
      </c>
      <c r="J328" s="132">
        <v>2620</v>
      </c>
      <c r="K328" s="132">
        <v>2477</v>
      </c>
      <c r="L328" s="132">
        <v>1681</v>
      </c>
      <c r="M328" s="132">
        <v>1085</v>
      </c>
      <c r="N328" s="132">
        <v>594</v>
      </c>
    </row>
    <row r="329" spans="1:14" x14ac:dyDescent="0.25">
      <c r="A329" s="23" t="s">
        <v>61</v>
      </c>
      <c r="B329" s="90" t="s">
        <v>16</v>
      </c>
      <c r="C329" s="132">
        <v>246</v>
      </c>
      <c r="D329" s="132">
        <v>209</v>
      </c>
      <c r="E329" s="132">
        <v>144</v>
      </c>
      <c r="F329" s="132">
        <v>97</v>
      </c>
      <c r="G329" s="132">
        <v>91</v>
      </c>
      <c r="H329" s="132">
        <v>71</v>
      </c>
      <c r="I329" s="132">
        <v>88</v>
      </c>
      <c r="J329" s="132">
        <v>62</v>
      </c>
      <c r="K329" s="132">
        <v>63</v>
      </c>
      <c r="L329" s="132">
        <v>54</v>
      </c>
      <c r="M329" s="132">
        <v>21</v>
      </c>
      <c r="N329" s="132">
        <v>9</v>
      </c>
    </row>
    <row r="330" spans="1:14" x14ac:dyDescent="0.25">
      <c r="A330" s="23" t="s">
        <v>61</v>
      </c>
      <c r="B330" s="90" t="s">
        <v>17</v>
      </c>
      <c r="C330" s="132"/>
      <c r="D330" s="132"/>
      <c r="E330" s="132"/>
      <c r="F330" s="132"/>
      <c r="G330" s="132">
        <v>0</v>
      </c>
      <c r="H330" s="132">
        <v>0</v>
      </c>
      <c r="I330" s="132">
        <v>0</v>
      </c>
      <c r="J330" s="132">
        <v>0</v>
      </c>
      <c r="K330" s="132">
        <v>0</v>
      </c>
      <c r="L330" s="132">
        <v>1</v>
      </c>
      <c r="M330" s="132">
        <v>4</v>
      </c>
      <c r="N330" s="132">
        <v>0</v>
      </c>
    </row>
    <row r="331" spans="1:14" x14ac:dyDescent="0.25">
      <c r="A331" s="23" t="s">
        <v>61</v>
      </c>
      <c r="B331" s="90" t="s">
        <v>18</v>
      </c>
      <c r="C331" s="132">
        <v>3</v>
      </c>
      <c r="D331" s="132">
        <v>2</v>
      </c>
      <c r="E331" s="132">
        <v>3</v>
      </c>
      <c r="F331" s="132">
        <v>2</v>
      </c>
      <c r="G331" s="132">
        <v>0</v>
      </c>
      <c r="H331" s="132">
        <v>1</v>
      </c>
      <c r="I331" s="132">
        <v>1</v>
      </c>
      <c r="J331" s="132">
        <v>1</v>
      </c>
      <c r="K331" s="132">
        <v>3</v>
      </c>
      <c r="L331" s="132">
        <v>3</v>
      </c>
      <c r="M331" s="132">
        <v>3</v>
      </c>
      <c r="N331" s="132">
        <v>3</v>
      </c>
    </row>
    <row r="332" spans="1:14" x14ac:dyDescent="0.25">
      <c r="A332" s="23" t="s">
        <v>61</v>
      </c>
      <c r="B332" s="90" t="s">
        <v>19</v>
      </c>
      <c r="C332" s="132">
        <v>1176</v>
      </c>
      <c r="D332" s="132">
        <v>1222</v>
      </c>
      <c r="E332" s="132">
        <v>1192</v>
      </c>
      <c r="F332" s="132">
        <v>889</v>
      </c>
      <c r="G332" s="132">
        <v>882</v>
      </c>
      <c r="H332" s="132">
        <v>961</v>
      </c>
      <c r="I332" s="132">
        <v>873</v>
      </c>
      <c r="J332" s="132">
        <v>726</v>
      </c>
      <c r="K332" s="132">
        <v>695</v>
      </c>
      <c r="L332" s="132">
        <v>643</v>
      </c>
      <c r="M332" s="132">
        <v>515</v>
      </c>
      <c r="N332" s="132">
        <v>310</v>
      </c>
    </row>
    <row r="333" spans="1:14" x14ac:dyDescent="0.25">
      <c r="A333" s="23" t="s">
        <v>61</v>
      </c>
      <c r="B333" s="90" t="s">
        <v>20</v>
      </c>
      <c r="C333" s="132">
        <v>13129</v>
      </c>
      <c r="D333" s="132">
        <v>16617</v>
      </c>
      <c r="E333" s="132">
        <v>17846</v>
      </c>
      <c r="F333" s="132">
        <v>18490</v>
      </c>
      <c r="G333" s="132">
        <v>17668</v>
      </c>
      <c r="H333" s="132">
        <v>18532</v>
      </c>
      <c r="I333" s="132">
        <v>18743</v>
      </c>
      <c r="J333" s="132">
        <v>19145</v>
      </c>
      <c r="K333" s="132">
        <v>18859</v>
      </c>
      <c r="L333" s="132">
        <v>17580</v>
      </c>
      <c r="M333" s="132">
        <v>16771</v>
      </c>
      <c r="N333" s="132">
        <v>18477</v>
      </c>
    </row>
    <row r="334" spans="1:14" x14ac:dyDescent="0.25">
      <c r="A334" s="23" t="s">
        <v>61</v>
      </c>
      <c r="B334" s="90" t="s">
        <v>21</v>
      </c>
      <c r="C334" s="132">
        <v>386</v>
      </c>
      <c r="D334" s="132">
        <v>322</v>
      </c>
      <c r="E334" s="132">
        <v>321</v>
      </c>
      <c r="F334" s="132">
        <v>253</v>
      </c>
      <c r="G334" s="132">
        <v>230</v>
      </c>
      <c r="H334" s="132">
        <v>198</v>
      </c>
      <c r="I334" s="132">
        <v>162</v>
      </c>
      <c r="J334" s="132">
        <v>154</v>
      </c>
      <c r="K334" s="132">
        <v>125</v>
      </c>
      <c r="L334" s="132">
        <v>104</v>
      </c>
      <c r="M334" s="132">
        <v>61</v>
      </c>
      <c r="N334" s="132">
        <v>45</v>
      </c>
    </row>
    <row r="335" spans="1:14" x14ac:dyDescent="0.25">
      <c r="A335" s="23" t="s">
        <v>61</v>
      </c>
      <c r="B335" s="90" t="s">
        <v>22</v>
      </c>
      <c r="C335" s="132">
        <v>39</v>
      </c>
      <c r="D335" s="132">
        <v>37</v>
      </c>
      <c r="E335" s="132">
        <v>23</v>
      </c>
      <c r="F335" s="132">
        <v>13</v>
      </c>
      <c r="G335" s="132">
        <v>34</v>
      </c>
      <c r="H335" s="132">
        <v>40</v>
      </c>
      <c r="I335" s="132">
        <v>39</v>
      </c>
      <c r="J335" s="132">
        <v>37</v>
      </c>
      <c r="K335" s="132">
        <v>36</v>
      </c>
      <c r="L335" s="132">
        <v>18</v>
      </c>
      <c r="M335" s="132">
        <v>31</v>
      </c>
      <c r="N335" s="132">
        <v>33</v>
      </c>
    </row>
    <row r="336" spans="1:14" x14ac:dyDescent="0.25">
      <c r="A336" s="23" t="s">
        <v>61</v>
      </c>
      <c r="B336" s="90" t="s">
        <v>23</v>
      </c>
      <c r="C336" s="132">
        <v>1797</v>
      </c>
      <c r="D336" s="132">
        <v>2043</v>
      </c>
      <c r="E336" s="132">
        <v>2405</v>
      </c>
      <c r="F336" s="132">
        <v>1710</v>
      </c>
      <c r="G336" s="132">
        <v>1406</v>
      </c>
      <c r="H336" s="132">
        <v>1020</v>
      </c>
      <c r="I336" s="132">
        <v>794</v>
      </c>
      <c r="J336" s="132">
        <v>749</v>
      </c>
      <c r="K336" s="132">
        <v>720</v>
      </c>
      <c r="L336" s="132">
        <v>462</v>
      </c>
      <c r="M336" s="132">
        <v>220</v>
      </c>
      <c r="N336" s="132">
        <v>184</v>
      </c>
    </row>
    <row r="337" spans="1:14" x14ac:dyDescent="0.25">
      <c r="A337" s="23" t="s">
        <v>61</v>
      </c>
      <c r="B337" s="90" t="s">
        <v>24</v>
      </c>
      <c r="C337" s="132">
        <v>2356</v>
      </c>
      <c r="D337" s="132">
        <v>2591</v>
      </c>
      <c r="E337" s="132">
        <v>2922</v>
      </c>
      <c r="F337" s="132">
        <v>2117</v>
      </c>
      <c r="G337" s="132">
        <v>2114</v>
      </c>
      <c r="H337" s="132">
        <v>1719</v>
      </c>
      <c r="I337" s="132">
        <v>1415</v>
      </c>
      <c r="J337" s="132">
        <v>1285</v>
      </c>
      <c r="K337" s="132">
        <v>1139</v>
      </c>
      <c r="L337" s="132">
        <v>851</v>
      </c>
      <c r="M337" s="132">
        <v>664</v>
      </c>
      <c r="N337" s="132">
        <v>379</v>
      </c>
    </row>
    <row r="338" spans="1:14" x14ac:dyDescent="0.25">
      <c r="A338" s="23" t="s">
        <v>61</v>
      </c>
      <c r="B338" s="90" t="s">
        <v>25</v>
      </c>
      <c r="C338" s="148">
        <v>0</v>
      </c>
      <c r="D338" s="148">
        <v>0</v>
      </c>
      <c r="E338" s="148">
        <v>0</v>
      </c>
      <c r="F338" s="148">
        <v>0</v>
      </c>
      <c r="G338" s="132">
        <v>63847</v>
      </c>
      <c r="H338" s="132">
        <v>55378</v>
      </c>
      <c r="I338" s="132">
        <v>67017</v>
      </c>
      <c r="J338" s="132">
        <v>54648</v>
      </c>
      <c r="K338" s="132">
        <v>48386</v>
      </c>
      <c r="L338" s="132">
        <v>45471</v>
      </c>
      <c r="M338" s="132">
        <v>36495</v>
      </c>
      <c r="N338" s="132">
        <v>28721</v>
      </c>
    </row>
    <row r="339" spans="1:14" x14ac:dyDescent="0.25">
      <c r="A339" s="23" t="s">
        <v>61</v>
      </c>
      <c r="B339" s="90" t="s">
        <v>26</v>
      </c>
      <c r="C339" s="148">
        <v>0</v>
      </c>
      <c r="D339" s="148">
        <v>0</v>
      </c>
      <c r="E339" s="148">
        <v>0</v>
      </c>
      <c r="F339" s="132">
        <v>62</v>
      </c>
      <c r="G339" s="132">
        <v>104</v>
      </c>
      <c r="H339" s="132">
        <v>43</v>
      </c>
      <c r="I339" s="132">
        <v>35</v>
      </c>
      <c r="J339" s="132">
        <v>35</v>
      </c>
      <c r="K339" s="132">
        <v>33</v>
      </c>
      <c r="L339" s="132">
        <v>56</v>
      </c>
      <c r="M339" s="132">
        <v>102</v>
      </c>
      <c r="N339" s="132">
        <v>126</v>
      </c>
    </row>
    <row r="340" spans="1:14" x14ac:dyDescent="0.25">
      <c r="A340" s="23" t="s">
        <v>61</v>
      </c>
      <c r="B340" s="90" t="s">
        <v>27</v>
      </c>
      <c r="C340" s="148">
        <v>0</v>
      </c>
      <c r="D340" s="148">
        <v>0</v>
      </c>
      <c r="E340" s="148">
        <v>0</v>
      </c>
      <c r="F340" s="132">
        <v>1040</v>
      </c>
      <c r="G340" s="132">
        <v>732</v>
      </c>
      <c r="H340" s="132">
        <v>1646</v>
      </c>
      <c r="I340" s="132">
        <v>1868</v>
      </c>
      <c r="J340" s="132">
        <v>2110</v>
      </c>
      <c r="K340" s="132">
        <v>2190</v>
      </c>
      <c r="L340" s="132">
        <v>2155</v>
      </c>
      <c r="M340" s="132">
        <v>2175</v>
      </c>
      <c r="N340" s="132">
        <v>2218</v>
      </c>
    </row>
    <row r="341" spans="1:14" x14ac:dyDescent="0.25">
      <c r="A341" s="23" t="s">
        <v>61</v>
      </c>
      <c r="B341" s="90" t="s">
        <v>28</v>
      </c>
      <c r="C341" s="148">
        <v>0</v>
      </c>
      <c r="D341" s="148">
        <v>0</v>
      </c>
      <c r="E341" s="148">
        <v>0</v>
      </c>
      <c r="F341" s="132">
        <v>611</v>
      </c>
      <c r="G341" s="132">
        <v>631</v>
      </c>
      <c r="H341" s="132">
        <v>1218</v>
      </c>
      <c r="I341" s="132">
        <v>1364</v>
      </c>
      <c r="J341" s="132">
        <v>1650</v>
      </c>
      <c r="K341" s="132">
        <v>1727</v>
      </c>
      <c r="L341" s="132">
        <v>1732</v>
      </c>
      <c r="M341" s="132">
        <v>1826</v>
      </c>
      <c r="N341" s="132">
        <v>1977</v>
      </c>
    </row>
    <row r="342" spans="1:14" x14ac:dyDescent="0.25">
      <c r="A342" s="23" t="s">
        <v>61</v>
      </c>
      <c r="B342" s="90" t="s">
        <v>31</v>
      </c>
      <c r="C342" s="132">
        <v>0</v>
      </c>
      <c r="D342" s="132">
        <v>0</v>
      </c>
      <c r="E342" s="132">
        <v>0</v>
      </c>
      <c r="F342" s="132">
        <v>0</v>
      </c>
      <c r="G342" s="132">
        <v>0</v>
      </c>
      <c r="H342" s="132">
        <v>0</v>
      </c>
      <c r="I342" s="132">
        <v>0</v>
      </c>
      <c r="J342" s="132">
        <v>0</v>
      </c>
      <c r="K342" s="132">
        <v>1</v>
      </c>
      <c r="L342" s="132">
        <v>1</v>
      </c>
      <c r="M342" s="132">
        <v>1</v>
      </c>
      <c r="N342" s="132">
        <v>1</v>
      </c>
    </row>
    <row r="343" spans="1:14" x14ac:dyDescent="0.25">
      <c r="A343" s="23" t="s">
        <v>61</v>
      </c>
      <c r="B343" s="90" t="s">
        <v>32</v>
      </c>
      <c r="C343" s="132">
        <v>0</v>
      </c>
      <c r="D343" s="132">
        <v>0</v>
      </c>
      <c r="E343" s="132">
        <v>0</v>
      </c>
      <c r="F343" s="132">
        <v>0</v>
      </c>
      <c r="G343" s="132">
        <v>0</v>
      </c>
      <c r="H343" s="132">
        <v>0</v>
      </c>
      <c r="I343" s="132">
        <v>1</v>
      </c>
      <c r="J343" s="132">
        <v>0</v>
      </c>
      <c r="K343" s="132">
        <v>1</v>
      </c>
      <c r="L343" s="132">
        <v>1</v>
      </c>
      <c r="M343" s="132">
        <v>1</v>
      </c>
      <c r="N343" s="132">
        <v>0</v>
      </c>
    </row>
    <row r="344" spans="1:14" x14ac:dyDescent="0.25">
      <c r="A344" s="23" t="s">
        <v>61</v>
      </c>
      <c r="B344" s="90" t="s">
        <v>33</v>
      </c>
      <c r="C344" s="132">
        <v>32</v>
      </c>
      <c r="D344" s="132">
        <v>43</v>
      </c>
      <c r="E344" s="132">
        <v>45</v>
      </c>
      <c r="F344" s="132">
        <v>46</v>
      </c>
      <c r="G344" s="132">
        <v>55</v>
      </c>
      <c r="H344" s="132">
        <v>52</v>
      </c>
      <c r="I344" s="132">
        <v>47</v>
      </c>
      <c r="J344" s="132">
        <v>67</v>
      </c>
      <c r="K344" s="132">
        <v>40</v>
      </c>
      <c r="L344" s="132">
        <v>29</v>
      </c>
      <c r="M344" s="132">
        <v>29</v>
      </c>
      <c r="N344" s="132">
        <v>40</v>
      </c>
    </row>
    <row r="345" spans="1:14" x14ac:dyDescent="0.25">
      <c r="A345" s="23" t="s">
        <v>61</v>
      </c>
      <c r="B345" s="90" t="s">
        <v>36</v>
      </c>
      <c r="C345" s="132">
        <v>0</v>
      </c>
      <c r="D345" s="132">
        <v>2</v>
      </c>
      <c r="E345" s="132">
        <v>0</v>
      </c>
      <c r="F345" s="132">
        <v>0</v>
      </c>
      <c r="G345" s="132">
        <v>0</v>
      </c>
      <c r="H345" s="132">
        <v>1</v>
      </c>
      <c r="I345" s="132">
        <v>0</v>
      </c>
      <c r="J345" s="132">
        <v>0</v>
      </c>
      <c r="K345" s="132">
        <v>0</v>
      </c>
      <c r="L345" s="132">
        <v>0</v>
      </c>
      <c r="M345" s="132">
        <v>1</v>
      </c>
      <c r="N345" s="132">
        <v>0</v>
      </c>
    </row>
    <row r="346" spans="1:14" x14ac:dyDescent="0.25">
      <c r="A346" s="23" t="s">
        <v>61</v>
      </c>
      <c r="B346" s="90" t="s">
        <v>37</v>
      </c>
      <c r="C346" s="132">
        <v>32</v>
      </c>
      <c r="D346" s="132">
        <v>51</v>
      </c>
      <c r="E346" s="132">
        <v>59</v>
      </c>
      <c r="F346" s="132">
        <v>60</v>
      </c>
      <c r="G346" s="132">
        <v>72</v>
      </c>
      <c r="H346" s="132">
        <v>95</v>
      </c>
      <c r="I346" s="132">
        <v>96</v>
      </c>
      <c r="J346" s="132">
        <v>134</v>
      </c>
      <c r="K346" s="132">
        <v>166</v>
      </c>
      <c r="L346" s="132">
        <v>76</v>
      </c>
      <c r="M346" s="132">
        <v>50</v>
      </c>
      <c r="N346" s="132">
        <v>48</v>
      </c>
    </row>
    <row r="347" spans="1:14" x14ac:dyDescent="0.25">
      <c r="A347" s="23" t="s">
        <v>61</v>
      </c>
      <c r="B347" s="90" t="s">
        <v>38</v>
      </c>
      <c r="C347" s="132">
        <v>16</v>
      </c>
      <c r="D347" s="132">
        <v>26</v>
      </c>
      <c r="E347" s="132">
        <v>32</v>
      </c>
      <c r="F347" s="132">
        <v>41</v>
      </c>
      <c r="G347" s="132">
        <v>68</v>
      </c>
      <c r="H347" s="132">
        <v>103</v>
      </c>
      <c r="I347" s="132">
        <v>131</v>
      </c>
      <c r="J347" s="132">
        <v>152</v>
      </c>
      <c r="K347" s="132">
        <v>141</v>
      </c>
      <c r="L347" s="132">
        <v>69</v>
      </c>
      <c r="M347" s="132">
        <v>39</v>
      </c>
      <c r="N347" s="132">
        <v>23</v>
      </c>
    </row>
    <row r="348" spans="1:14" x14ac:dyDescent="0.25">
      <c r="A348" s="23" t="s">
        <v>61</v>
      </c>
      <c r="B348" s="90" t="s">
        <v>39</v>
      </c>
      <c r="C348" s="132">
        <v>18</v>
      </c>
      <c r="D348" s="132">
        <v>27</v>
      </c>
      <c r="E348" s="132">
        <v>36</v>
      </c>
      <c r="F348" s="132">
        <v>44</v>
      </c>
      <c r="G348" s="132">
        <v>67</v>
      </c>
      <c r="H348" s="132">
        <v>106</v>
      </c>
      <c r="I348" s="132">
        <v>137</v>
      </c>
      <c r="J348" s="132">
        <v>155</v>
      </c>
      <c r="K348" s="132">
        <v>124</v>
      </c>
      <c r="L348" s="132">
        <v>87</v>
      </c>
      <c r="M348" s="132">
        <v>48</v>
      </c>
      <c r="N348" s="132">
        <v>48</v>
      </c>
    </row>
    <row r="349" spans="1:14" x14ac:dyDescent="0.25">
      <c r="A349" s="23" t="s">
        <v>61</v>
      </c>
      <c r="B349" s="90" t="s">
        <v>40</v>
      </c>
      <c r="C349" s="132">
        <v>0</v>
      </c>
      <c r="D349" s="132">
        <v>0</v>
      </c>
      <c r="E349" s="132">
        <v>0</v>
      </c>
      <c r="F349" s="132">
        <v>0</v>
      </c>
      <c r="G349" s="132">
        <v>0</v>
      </c>
      <c r="H349" s="132">
        <v>1</v>
      </c>
      <c r="I349" s="132">
        <v>0</v>
      </c>
      <c r="J349" s="132">
        <v>1</v>
      </c>
      <c r="K349" s="132">
        <v>2</v>
      </c>
      <c r="L349" s="132">
        <v>1</v>
      </c>
      <c r="M349" s="132">
        <v>1</v>
      </c>
      <c r="N349" s="132">
        <v>1</v>
      </c>
    </row>
    <row r="350" spans="1:14" x14ac:dyDescent="0.25">
      <c r="A350" s="23" t="s">
        <v>61</v>
      </c>
      <c r="B350" s="90" t="s">
        <v>42</v>
      </c>
      <c r="C350" s="132">
        <v>1</v>
      </c>
      <c r="D350" s="132">
        <v>0</v>
      </c>
      <c r="E350" s="132">
        <v>2</v>
      </c>
      <c r="F350" s="132">
        <v>2</v>
      </c>
      <c r="G350" s="132">
        <v>4</v>
      </c>
      <c r="H350" s="132">
        <v>13</v>
      </c>
      <c r="I350" s="132">
        <v>18</v>
      </c>
      <c r="J350" s="132">
        <v>25</v>
      </c>
      <c r="K350" s="132">
        <v>21</v>
      </c>
      <c r="L350" s="132">
        <v>22</v>
      </c>
      <c r="M350" s="132">
        <v>42</v>
      </c>
      <c r="N350" s="132">
        <v>50</v>
      </c>
    </row>
    <row r="351" spans="1:14" x14ac:dyDescent="0.25">
      <c r="A351" s="23" t="s">
        <v>61</v>
      </c>
      <c r="B351" s="90" t="s">
        <v>43</v>
      </c>
      <c r="C351" s="132">
        <v>1</v>
      </c>
      <c r="D351" s="132">
        <v>1</v>
      </c>
      <c r="E351" s="132">
        <v>0</v>
      </c>
      <c r="F351" s="132">
        <v>2</v>
      </c>
      <c r="G351" s="132">
        <v>1</v>
      </c>
      <c r="H351" s="132">
        <v>0</v>
      </c>
      <c r="I351" s="132">
        <v>3</v>
      </c>
      <c r="J351" s="132">
        <v>6</v>
      </c>
      <c r="K351" s="132">
        <v>4</v>
      </c>
      <c r="L351" s="132">
        <v>0</v>
      </c>
      <c r="M351" s="132">
        <v>4</v>
      </c>
      <c r="N351" s="132">
        <v>1</v>
      </c>
    </row>
    <row r="352" spans="1:14" x14ac:dyDescent="0.25">
      <c r="A352" s="23" t="s">
        <v>61</v>
      </c>
      <c r="B352" s="90" t="s">
        <v>45</v>
      </c>
      <c r="C352" s="132">
        <v>0</v>
      </c>
      <c r="D352" s="132">
        <v>0</v>
      </c>
      <c r="E352" s="132">
        <v>0</v>
      </c>
      <c r="F352" s="132">
        <v>1</v>
      </c>
      <c r="G352" s="132">
        <v>0</v>
      </c>
      <c r="H352" s="132">
        <v>0</v>
      </c>
      <c r="I352" s="132">
        <v>3</v>
      </c>
      <c r="J352" s="132">
        <v>8</v>
      </c>
      <c r="K352" s="132">
        <v>4</v>
      </c>
      <c r="L352" s="132">
        <v>4</v>
      </c>
      <c r="M352" s="132">
        <v>13</v>
      </c>
      <c r="N352" s="132">
        <v>10</v>
      </c>
    </row>
    <row r="353" spans="1:14" x14ac:dyDescent="0.25">
      <c r="A353" s="23" t="s">
        <v>61</v>
      </c>
      <c r="B353" s="90" t="s">
        <v>46</v>
      </c>
      <c r="C353" s="132">
        <v>64</v>
      </c>
      <c r="D353" s="132">
        <v>20</v>
      </c>
      <c r="E353" s="132">
        <v>21</v>
      </c>
      <c r="F353" s="132">
        <v>19</v>
      </c>
      <c r="G353" s="132">
        <v>19</v>
      </c>
      <c r="H353" s="132">
        <v>44</v>
      </c>
      <c r="I353" s="132">
        <v>44</v>
      </c>
      <c r="J353" s="132">
        <v>57</v>
      </c>
      <c r="K353" s="132">
        <v>50</v>
      </c>
      <c r="L353" s="132">
        <v>45</v>
      </c>
      <c r="M353" s="132">
        <v>64</v>
      </c>
      <c r="N353" s="132">
        <v>65</v>
      </c>
    </row>
    <row r="354" spans="1:14" x14ac:dyDescent="0.25">
      <c r="A354" s="23" t="s">
        <v>61</v>
      </c>
      <c r="B354" s="90" t="s">
        <v>47</v>
      </c>
      <c r="C354" s="132">
        <v>1367</v>
      </c>
      <c r="D354" s="132">
        <v>1600</v>
      </c>
      <c r="E354" s="132">
        <v>1641</v>
      </c>
      <c r="F354" s="132">
        <v>1657</v>
      </c>
      <c r="G354" s="132">
        <v>1721</v>
      </c>
      <c r="H354" s="132">
        <v>1774</v>
      </c>
      <c r="I354" s="132">
        <v>1972</v>
      </c>
      <c r="J354" s="132">
        <v>2074</v>
      </c>
      <c r="K354" s="132">
        <v>2051</v>
      </c>
      <c r="L354" s="132">
        <v>1511</v>
      </c>
      <c r="M354" s="132">
        <v>147</v>
      </c>
      <c r="N354" s="132">
        <v>94</v>
      </c>
    </row>
    <row r="355" spans="1:14" x14ac:dyDescent="0.25">
      <c r="A355" s="23" t="s">
        <v>61</v>
      </c>
      <c r="B355" s="90" t="s">
        <v>48</v>
      </c>
      <c r="C355" s="132">
        <v>50</v>
      </c>
      <c r="D355" s="132">
        <v>38</v>
      </c>
      <c r="E355" s="132">
        <v>63</v>
      </c>
      <c r="F355" s="132">
        <v>36</v>
      </c>
      <c r="G355" s="132">
        <v>22</v>
      </c>
      <c r="H355" s="132">
        <v>21</v>
      </c>
      <c r="I355" s="132">
        <v>16</v>
      </c>
      <c r="J355" s="132">
        <v>10</v>
      </c>
      <c r="K355" s="132">
        <v>12</v>
      </c>
      <c r="L355" s="132">
        <v>8</v>
      </c>
      <c r="M355" s="132">
        <v>2</v>
      </c>
      <c r="N355" s="132">
        <v>0</v>
      </c>
    </row>
    <row r="356" spans="1:14" x14ac:dyDescent="0.25">
      <c r="A356" s="23" t="s">
        <v>61</v>
      </c>
      <c r="B356" s="90" t="s">
        <v>49</v>
      </c>
      <c r="C356" s="132">
        <v>0</v>
      </c>
      <c r="D356" s="132">
        <v>0</v>
      </c>
      <c r="E356" s="132">
        <v>0</v>
      </c>
      <c r="F356" s="132">
        <v>0</v>
      </c>
      <c r="G356" s="132">
        <v>0</v>
      </c>
      <c r="H356" s="132">
        <v>4</v>
      </c>
      <c r="I356" s="132">
        <v>6</v>
      </c>
      <c r="J356" s="132">
        <v>12</v>
      </c>
      <c r="K356" s="132">
        <v>16</v>
      </c>
      <c r="L356" s="132">
        <v>15</v>
      </c>
      <c r="M356" s="132">
        <v>18</v>
      </c>
      <c r="N356" s="132">
        <v>15</v>
      </c>
    </row>
    <row r="357" spans="1:14" x14ac:dyDescent="0.25">
      <c r="A357" s="23" t="s">
        <v>61</v>
      </c>
      <c r="B357" s="90" t="s">
        <v>51</v>
      </c>
      <c r="C357" s="132">
        <v>0</v>
      </c>
      <c r="D357" s="132">
        <v>1</v>
      </c>
      <c r="E357" s="132">
        <v>3</v>
      </c>
      <c r="F357" s="132">
        <v>0</v>
      </c>
      <c r="G357" s="132">
        <v>2</v>
      </c>
      <c r="H357" s="132">
        <v>0</v>
      </c>
      <c r="I357" s="132">
        <v>1</v>
      </c>
      <c r="J357" s="132">
        <v>5</v>
      </c>
      <c r="K357" s="132">
        <v>2</v>
      </c>
      <c r="L357" s="132">
        <v>0</v>
      </c>
      <c r="M357" s="132">
        <v>2</v>
      </c>
      <c r="N357" s="132">
        <v>0</v>
      </c>
    </row>
    <row r="358" spans="1:14" x14ac:dyDescent="0.25">
      <c r="A358" s="23" t="s">
        <v>61</v>
      </c>
      <c r="B358" s="90" t="s">
        <v>52</v>
      </c>
      <c r="C358" s="132">
        <v>1</v>
      </c>
      <c r="D358" s="132">
        <v>2</v>
      </c>
      <c r="E358" s="132">
        <v>0</v>
      </c>
      <c r="F358" s="132">
        <v>1</v>
      </c>
      <c r="G358" s="132">
        <v>6</v>
      </c>
      <c r="H358" s="132">
        <v>1</v>
      </c>
      <c r="I358" s="132">
        <v>5</v>
      </c>
      <c r="J358" s="132">
        <v>1</v>
      </c>
      <c r="K358" s="132">
        <v>1</v>
      </c>
      <c r="L358" s="132">
        <v>1</v>
      </c>
      <c r="M358" s="132">
        <v>0</v>
      </c>
      <c r="N358" s="132">
        <v>0</v>
      </c>
    </row>
    <row r="359" spans="1:14" x14ac:dyDescent="0.25">
      <c r="A359" s="23" t="s">
        <v>61</v>
      </c>
      <c r="B359" s="90" t="s">
        <v>53</v>
      </c>
      <c r="C359" s="132">
        <v>0</v>
      </c>
      <c r="D359" s="132">
        <v>0</v>
      </c>
      <c r="E359" s="132">
        <v>1</v>
      </c>
      <c r="F359" s="132">
        <v>0</v>
      </c>
      <c r="G359" s="132">
        <v>8</v>
      </c>
      <c r="H359" s="132">
        <v>6</v>
      </c>
      <c r="I359" s="132">
        <v>1</v>
      </c>
      <c r="J359" s="132">
        <v>0</v>
      </c>
      <c r="K359" s="132">
        <v>5</v>
      </c>
      <c r="L359" s="132">
        <v>4</v>
      </c>
      <c r="M359" s="132">
        <v>0</v>
      </c>
      <c r="N359" s="132">
        <v>1</v>
      </c>
    </row>
    <row r="360" spans="1:14" x14ac:dyDescent="0.25">
      <c r="A360" s="23" t="s">
        <v>61</v>
      </c>
      <c r="B360" s="90" t="s">
        <v>54</v>
      </c>
      <c r="C360" s="132">
        <v>12</v>
      </c>
      <c r="D360" s="132">
        <v>2</v>
      </c>
      <c r="E360" s="132">
        <v>0</v>
      </c>
      <c r="F360" s="132">
        <v>1</v>
      </c>
      <c r="G360" s="132">
        <v>3</v>
      </c>
      <c r="H360" s="132">
        <v>6</v>
      </c>
      <c r="I360" s="132">
        <v>10</v>
      </c>
      <c r="J360" s="132">
        <v>5</v>
      </c>
      <c r="K360" s="132">
        <v>13</v>
      </c>
      <c r="L360" s="132">
        <v>13</v>
      </c>
      <c r="M360" s="132">
        <v>5</v>
      </c>
      <c r="N360" s="132">
        <v>1</v>
      </c>
    </row>
    <row r="361" spans="1:14" x14ac:dyDescent="0.25">
      <c r="A361" s="23" t="s">
        <v>61</v>
      </c>
      <c r="B361" s="90" t="s">
        <v>55</v>
      </c>
      <c r="C361" s="132">
        <v>27</v>
      </c>
      <c r="D361" s="132">
        <v>18</v>
      </c>
      <c r="E361" s="132">
        <v>28</v>
      </c>
      <c r="F361" s="132">
        <v>29</v>
      </c>
      <c r="G361" s="132">
        <v>21</v>
      </c>
      <c r="H361" s="132">
        <v>68</v>
      </c>
      <c r="I361" s="132">
        <v>65</v>
      </c>
      <c r="J361" s="132">
        <v>78</v>
      </c>
      <c r="K361" s="132">
        <v>49</v>
      </c>
      <c r="L361" s="132">
        <v>20</v>
      </c>
      <c r="M361" s="132">
        <v>3</v>
      </c>
      <c r="N361" s="132">
        <v>2</v>
      </c>
    </row>
    <row r="362" spans="1:14" x14ac:dyDescent="0.25">
      <c r="A362" s="23" t="s">
        <v>61</v>
      </c>
      <c r="B362" s="90" t="s">
        <v>56</v>
      </c>
      <c r="C362" s="132">
        <v>1783</v>
      </c>
      <c r="D362" s="132">
        <v>2846</v>
      </c>
      <c r="E362" s="132">
        <v>3970</v>
      </c>
      <c r="F362" s="132">
        <v>4595</v>
      </c>
      <c r="G362" s="132">
        <v>4418</v>
      </c>
      <c r="H362" s="132">
        <v>3017</v>
      </c>
      <c r="I362" s="132">
        <v>2970</v>
      </c>
      <c r="J362" s="132">
        <v>3151</v>
      </c>
      <c r="K362" s="132">
        <v>3281</v>
      </c>
      <c r="L362" s="132">
        <v>2221</v>
      </c>
      <c r="M362" s="132">
        <v>95</v>
      </c>
      <c r="N362" s="132">
        <v>33</v>
      </c>
    </row>
    <row r="363" spans="1:14" x14ac:dyDescent="0.25">
      <c r="A363" s="23" t="s">
        <v>61</v>
      </c>
      <c r="B363" s="90" t="s">
        <v>57</v>
      </c>
      <c r="C363" s="132">
        <v>2729</v>
      </c>
      <c r="D363" s="132">
        <v>4080</v>
      </c>
      <c r="E363" s="132">
        <v>5144</v>
      </c>
      <c r="F363" s="132">
        <v>5576</v>
      </c>
      <c r="G363" s="132">
        <v>4856</v>
      </c>
      <c r="H363" s="132">
        <v>2419</v>
      </c>
      <c r="I363" s="132">
        <v>2613</v>
      </c>
      <c r="J363" s="132">
        <v>2628</v>
      </c>
      <c r="K363" s="132">
        <v>2311</v>
      </c>
      <c r="L363" s="132">
        <v>1544</v>
      </c>
      <c r="M363" s="132">
        <v>729</v>
      </c>
      <c r="N363" s="132">
        <v>435</v>
      </c>
    </row>
    <row r="364" spans="1:14" x14ac:dyDescent="0.25">
      <c r="A364" s="23" t="s">
        <v>61</v>
      </c>
      <c r="B364" s="90" t="s">
        <v>58</v>
      </c>
      <c r="C364" s="132">
        <v>2</v>
      </c>
      <c r="D364" s="132">
        <v>2</v>
      </c>
      <c r="E364" s="132">
        <v>1</v>
      </c>
      <c r="F364" s="132">
        <v>3</v>
      </c>
      <c r="G364" s="132">
        <v>0</v>
      </c>
      <c r="H364" s="132">
        <v>3</v>
      </c>
      <c r="I364" s="132">
        <v>2</v>
      </c>
      <c r="J364" s="132">
        <v>0</v>
      </c>
      <c r="K364" s="132">
        <v>0</v>
      </c>
      <c r="L364" s="132">
        <v>0</v>
      </c>
      <c r="M364" s="132">
        <v>0</v>
      </c>
      <c r="N364" s="132">
        <v>0</v>
      </c>
    </row>
    <row r="365" spans="1:14" x14ac:dyDescent="0.25">
      <c r="A365" s="23" t="s">
        <v>61</v>
      </c>
      <c r="B365" s="90" t="s">
        <v>59</v>
      </c>
      <c r="C365" s="132">
        <v>0</v>
      </c>
      <c r="D365" s="132">
        <v>0</v>
      </c>
      <c r="E365" s="132">
        <v>0</v>
      </c>
      <c r="F365" s="132">
        <v>0</v>
      </c>
      <c r="G365" s="132">
        <v>0</v>
      </c>
      <c r="H365" s="132">
        <v>1</v>
      </c>
      <c r="I365" s="132">
        <v>2</v>
      </c>
      <c r="J365" s="132">
        <v>2</v>
      </c>
      <c r="K365" s="132">
        <v>0</v>
      </c>
      <c r="L365" s="132">
        <v>8</v>
      </c>
      <c r="M365" s="132">
        <v>1</v>
      </c>
      <c r="N365" s="132">
        <v>2</v>
      </c>
    </row>
    <row r="366" spans="1:14" x14ac:dyDescent="0.25">
      <c r="A366" s="8" t="s">
        <v>62</v>
      </c>
      <c r="B366" s="8"/>
      <c r="C366" s="100">
        <v>45084</v>
      </c>
      <c r="D366" s="100">
        <v>45885</v>
      </c>
      <c r="E366" s="100">
        <v>42624</v>
      </c>
      <c r="F366" s="100">
        <v>47591</v>
      </c>
      <c r="G366" s="100">
        <v>47608</v>
      </c>
      <c r="H366" s="100">
        <v>48902</v>
      </c>
      <c r="I366" s="100">
        <v>49463</v>
      </c>
      <c r="J366" s="100">
        <v>48597</v>
      </c>
      <c r="K366" s="100">
        <v>47098</v>
      </c>
      <c r="L366" s="100">
        <v>47315</v>
      </c>
      <c r="M366" s="100">
        <v>44286</v>
      </c>
      <c r="N366" s="100">
        <v>40409</v>
      </c>
    </row>
    <row r="367" spans="1:14" x14ac:dyDescent="0.25">
      <c r="A367" s="23" t="s">
        <v>62</v>
      </c>
      <c r="B367" s="90" t="s">
        <v>3</v>
      </c>
      <c r="C367" s="132">
        <v>28754</v>
      </c>
      <c r="D367" s="132">
        <v>29798</v>
      </c>
      <c r="E367" s="132">
        <v>25915</v>
      </c>
      <c r="F367" s="132">
        <v>31847</v>
      </c>
      <c r="G367" s="132">
        <v>32838</v>
      </c>
      <c r="H367" s="132">
        <v>38449</v>
      </c>
      <c r="I367" s="132">
        <v>38680</v>
      </c>
      <c r="J367" s="132">
        <v>36829</v>
      </c>
      <c r="K367" s="132">
        <v>36582</v>
      </c>
      <c r="L367" s="132">
        <v>40521</v>
      </c>
      <c r="M367" s="132">
        <v>39654</v>
      </c>
      <c r="N367" s="132">
        <v>37402</v>
      </c>
    </row>
    <row r="368" spans="1:14" x14ac:dyDescent="0.25">
      <c r="A368" s="23" t="s">
        <v>62</v>
      </c>
      <c r="B368" s="90" t="s">
        <v>5</v>
      </c>
      <c r="C368" s="132">
        <v>0</v>
      </c>
      <c r="D368" s="132">
        <v>0</v>
      </c>
      <c r="E368" s="132">
        <v>0</v>
      </c>
      <c r="F368" s="132">
        <v>0</v>
      </c>
      <c r="G368" s="132">
        <v>2</v>
      </c>
      <c r="H368" s="132">
        <v>100</v>
      </c>
      <c r="I368" s="132">
        <v>35</v>
      </c>
      <c r="J368" s="132">
        <v>11</v>
      </c>
      <c r="K368" s="132">
        <v>9</v>
      </c>
      <c r="L368" s="132">
        <v>0</v>
      </c>
      <c r="M368" s="132">
        <v>0</v>
      </c>
      <c r="N368" s="132">
        <v>0</v>
      </c>
    </row>
    <row r="369" spans="1:14" x14ac:dyDescent="0.25">
      <c r="A369" s="23" t="s">
        <v>62</v>
      </c>
      <c r="B369" s="90" t="s">
        <v>682</v>
      </c>
      <c r="C369" s="132">
        <v>0</v>
      </c>
      <c r="D369" s="132">
        <v>0</v>
      </c>
      <c r="E369" s="132">
        <v>0</v>
      </c>
      <c r="F369" s="132">
        <v>0</v>
      </c>
      <c r="G369" s="132">
        <v>0</v>
      </c>
      <c r="H369" s="132">
        <v>0</v>
      </c>
      <c r="I369" s="132">
        <v>0</v>
      </c>
      <c r="J369" s="132">
        <v>0</v>
      </c>
      <c r="K369" s="132">
        <v>201</v>
      </c>
      <c r="L369" s="132">
        <v>322</v>
      </c>
      <c r="M369" s="132">
        <v>331</v>
      </c>
      <c r="N369" s="132">
        <v>329</v>
      </c>
    </row>
    <row r="370" spans="1:14" x14ac:dyDescent="0.25">
      <c r="A370" s="23" t="s">
        <v>62</v>
      </c>
      <c r="B370" s="90" t="s">
        <v>9</v>
      </c>
      <c r="C370" s="132">
        <v>8457</v>
      </c>
      <c r="D370" s="132">
        <v>7785</v>
      </c>
      <c r="E370" s="132">
        <v>8370</v>
      </c>
      <c r="F370" s="132">
        <v>6574</v>
      </c>
      <c r="G370" s="132">
        <v>6259</v>
      </c>
      <c r="H370" s="132">
        <v>5649</v>
      </c>
      <c r="I370" s="132">
        <v>4776</v>
      </c>
      <c r="J370" s="132">
        <v>5601</v>
      </c>
      <c r="K370" s="132">
        <v>4773</v>
      </c>
      <c r="L370" s="132">
        <v>3670</v>
      </c>
      <c r="M370" s="132">
        <v>2430</v>
      </c>
      <c r="N370" s="132">
        <v>1706</v>
      </c>
    </row>
    <row r="371" spans="1:14" x14ac:dyDescent="0.25">
      <c r="A371" s="23" t="s">
        <v>62</v>
      </c>
      <c r="B371" s="90" t="s">
        <v>10</v>
      </c>
      <c r="C371" s="132">
        <v>17674</v>
      </c>
      <c r="D371" s="132">
        <v>17777</v>
      </c>
      <c r="E371" s="132">
        <v>17936</v>
      </c>
      <c r="F371" s="132">
        <v>21225</v>
      </c>
      <c r="G371" s="132">
        <v>18969</v>
      </c>
      <c r="H371" s="132">
        <v>20540</v>
      </c>
      <c r="I371" s="132">
        <v>17731</v>
      </c>
      <c r="J371" s="132">
        <v>17006</v>
      </c>
      <c r="K371" s="132">
        <v>14286</v>
      </c>
      <c r="L371" s="132">
        <v>11763</v>
      </c>
      <c r="M371" s="132">
        <v>8388</v>
      </c>
      <c r="N371" s="132">
        <v>5411</v>
      </c>
    </row>
    <row r="372" spans="1:14" x14ac:dyDescent="0.25">
      <c r="A372" s="23" t="s">
        <v>62</v>
      </c>
      <c r="B372" s="90" t="s">
        <v>11</v>
      </c>
      <c r="C372" s="132">
        <v>18318</v>
      </c>
      <c r="D372" s="132">
        <v>18283</v>
      </c>
      <c r="E372" s="132">
        <v>18307</v>
      </c>
      <c r="F372" s="132">
        <v>16486</v>
      </c>
      <c r="G372" s="132">
        <v>16003</v>
      </c>
      <c r="H372" s="132">
        <v>12036</v>
      </c>
      <c r="I372" s="132">
        <v>9471</v>
      </c>
      <c r="J372" s="132">
        <v>9135</v>
      </c>
      <c r="K372" s="132">
        <v>8217</v>
      </c>
      <c r="L372" s="132">
        <v>6028</v>
      </c>
      <c r="M372" s="132">
        <v>3188</v>
      </c>
      <c r="N372" s="132">
        <v>1700</v>
      </c>
    </row>
    <row r="373" spans="1:14" x14ac:dyDescent="0.25">
      <c r="A373" s="23" t="s">
        <v>62</v>
      </c>
      <c r="B373" s="90" t="s">
        <v>12</v>
      </c>
      <c r="C373" s="132">
        <v>25005</v>
      </c>
      <c r="D373" s="132">
        <v>25860</v>
      </c>
      <c r="E373" s="132">
        <v>25066</v>
      </c>
      <c r="F373" s="132">
        <v>24785</v>
      </c>
      <c r="G373" s="132">
        <v>22227</v>
      </c>
      <c r="H373" s="132">
        <v>14906</v>
      </c>
      <c r="I373" s="132">
        <v>12270</v>
      </c>
      <c r="J373" s="132">
        <v>11544</v>
      </c>
      <c r="K373" s="132">
        <v>10538</v>
      </c>
      <c r="L373" s="132">
        <v>7997</v>
      </c>
      <c r="M373" s="132">
        <v>6162</v>
      </c>
      <c r="N373" s="132">
        <v>3881</v>
      </c>
    </row>
    <row r="374" spans="1:14" x14ac:dyDescent="0.25">
      <c r="A374" s="23" t="s">
        <v>62</v>
      </c>
      <c r="B374" s="90" t="s">
        <v>13</v>
      </c>
      <c r="C374" s="132">
        <v>31715</v>
      </c>
      <c r="D374" s="132">
        <v>32059</v>
      </c>
      <c r="E374" s="132">
        <v>30914</v>
      </c>
      <c r="F374" s="132">
        <v>30891</v>
      </c>
      <c r="G374" s="132">
        <v>31709</v>
      </c>
      <c r="H374" s="132">
        <v>30182</v>
      </c>
      <c r="I374" s="132">
        <v>25830</v>
      </c>
      <c r="J374" s="132">
        <v>24338</v>
      </c>
      <c r="K374" s="132">
        <v>22628</v>
      </c>
      <c r="L374" s="132">
        <v>19716</v>
      </c>
      <c r="M374" s="132">
        <v>13245</v>
      </c>
      <c r="N374" s="132">
        <v>8454</v>
      </c>
    </row>
    <row r="375" spans="1:14" x14ac:dyDescent="0.25">
      <c r="A375" s="23" t="s">
        <v>62</v>
      </c>
      <c r="B375" s="90" t="s">
        <v>14</v>
      </c>
      <c r="C375" s="132">
        <v>3854</v>
      </c>
      <c r="D375" s="132">
        <v>3761</v>
      </c>
      <c r="E375" s="132">
        <v>3988</v>
      </c>
      <c r="F375" s="132">
        <v>3616</v>
      </c>
      <c r="G375" s="132">
        <v>3843</v>
      </c>
      <c r="H375" s="132">
        <v>3235</v>
      </c>
      <c r="I375" s="132">
        <v>2861</v>
      </c>
      <c r="J375" s="132">
        <v>3020</v>
      </c>
      <c r="K375" s="132">
        <v>3033</v>
      </c>
      <c r="L375" s="132">
        <v>2414</v>
      </c>
      <c r="M375" s="132">
        <v>1748</v>
      </c>
      <c r="N375" s="132">
        <v>1404</v>
      </c>
    </row>
    <row r="376" spans="1:14" x14ac:dyDescent="0.25">
      <c r="A376" s="23" t="s">
        <v>62</v>
      </c>
      <c r="B376" s="90" t="s">
        <v>15</v>
      </c>
      <c r="C376" s="132">
        <v>5148</v>
      </c>
      <c r="D376" s="132">
        <v>5369</v>
      </c>
      <c r="E376" s="132">
        <v>5291</v>
      </c>
      <c r="F376" s="132">
        <v>5617</v>
      </c>
      <c r="G376" s="132">
        <v>5189</v>
      </c>
      <c r="H376" s="132">
        <v>4488</v>
      </c>
      <c r="I376" s="132">
        <v>3318</v>
      </c>
      <c r="J376" s="132">
        <v>2823</v>
      </c>
      <c r="K376" s="132">
        <v>2586</v>
      </c>
      <c r="L376" s="132">
        <v>2323</v>
      </c>
      <c r="M376" s="132">
        <v>1564</v>
      </c>
      <c r="N376" s="132">
        <v>918</v>
      </c>
    </row>
    <row r="377" spans="1:14" x14ac:dyDescent="0.25">
      <c r="A377" s="23" t="s">
        <v>62</v>
      </c>
      <c r="B377" s="90" t="s">
        <v>16</v>
      </c>
      <c r="C377" s="132">
        <v>73</v>
      </c>
      <c r="D377" s="132">
        <v>75</v>
      </c>
      <c r="E377" s="132">
        <v>57</v>
      </c>
      <c r="F377" s="132">
        <v>125</v>
      </c>
      <c r="G377" s="132">
        <v>80</v>
      </c>
      <c r="H377" s="132">
        <v>90</v>
      </c>
      <c r="I377" s="132">
        <v>244</v>
      </c>
      <c r="J377" s="132">
        <v>267</v>
      </c>
      <c r="K377" s="132">
        <v>500</v>
      </c>
      <c r="L377" s="132">
        <v>438</v>
      </c>
      <c r="M377" s="132">
        <v>355</v>
      </c>
      <c r="N377" s="132">
        <v>238</v>
      </c>
    </row>
    <row r="378" spans="1:14" x14ac:dyDescent="0.25">
      <c r="A378" s="23" t="s">
        <v>62</v>
      </c>
      <c r="B378" s="90" t="s">
        <v>17</v>
      </c>
      <c r="C378" s="132">
        <v>0</v>
      </c>
      <c r="D378" s="132">
        <v>0</v>
      </c>
      <c r="E378" s="132">
        <v>0</v>
      </c>
      <c r="F378" s="132">
        <v>0</v>
      </c>
      <c r="G378" s="132">
        <v>0</v>
      </c>
      <c r="H378" s="132">
        <v>0</v>
      </c>
      <c r="I378" s="132">
        <v>0</v>
      </c>
      <c r="J378" s="132">
        <v>1</v>
      </c>
      <c r="K378" s="132">
        <v>1</v>
      </c>
      <c r="L378" s="132">
        <v>0</v>
      </c>
      <c r="M378" s="132">
        <v>0</v>
      </c>
      <c r="N378" s="132">
        <v>0</v>
      </c>
    </row>
    <row r="379" spans="1:14" x14ac:dyDescent="0.25">
      <c r="A379" s="23" t="s">
        <v>62</v>
      </c>
      <c r="B379" s="90" t="s">
        <v>18</v>
      </c>
      <c r="C379" s="132">
        <v>3</v>
      </c>
      <c r="D379" s="132">
        <v>4</v>
      </c>
      <c r="E379" s="132">
        <v>4</v>
      </c>
      <c r="F379" s="132">
        <v>2</v>
      </c>
      <c r="G379" s="132">
        <v>2</v>
      </c>
      <c r="H379" s="132">
        <v>0</v>
      </c>
      <c r="I379" s="132">
        <v>0</v>
      </c>
      <c r="J379" s="132">
        <v>0</v>
      </c>
      <c r="K379" s="132">
        <v>0</v>
      </c>
      <c r="L379" s="132">
        <v>0</v>
      </c>
      <c r="M379" s="132">
        <v>0</v>
      </c>
      <c r="N379" s="132">
        <v>0</v>
      </c>
    </row>
    <row r="380" spans="1:14" x14ac:dyDescent="0.25">
      <c r="A380" s="23" t="s">
        <v>62</v>
      </c>
      <c r="B380" s="90" t="s">
        <v>19</v>
      </c>
      <c r="C380" s="132">
        <v>200</v>
      </c>
      <c r="D380" s="132">
        <v>223</v>
      </c>
      <c r="E380" s="132">
        <v>209</v>
      </c>
      <c r="F380" s="132">
        <v>176</v>
      </c>
      <c r="G380" s="132">
        <v>162</v>
      </c>
      <c r="H380" s="132">
        <v>212</v>
      </c>
      <c r="I380" s="132">
        <v>221</v>
      </c>
      <c r="J380" s="132">
        <v>215</v>
      </c>
      <c r="K380" s="132">
        <v>239</v>
      </c>
      <c r="L380" s="132">
        <v>231</v>
      </c>
      <c r="M380" s="132">
        <v>145</v>
      </c>
      <c r="N380" s="132">
        <v>92</v>
      </c>
    </row>
    <row r="381" spans="1:14" x14ac:dyDescent="0.25">
      <c r="A381" s="23" t="s">
        <v>62</v>
      </c>
      <c r="B381" s="90" t="s">
        <v>20</v>
      </c>
      <c r="C381" s="132">
        <v>2994</v>
      </c>
      <c r="D381" s="132">
        <v>3144</v>
      </c>
      <c r="E381" s="132">
        <v>3287</v>
      </c>
      <c r="F381" s="132">
        <v>3187</v>
      </c>
      <c r="G381" s="132">
        <v>3098</v>
      </c>
      <c r="H381" s="132">
        <v>3484</v>
      </c>
      <c r="I381" s="132">
        <v>6065</v>
      </c>
      <c r="J381" s="132">
        <v>7472</v>
      </c>
      <c r="K381" s="132">
        <v>7344</v>
      </c>
      <c r="L381" s="132">
        <v>6506</v>
      </c>
      <c r="M381" s="132">
        <v>5298</v>
      </c>
      <c r="N381" s="132">
        <v>4119</v>
      </c>
    </row>
    <row r="382" spans="1:14" x14ac:dyDescent="0.25">
      <c r="A382" s="23" t="s">
        <v>62</v>
      </c>
      <c r="B382" s="90" t="s">
        <v>21</v>
      </c>
      <c r="C382" s="132">
        <v>129</v>
      </c>
      <c r="D382" s="132">
        <v>92</v>
      </c>
      <c r="E382" s="132">
        <v>96</v>
      </c>
      <c r="F382" s="132">
        <v>66</v>
      </c>
      <c r="G382" s="132">
        <v>59</v>
      </c>
      <c r="H382" s="132">
        <v>39</v>
      </c>
      <c r="I382" s="132">
        <v>31</v>
      </c>
      <c r="J382" s="132">
        <v>35</v>
      </c>
      <c r="K382" s="132">
        <v>32</v>
      </c>
      <c r="L382" s="132">
        <v>21</v>
      </c>
      <c r="M382" s="132">
        <v>22</v>
      </c>
      <c r="N382" s="132">
        <v>7</v>
      </c>
    </row>
    <row r="383" spans="1:14" x14ac:dyDescent="0.25">
      <c r="A383" s="23" t="s">
        <v>62</v>
      </c>
      <c r="B383" s="90" t="s">
        <v>22</v>
      </c>
      <c r="C383" s="132">
        <v>0</v>
      </c>
      <c r="D383" s="132">
        <v>0</v>
      </c>
      <c r="E383" s="132">
        <v>1</v>
      </c>
      <c r="F383" s="132">
        <v>1</v>
      </c>
      <c r="G383" s="132">
        <v>0</v>
      </c>
      <c r="H383" s="132">
        <v>0</v>
      </c>
      <c r="I383" s="132">
        <v>0</v>
      </c>
      <c r="J383" s="132">
        <v>0</v>
      </c>
      <c r="K383" s="132">
        <v>0</v>
      </c>
      <c r="L383" s="132">
        <v>1</v>
      </c>
      <c r="M383" s="132">
        <v>2</v>
      </c>
      <c r="N383" s="132">
        <v>1</v>
      </c>
    </row>
    <row r="384" spans="1:14" x14ac:dyDescent="0.25">
      <c r="A384" s="23" t="s">
        <v>62</v>
      </c>
      <c r="B384" s="90" t="s">
        <v>23</v>
      </c>
      <c r="C384" s="132">
        <v>591</v>
      </c>
      <c r="D384" s="132">
        <v>614</v>
      </c>
      <c r="E384" s="132">
        <v>782</v>
      </c>
      <c r="F384" s="132">
        <v>730</v>
      </c>
      <c r="G384" s="132">
        <v>728</v>
      </c>
      <c r="H384" s="132">
        <v>449</v>
      </c>
      <c r="I384" s="132">
        <v>352</v>
      </c>
      <c r="J384" s="132">
        <v>386</v>
      </c>
      <c r="K384" s="132">
        <v>610</v>
      </c>
      <c r="L384" s="132">
        <v>469</v>
      </c>
      <c r="M384" s="132">
        <v>231</v>
      </c>
      <c r="N384" s="132">
        <v>147</v>
      </c>
    </row>
    <row r="385" spans="1:14" x14ac:dyDescent="0.25">
      <c r="A385" s="23" t="s">
        <v>62</v>
      </c>
      <c r="B385" s="90" t="s">
        <v>24</v>
      </c>
      <c r="C385" s="132">
        <v>1387</v>
      </c>
      <c r="D385" s="132">
        <v>1430</v>
      </c>
      <c r="E385" s="132">
        <v>1605</v>
      </c>
      <c r="F385" s="132">
        <v>1309</v>
      </c>
      <c r="G385" s="132">
        <v>1411</v>
      </c>
      <c r="H385" s="132">
        <v>1119</v>
      </c>
      <c r="I385" s="132">
        <v>922</v>
      </c>
      <c r="J385" s="132">
        <v>871</v>
      </c>
      <c r="K385" s="132">
        <v>849</v>
      </c>
      <c r="L385" s="132">
        <v>662</v>
      </c>
      <c r="M385" s="132">
        <v>462</v>
      </c>
      <c r="N385" s="132">
        <v>235</v>
      </c>
    </row>
    <row r="386" spans="1:14" x14ac:dyDescent="0.25">
      <c r="A386" s="23" t="s">
        <v>62</v>
      </c>
      <c r="B386" s="90" t="s">
        <v>25</v>
      </c>
      <c r="C386" s="148">
        <v>0</v>
      </c>
      <c r="D386" s="148">
        <v>0</v>
      </c>
      <c r="E386" s="148">
        <v>0</v>
      </c>
      <c r="F386" s="148">
        <v>0</v>
      </c>
      <c r="G386" s="132">
        <v>28592</v>
      </c>
      <c r="H386" s="132">
        <v>23319</v>
      </c>
      <c r="I386" s="132">
        <v>31433</v>
      </c>
      <c r="J386" s="132">
        <v>27552</v>
      </c>
      <c r="K386" s="132">
        <v>26318</v>
      </c>
      <c r="L386" s="132">
        <v>23362</v>
      </c>
      <c r="M386" s="132">
        <v>16542</v>
      </c>
      <c r="N386" s="132">
        <v>14286</v>
      </c>
    </row>
    <row r="387" spans="1:14" x14ac:dyDescent="0.25">
      <c r="A387" s="23" t="s">
        <v>62</v>
      </c>
      <c r="B387" s="90" t="s">
        <v>26</v>
      </c>
      <c r="C387" s="148">
        <v>0</v>
      </c>
      <c r="D387" s="148">
        <v>0</v>
      </c>
      <c r="E387" s="148">
        <v>0</v>
      </c>
      <c r="F387" s="132">
        <v>50</v>
      </c>
      <c r="G387" s="132">
        <v>91</v>
      </c>
      <c r="H387" s="132">
        <v>34</v>
      </c>
      <c r="I387" s="132">
        <v>30</v>
      </c>
      <c r="J387" s="132">
        <v>26</v>
      </c>
      <c r="K387" s="132">
        <v>20</v>
      </c>
      <c r="L387" s="132">
        <v>30</v>
      </c>
      <c r="M387" s="132">
        <v>23</v>
      </c>
      <c r="N387" s="132">
        <v>22</v>
      </c>
    </row>
    <row r="388" spans="1:14" x14ac:dyDescent="0.25">
      <c r="A388" s="23" t="s">
        <v>62</v>
      </c>
      <c r="B388" s="90" t="s">
        <v>27</v>
      </c>
      <c r="C388" s="148">
        <v>0</v>
      </c>
      <c r="D388" s="148">
        <v>0</v>
      </c>
      <c r="E388" s="148">
        <v>0</v>
      </c>
      <c r="F388" s="132">
        <v>297</v>
      </c>
      <c r="G388" s="132">
        <v>201</v>
      </c>
      <c r="H388" s="132">
        <v>313</v>
      </c>
      <c r="I388" s="132">
        <v>350</v>
      </c>
      <c r="J388" s="132">
        <v>353</v>
      </c>
      <c r="K388" s="132">
        <v>356</v>
      </c>
      <c r="L388" s="132">
        <v>386</v>
      </c>
      <c r="M388" s="132">
        <v>364</v>
      </c>
      <c r="N388" s="132">
        <v>316</v>
      </c>
    </row>
    <row r="389" spans="1:14" x14ac:dyDescent="0.25">
      <c r="A389" s="23" t="s">
        <v>62</v>
      </c>
      <c r="B389" s="90" t="s">
        <v>28</v>
      </c>
      <c r="C389" s="148">
        <v>0</v>
      </c>
      <c r="D389" s="148">
        <v>0</v>
      </c>
      <c r="E389" s="148">
        <v>0</v>
      </c>
      <c r="F389" s="132">
        <v>242</v>
      </c>
      <c r="G389" s="132">
        <v>236</v>
      </c>
      <c r="H389" s="132">
        <v>276</v>
      </c>
      <c r="I389" s="132">
        <v>280</v>
      </c>
      <c r="J389" s="132">
        <v>303</v>
      </c>
      <c r="K389" s="132">
        <v>297</v>
      </c>
      <c r="L389" s="132">
        <v>330</v>
      </c>
      <c r="M389" s="132">
        <v>327</v>
      </c>
      <c r="N389" s="132">
        <v>287</v>
      </c>
    </row>
    <row r="390" spans="1:14" x14ac:dyDescent="0.25">
      <c r="A390" s="23" t="s">
        <v>62</v>
      </c>
      <c r="B390" s="90" t="s">
        <v>33</v>
      </c>
      <c r="C390" s="132">
        <v>0</v>
      </c>
      <c r="D390" s="132">
        <v>0</v>
      </c>
      <c r="E390" s="132">
        <v>0</v>
      </c>
      <c r="F390" s="132">
        <v>2</v>
      </c>
      <c r="G390" s="132">
        <v>1</v>
      </c>
      <c r="H390" s="132">
        <v>3</v>
      </c>
      <c r="I390" s="132">
        <v>0</v>
      </c>
      <c r="J390" s="132">
        <v>0</v>
      </c>
      <c r="K390" s="132">
        <v>1</v>
      </c>
      <c r="L390" s="132">
        <v>0</v>
      </c>
      <c r="M390" s="132">
        <v>0</v>
      </c>
      <c r="N390" s="132">
        <v>0</v>
      </c>
    </row>
    <row r="391" spans="1:14" x14ac:dyDescent="0.25">
      <c r="A391" s="126" t="s">
        <v>62</v>
      </c>
      <c r="B391" s="90" t="s">
        <v>37</v>
      </c>
      <c r="C391" s="132">
        <v>1</v>
      </c>
      <c r="D391" s="132">
        <v>0</v>
      </c>
      <c r="E391" s="132">
        <v>2</v>
      </c>
      <c r="F391" s="132">
        <v>2</v>
      </c>
      <c r="G391" s="132">
        <v>1</v>
      </c>
      <c r="H391" s="132">
        <v>1</v>
      </c>
      <c r="I391" s="132">
        <v>3</v>
      </c>
      <c r="J391" s="132">
        <v>5</v>
      </c>
      <c r="K391" s="132">
        <v>7</v>
      </c>
      <c r="L391" s="132">
        <v>6</v>
      </c>
      <c r="M391" s="132">
        <v>1</v>
      </c>
      <c r="N391" s="132">
        <v>2</v>
      </c>
    </row>
    <row r="392" spans="1:14" x14ac:dyDescent="0.25">
      <c r="A392" s="126" t="s">
        <v>62</v>
      </c>
      <c r="B392" s="90" t="s">
        <v>38</v>
      </c>
      <c r="C392" s="132">
        <v>1</v>
      </c>
      <c r="D392" s="132">
        <v>0</v>
      </c>
      <c r="E392" s="132">
        <v>0</v>
      </c>
      <c r="F392" s="132">
        <v>0</v>
      </c>
      <c r="G392" s="132">
        <v>0</v>
      </c>
      <c r="H392" s="132">
        <v>63</v>
      </c>
      <c r="I392" s="132">
        <v>3</v>
      </c>
      <c r="J392" s="132">
        <v>2</v>
      </c>
      <c r="K392" s="132">
        <v>4</v>
      </c>
      <c r="L392" s="132">
        <v>1</v>
      </c>
      <c r="M392" s="132">
        <v>2</v>
      </c>
      <c r="N392" s="132">
        <v>1</v>
      </c>
    </row>
    <row r="393" spans="1:14" x14ac:dyDescent="0.25">
      <c r="A393" s="126" t="s">
        <v>62</v>
      </c>
      <c r="B393" s="90" t="s">
        <v>39</v>
      </c>
      <c r="C393" s="132">
        <v>0</v>
      </c>
      <c r="D393" s="132">
        <v>0</v>
      </c>
      <c r="E393" s="132">
        <v>0</v>
      </c>
      <c r="F393" s="132">
        <v>0</v>
      </c>
      <c r="G393" s="132">
        <v>0</v>
      </c>
      <c r="H393" s="132">
        <v>1</v>
      </c>
      <c r="I393" s="132">
        <v>3</v>
      </c>
      <c r="J393" s="132">
        <v>2</v>
      </c>
      <c r="K393" s="132">
        <v>4</v>
      </c>
      <c r="L393" s="132">
        <v>1</v>
      </c>
      <c r="M393" s="132">
        <v>1</v>
      </c>
      <c r="N393" s="132">
        <v>1</v>
      </c>
    </row>
    <row r="394" spans="1:14" x14ac:dyDescent="0.25">
      <c r="A394" s="23" t="s">
        <v>62</v>
      </c>
      <c r="B394" s="90" t="s">
        <v>42</v>
      </c>
      <c r="C394" s="132">
        <v>0</v>
      </c>
      <c r="D394" s="132">
        <v>0</v>
      </c>
      <c r="E394" s="132">
        <v>0</v>
      </c>
      <c r="F394" s="132">
        <v>0</v>
      </c>
      <c r="G394" s="132">
        <v>0</v>
      </c>
      <c r="H394" s="132">
        <v>0</v>
      </c>
      <c r="I394" s="132">
        <v>0</v>
      </c>
      <c r="J394" s="132">
        <v>0</v>
      </c>
      <c r="K394" s="132">
        <v>1</v>
      </c>
      <c r="L394" s="132">
        <v>1</v>
      </c>
      <c r="M394" s="132">
        <v>1</v>
      </c>
      <c r="N394" s="132">
        <v>2</v>
      </c>
    </row>
    <row r="395" spans="1:14" x14ac:dyDescent="0.25">
      <c r="A395" s="23" t="s">
        <v>62</v>
      </c>
      <c r="B395" s="90" t="s">
        <v>45</v>
      </c>
      <c r="C395" s="132">
        <v>1</v>
      </c>
      <c r="D395" s="132">
        <v>0</v>
      </c>
      <c r="E395" s="132">
        <v>0</v>
      </c>
      <c r="F395" s="132">
        <v>0</v>
      </c>
      <c r="G395" s="132">
        <v>0</v>
      </c>
      <c r="H395" s="132">
        <v>0</v>
      </c>
      <c r="I395" s="132">
        <v>0</v>
      </c>
      <c r="J395" s="132">
        <v>0</v>
      </c>
      <c r="K395" s="132">
        <v>0</v>
      </c>
      <c r="L395" s="132">
        <v>1</v>
      </c>
      <c r="M395" s="132">
        <v>1</v>
      </c>
      <c r="N395" s="132">
        <v>1</v>
      </c>
    </row>
    <row r="396" spans="1:14" x14ac:dyDescent="0.25">
      <c r="A396" s="23" t="s">
        <v>62</v>
      </c>
      <c r="B396" s="90" t="s">
        <v>46</v>
      </c>
      <c r="C396" s="132">
        <v>15</v>
      </c>
      <c r="D396" s="132">
        <v>8</v>
      </c>
      <c r="E396" s="132">
        <v>6</v>
      </c>
      <c r="F396" s="132">
        <v>5</v>
      </c>
      <c r="G396" s="132">
        <v>5</v>
      </c>
      <c r="H396" s="132">
        <v>7</v>
      </c>
      <c r="I396" s="132">
        <v>4</v>
      </c>
      <c r="J396" s="132">
        <v>3</v>
      </c>
      <c r="K396" s="132">
        <v>3</v>
      </c>
      <c r="L396" s="132">
        <v>5</v>
      </c>
      <c r="M396" s="132">
        <v>7</v>
      </c>
      <c r="N396" s="132">
        <v>6</v>
      </c>
    </row>
    <row r="397" spans="1:14" x14ac:dyDescent="0.25">
      <c r="A397" s="23" t="s">
        <v>62</v>
      </c>
      <c r="B397" s="90" t="s">
        <v>47</v>
      </c>
      <c r="C397" s="132">
        <v>193</v>
      </c>
      <c r="D397" s="132">
        <v>240</v>
      </c>
      <c r="E397" s="132">
        <v>256</v>
      </c>
      <c r="F397" s="132">
        <v>221</v>
      </c>
      <c r="G397" s="132">
        <v>216</v>
      </c>
      <c r="H397" s="132">
        <v>228</v>
      </c>
      <c r="I397" s="132">
        <v>299</v>
      </c>
      <c r="J397" s="132">
        <v>336</v>
      </c>
      <c r="K397" s="132">
        <v>336</v>
      </c>
      <c r="L397" s="132">
        <v>200</v>
      </c>
      <c r="M397" s="132">
        <v>50</v>
      </c>
      <c r="N397" s="132">
        <v>34</v>
      </c>
    </row>
    <row r="398" spans="1:14" x14ac:dyDescent="0.25">
      <c r="A398" s="23" t="s">
        <v>62</v>
      </c>
      <c r="B398" s="90" t="s">
        <v>48</v>
      </c>
      <c r="C398" s="132">
        <v>543</v>
      </c>
      <c r="D398" s="132">
        <v>480</v>
      </c>
      <c r="E398" s="132">
        <v>557</v>
      </c>
      <c r="F398" s="132">
        <v>562</v>
      </c>
      <c r="G398" s="132">
        <v>470</v>
      </c>
      <c r="H398" s="132">
        <v>394</v>
      </c>
      <c r="I398" s="132">
        <v>311</v>
      </c>
      <c r="J398" s="132">
        <v>285</v>
      </c>
      <c r="K398" s="132">
        <v>226</v>
      </c>
      <c r="L398" s="132">
        <v>192</v>
      </c>
      <c r="M398" s="132">
        <v>67</v>
      </c>
      <c r="N398" s="132">
        <v>16</v>
      </c>
    </row>
    <row r="399" spans="1:14" x14ac:dyDescent="0.25">
      <c r="A399" s="23" t="s">
        <v>62</v>
      </c>
      <c r="B399" s="90" t="s">
        <v>49</v>
      </c>
      <c r="C399" s="132">
        <v>0</v>
      </c>
      <c r="D399" s="132">
        <v>0</v>
      </c>
      <c r="E399" s="132">
        <v>0</v>
      </c>
      <c r="F399" s="132">
        <v>0</v>
      </c>
      <c r="G399" s="132">
        <v>1</v>
      </c>
      <c r="H399" s="132">
        <v>0</v>
      </c>
      <c r="I399" s="132">
        <v>0</v>
      </c>
      <c r="J399" s="132">
        <v>0</v>
      </c>
      <c r="K399" s="132">
        <v>0</v>
      </c>
      <c r="L399" s="132">
        <v>0</v>
      </c>
      <c r="M399" s="132">
        <v>0</v>
      </c>
      <c r="N399" s="132">
        <v>0</v>
      </c>
    </row>
    <row r="400" spans="1:14" x14ac:dyDescent="0.25">
      <c r="A400" s="23" t="s">
        <v>62</v>
      </c>
      <c r="B400" s="90" t="s">
        <v>51</v>
      </c>
      <c r="C400" s="132">
        <v>1</v>
      </c>
      <c r="D400" s="132">
        <v>0</v>
      </c>
      <c r="E400" s="132">
        <v>1</v>
      </c>
      <c r="F400" s="132">
        <v>0</v>
      </c>
      <c r="G400" s="132">
        <v>0</v>
      </c>
      <c r="H400" s="132">
        <v>1</v>
      </c>
      <c r="I400" s="132">
        <v>0</v>
      </c>
      <c r="J400" s="132">
        <v>0</v>
      </c>
      <c r="K400" s="132">
        <v>0</v>
      </c>
      <c r="L400" s="132">
        <v>0</v>
      </c>
      <c r="M400" s="132">
        <v>0</v>
      </c>
      <c r="N400" s="132">
        <v>0</v>
      </c>
    </row>
    <row r="401" spans="1:14" x14ac:dyDescent="0.25">
      <c r="A401" s="23" t="s">
        <v>62</v>
      </c>
      <c r="B401" s="90" t="s">
        <v>52</v>
      </c>
      <c r="C401" s="132">
        <v>0</v>
      </c>
      <c r="D401" s="132">
        <v>1</v>
      </c>
      <c r="E401" s="132">
        <v>0</v>
      </c>
      <c r="F401" s="132">
        <v>0</v>
      </c>
      <c r="G401" s="132">
        <v>1</v>
      </c>
      <c r="H401" s="132">
        <v>0</v>
      </c>
      <c r="I401" s="132">
        <v>2</v>
      </c>
      <c r="J401" s="132">
        <v>1</v>
      </c>
      <c r="K401" s="132">
        <v>1</v>
      </c>
      <c r="L401" s="132">
        <v>0</v>
      </c>
      <c r="M401" s="132">
        <v>0</v>
      </c>
      <c r="N401" s="132">
        <v>0</v>
      </c>
    </row>
    <row r="402" spans="1:14" x14ac:dyDescent="0.25">
      <c r="A402" s="23" t="s">
        <v>62</v>
      </c>
      <c r="B402" s="90" t="s">
        <v>53</v>
      </c>
      <c r="C402" s="132">
        <v>1</v>
      </c>
      <c r="D402" s="132">
        <v>1</v>
      </c>
      <c r="E402" s="132">
        <v>0</v>
      </c>
      <c r="F402" s="132">
        <v>0</v>
      </c>
      <c r="G402" s="132">
        <v>1</v>
      </c>
      <c r="H402" s="132">
        <v>3</v>
      </c>
      <c r="I402" s="132">
        <v>0</v>
      </c>
      <c r="J402" s="132">
        <v>0</v>
      </c>
      <c r="K402" s="132">
        <v>5</v>
      </c>
      <c r="L402" s="132">
        <v>0</v>
      </c>
      <c r="M402" s="132">
        <v>3</v>
      </c>
      <c r="N402" s="132">
        <v>0</v>
      </c>
    </row>
    <row r="403" spans="1:14" x14ac:dyDescent="0.25">
      <c r="A403" s="23" t="s">
        <v>62</v>
      </c>
      <c r="B403" s="90" t="s">
        <v>54</v>
      </c>
      <c r="C403" s="132">
        <v>13</v>
      </c>
      <c r="D403" s="132">
        <v>3</v>
      </c>
      <c r="E403" s="132">
        <v>7</v>
      </c>
      <c r="F403" s="132">
        <v>9</v>
      </c>
      <c r="G403" s="132">
        <v>3</v>
      </c>
      <c r="H403" s="132">
        <v>7</v>
      </c>
      <c r="I403" s="132">
        <v>3</v>
      </c>
      <c r="J403" s="132">
        <v>0</v>
      </c>
      <c r="K403" s="132">
        <v>4</v>
      </c>
      <c r="L403" s="132">
        <v>2</v>
      </c>
      <c r="M403" s="132">
        <v>0</v>
      </c>
      <c r="N403" s="132">
        <v>1</v>
      </c>
    </row>
    <row r="404" spans="1:14" x14ac:dyDescent="0.25">
      <c r="A404" s="23" t="s">
        <v>62</v>
      </c>
      <c r="B404" s="90" t="s">
        <v>55</v>
      </c>
      <c r="C404" s="132">
        <v>9</v>
      </c>
      <c r="D404" s="132">
        <v>9</v>
      </c>
      <c r="E404" s="132">
        <v>7</v>
      </c>
      <c r="F404" s="132">
        <v>10</v>
      </c>
      <c r="G404" s="132">
        <v>5</v>
      </c>
      <c r="H404" s="132">
        <v>10</v>
      </c>
      <c r="I404" s="132">
        <v>6</v>
      </c>
      <c r="J404" s="132">
        <v>15</v>
      </c>
      <c r="K404" s="132">
        <v>9</v>
      </c>
      <c r="L404" s="132">
        <v>2</v>
      </c>
      <c r="M404" s="132">
        <v>2</v>
      </c>
      <c r="N404" s="132">
        <v>0</v>
      </c>
    </row>
    <row r="405" spans="1:14" x14ac:dyDescent="0.25">
      <c r="A405" s="23" t="s">
        <v>62</v>
      </c>
      <c r="B405" s="90" t="s">
        <v>56</v>
      </c>
      <c r="C405" s="132">
        <v>237</v>
      </c>
      <c r="D405" s="132">
        <v>350</v>
      </c>
      <c r="E405" s="132">
        <v>411</v>
      </c>
      <c r="F405" s="132">
        <v>403</v>
      </c>
      <c r="G405" s="132">
        <v>372</v>
      </c>
      <c r="H405" s="132">
        <v>258</v>
      </c>
      <c r="I405" s="132">
        <v>268</v>
      </c>
      <c r="J405" s="132">
        <v>308</v>
      </c>
      <c r="K405" s="132">
        <v>346</v>
      </c>
      <c r="L405" s="132">
        <v>162</v>
      </c>
      <c r="M405" s="132">
        <v>24</v>
      </c>
      <c r="N405" s="132">
        <v>8</v>
      </c>
    </row>
    <row r="406" spans="1:14" x14ac:dyDescent="0.25">
      <c r="A406" s="23" t="s">
        <v>62</v>
      </c>
      <c r="B406" s="90" t="s">
        <v>57</v>
      </c>
      <c r="C406" s="132">
        <v>494</v>
      </c>
      <c r="D406" s="132">
        <v>582</v>
      </c>
      <c r="E406" s="132">
        <v>646</v>
      </c>
      <c r="F406" s="132">
        <v>662</v>
      </c>
      <c r="G406" s="132">
        <v>668</v>
      </c>
      <c r="H406" s="132">
        <v>519</v>
      </c>
      <c r="I406" s="132">
        <v>540</v>
      </c>
      <c r="J406" s="132">
        <v>560</v>
      </c>
      <c r="K406" s="132">
        <v>381</v>
      </c>
      <c r="L406" s="132">
        <v>327</v>
      </c>
      <c r="M406" s="132">
        <v>220</v>
      </c>
      <c r="N406" s="132">
        <v>95</v>
      </c>
    </row>
    <row r="407" spans="1:14" x14ac:dyDescent="0.25">
      <c r="A407" s="23" t="s">
        <v>62</v>
      </c>
      <c r="B407" s="90" t="s">
        <v>58</v>
      </c>
      <c r="C407" s="132">
        <v>3</v>
      </c>
      <c r="D407" s="132">
        <v>5</v>
      </c>
      <c r="E407" s="132">
        <v>1</v>
      </c>
      <c r="F407" s="132">
        <v>2</v>
      </c>
      <c r="G407" s="132">
        <v>1</v>
      </c>
      <c r="H407" s="132">
        <v>0</v>
      </c>
      <c r="I407" s="132">
        <v>0</v>
      </c>
      <c r="J407" s="132">
        <v>2</v>
      </c>
      <c r="K407" s="132">
        <v>0</v>
      </c>
      <c r="L407" s="132">
        <v>0</v>
      </c>
      <c r="M407" s="132">
        <v>0</v>
      </c>
      <c r="N407" s="132">
        <v>0</v>
      </c>
    </row>
    <row r="408" spans="1:14" x14ac:dyDescent="0.25">
      <c r="A408" s="23" t="s">
        <v>62</v>
      </c>
      <c r="B408" s="90" t="s">
        <v>59</v>
      </c>
      <c r="C408" s="132"/>
      <c r="D408" s="132"/>
      <c r="E408" s="132"/>
      <c r="F408" s="132"/>
      <c r="G408" s="132">
        <v>0</v>
      </c>
      <c r="H408" s="132">
        <v>0</v>
      </c>
      <c r="I408" s="132">
        <v>0</v>
      </c>
      <c r="J408" s="132">
        <v>0</v>
      </c>
      <c r="K408" s="132">
        <v>0</v>
      </c>
      <c r="L408" s="132">
        <v>1</v>
      </c>
      <c r="M408" s="132">
        <v>0</v>
      </c>
      <c r="N408" s="132">
        <v>0</v>
      </c>
    </row>
    <row r="409" spans="1:14" x14ac:dyDescent="0.25">
      <c r="A409" s="8" t="s">
        <v>688</v>
      </c>
      <c r="B409" s="8"/>
      <c r="C409" s="100">
        <v>8205</v>
      </c>
      <c r="D409" s="100">
        <v>8098</v>
      </c>
      <c r="E409" s="100">
        <v>7900</v>
      </c>
      <c r="F409" s="100">
        <v>6801</v>
      </c>
      <c r="G409" s="100">
        <v>5503</v>
      </c>
      <c r="H409" s="100">
        <v>5804</v>
      </c>
      <c r="I409" s="100">
        <v>5802</v>
      </c>
      <c r="J409" s="100">
        <v>6473</v>
      </c>
      <c r="K409" s="100">
        <v>5786</v>
      </c>
      <c r="L409" s="100">
        <v>4949</v>
      </c>
      <c r="M409" s="100">
        <v>5274</v>
      </c>
      <c r="N409" s="100">
        <v>4503</v>
      </c>
    </row>
    <row r="410" spans="1:14" x14ac:dyDescent="0.25">
      <c r="A410" s="23" t="s">
        <v>688</v>
      </c>
      <c r="B410" s="90" t="s">
        <v>9</v>
      </c>
      <c r="C410" s="132">
        <v>6750</v>
      </c>
      <c r="D410" s="132">
        <v>6807</v>
      </c>
      <c r="E410" s="132">
        <v>6668</v>
      </c>
      <c r="F410" s="132">
        <v>5592</v>
      </c>
      <c r="G410" s="132">
        <v>4538</v>
      </c>
      <c r="H410" s="132">
        <v>5121</v>
      </c>
      <c r="I410" s="132">
        <v>4895</v>
      </c>
      <c r="J410" s="132">
        <v>5461</v>
      </c>
      <c r="K410" s="132">
        <v>4802</v>
      </c>
      <c r="L410" s="132">
        <v>4051</v>
      </c>
      <c r="M410" s="132">
        <v>4323</v>
      </c>
      <c r="N410" s="132">
        <v>3776</v>
      </c>
    </row>
    <row r="411" spans="1:14" x14ac:dyDescent="0.25">
      <c r="A411" s="23" t="s">
        <v>688</v>
      </c>
      <c r="B411" s="90" t="s">
        <v>10</v>
      </c>
      <c r="C411" s="132">
        <v>304</v>
      </c>
      <c r="D411" s="132">
        <v>336</v>
      </c>
      <c r="E411" s="132">
        <v>335</v>
      </c>
      <c r="F411" s="132">
        <v>376</v>
      </c>
      <c r="G411" s="132">
        <v>260</v>
      </c>
      <c r="H411" s="132">
        <v>274</v>
      </c>
      <c r="I411" s="132">
        <v>262</v>
      </c>
      <c r="J411" s="132">
        <v>368</v>
      </c>
      <c r="K411" s="132">
        <v>305</v>
      </c>
      <c r="L411" s="132">
        <v>192</v>
      </c>
      <c r="M411" s="132">
        <v>295</v>
      </c>
      <c r="N411" s="132">
        <v>387</v>
      </c>
    </row>
    <row r="412" spans="1:14" x14ac:dyDescent="0.25">
      <c r="A412" s="23" t="s">
        <v>688</v>
      </c>
      <c r="B412" s="90" t="s">
        <v>11</v>
      </c>
      <c r="C412" s="132">
        <v>8</v>
      </c>
      <c r="D412" s="132">
        <v>9</v>
      </c>
      <c r="E412" s="132">
        <v>13</v>
      </c>
      <c r="F412" s="132">
        <v>13</v>
      </c>
      <c r="G412" s="132">
        <v>6</v>
      </c>
      <c r="H412" s="132">
        <v>8</v>
      </c>
      <c r="I412" s="132">
        <v>7</v>
      </c>
      <c r="J412" s="132">
        <v>0</v>
      </c>
      <c r="K412" s="132">
        <v>0</v>
      </c>
      <c r="L412" s="132">
        <v>0</v>
      </c>
      <c r="M412" s="132">
        <v>0</v>
      </c>
      <c r="N412" s="132">
        <v>0</v>
      </c>
    </row>
    <row r="413" spans="1:14" x14ac:dyDescent="0.25">
      <c r="A413" s="23" t="s">
        <v>688</v>
      </c>
      <c r="B413" s="90" t="s">
        <v>12</v>
      </c>
      <c r="C413" s="132">
        <v>318</v>
      </c>
      <c r="D413" s="132">
        <v>344</v>
      </c>
      <c r="E413" s="132">
        <v>327</v>
      </c>
      <c r="F413" s="132">
        <v>378</v>
      </c>
      <c r="G413" s="132">
        <v>237</v>
      </c>
      <c r="H413" s="132">
        <v>26</v>
      </c>
      <c r="I413" s="132">
        <v>6</v>
      </c>
      <c r="J413" s="132">
        <v>4</v>
      </c>
      <c r="K413" s="132">
        <v>4</v>
      </c>
      <c r="L413" s="132">
        <v>5</v>
      </c>
      <c r="M413" s="132">
        <v>9</v>
      </c>
      <c r="N413" s="132">
        <v>74</v>
      </c>
    </row>
    <row r="414" spans="1:14" x14ac:dyDescent="0.25">
      <c r="A414" s="23" t="s">
        <v>688</v>
      </c>
      <c r="B414" s="90" t="s">
        <v>13</v>
      </c>
      <c r="C414" s="132">
        <v>6957</v>
      </c>
      <c r="D414" s="132">
        <v>6962</v>
      </c>
      <c r="E414" s="132">
        <v>6965</v>
      </c>
      <c r="F414" s="132">
        <v>5908</v>
      </c>
      <c r="G414" s="132">
        <v>4710</v>
      </c>
      <c r="H414" s="132">
        <v>4818</v>
      </c>
      <c r="I414" s="132">
        <v>4891</v>
      </c>
      <c r="J414" s="132">
        <v>4951</v>
      </c>
      <c r="K414" s="132">
        <v>4747</v>
      </c>
      <c r="L414" s="132">
        <v>3982</v>
      </c>
      <c r="M414" s="132">
        <v>4476</v>
      </c>
      <c r="N414" s="132">
        <v>3650</v>
      </c>
    </row>
    <row r="415" spans="1:14" x14ac:dyDescent="0.25">
      <c r="A415" s="23" t="s">
        <v>688</v>
      </c>
      <c r="B415" s="90" t="s">
        <v>14</v>
      </c>
      <c r="C415" s="132">
        <v>111</v>
      </c>
      <c r="D415" s="132">
        <v>54</v>
      </c>
      <c r="E415" s="132">
        <v>50</v>
      </c>
      <c r="F415" s="132">
        <v>18</v>
      </c>
      <c r="G415" s="132">
        <v>109</v>
      </c>
      <c r="H415" s="132">
        <v>191</v>
      </c>
      <c r="I415" s="132">
        <v>190</v>
      </c>
      <c r="J415" s="132">
        <v>240</v>
      </c>
      <c r="K415" s="132">
        <v>343</v>
      </c>
      <c r="L415" s="132">
        <v>232</v>
      </c>
      <c r="M415" s="132">
        <v>277</v>
      </c>
      <c r="N415" s="132">
        <v>425</v>
      </c>
    </row>
    <row r="416" spans="1:14" x14ac:dyDescent="0.25">
      <c r="A416" s="23" t="s">
        <v>688</v>
      </c>
      <c r="B416" s="90" t="s">
        <v>15</v>
      </c>
      <c r="C416" s="132">
        <v>1</v>
      </c>
      <c r="D416" s="132">
        <v>15</v>
      </c>
      <c r="E416" s="132">
        <v>7</v>
      </c>
      <c r="F416" s="132">
        <v>13</v>
      </c>
      <c r="G416" s="132">
        <v>2</v>
      </c>
      <c r="H416" s="132">
        <v>1</v>
      </c>
      <c r="I416" s="132">
        <v>2</v>
      </c>
      <c r="J416" s="132">
        <v>3</v>
      </c>
      <c r="K416" s="132">
        <v>6</v>
      </c>
      <c r="L416" s="132">
        <v>10</v>
      </c>
      <c r="M416" s="132">
        <v>15</v>
      </c>
      <c r="N416" s="132">
        <v>17</v>
      </c>
    </row>
    <row r="417" spans="1:14" x14ac:dyDescent="0.25">
      <c r="A417" s="23" t="s">
        <v>688</v>
      </c>
      <c r="B417" s="90" t="s">
        <v>16</v>
      </c>
      <c r="C417" s="132">
        <v>0</v>
      </c>
      <c r="D417" s="132">
        <v>0</v>
      </c>
      <c r="E417" s="132">
        <v>0</v>
      </c>
      <c r="F417" s="132">
        <v>0</v>
      </c>
      <c r="G417" s="132">
        <v>0</v>
      </c>
      <c r="H417" s="132">
        <v>0</v>
      </c>
      <c r="I417" s="132">
        <v>0</v>
      </c>
      <c r="J417" s="132">
        <v>0</v>
      </c>
      <c r="K417" s="132">
        <v>0</v>
      </c>
      <c r="L417" s="132">
        <v>0</v>
      </c>
      <c r="M417" s="132">
        <v>1</v>
      </c>
      <c r="N417" s="132">
        <v>0</v>
      </c>
    </row>
    <row r="418" spans="1:14" x14ac:dyDescent="0.25">
      <c r="A418" s="23" t="s">
        <v>688</v>
      </c>
      <c r="B418" s="90" t="s">
        <v>24</v>
      </c>
      <c r="C418" s="132">
        <v>42</v>
      </c>
      <c r="D418" s="132">
        <v>66</v>
      </c>
      <c r="E418" s="132">
        <v>60</v>
      </c>
      <c r="F418" s="132">
        <v>47</v>
      </c>
      <c r="G418" s="132">
        <v>30</v>
      </c>
      <c r="H418" s="132">
        <v>40</v>
      </c>
      <c r="I418" s="132">
        <v>45</v>
      </c>
      <c r="J418" s="132">
        <v>34</v>
      </c>
      <c r="K418" s="132">
        <v>35</v>
      </c>
      <c r="L418" s="132">
        <v>15</v>
      </c>
      <c r="M418" s="132">
        <v>26</v>
      </c>
      <c r="N418" s="132">
        <v>24</v>
      </c>
    </row>
    <row r="419" spans="1:14" x14ac:dyDescent="0.25">
      <c r="A419" s="8" t="s">
        <v>689</v>
      </c>
      <c r="B419" s="8"/>
      <c r="C419" s="100">
        <v>1292</v>
      </c>
      <c r="D419" s="100">
        <v>1257</v>
      </c>
      <c r="E419" s="100">
        <v>1068</v>
      </c>
      <c r="F419" s="100">
        <v>1320</v>
      </c>
      <c r="G419" s="100">
        <v>1768</v>
      </c>
      <c r="H419" s="100">
        <v>1673</v>
      </c>
      <c r="I419" s="100">
        <v>1354</v>
      </c>
      <c r="J419" s="100">
        <v>1523</v>
      </c>
      <c r="K419" s="100">
        <v>1031</v>
      </c>
      <c r="L419" s="100">
        <v>373</v>
      </c>
      <c r="M419" s="100">
        <v>69</v>
      </c>
      <c r="N419" s="100">
        <v>21</v>
      </c>
    </row>
    <row r="420" spans="1:14" x14ac:dyDescent="0.25">
      <c r="A420" s="23" t="s">
        <v>689</v>
      </c>
      <c r="B420" s="90" t="s">
        <v>9</v>
      </c>
      <c r="C420" s="132">
        <v>57</v>
      </c>
      <c r="D420" s="132">
        <v>42</v>
      </c>
      <c r="E420" s="132">
        <v>31</v>
      </c>
      <c r="F420" s="132">
        <v>45</v>
      </c>
      <c r="G420" s="132">
        <v>39</v>
      </c>
      <c r="H420" s="132">
        <v>43</v>
      </c>
      <c r="I420" s="132">
        <v>23</v>
      </c>
      <c r="J420" s="132">
        <v>27</v>
      </c>
      <c r="K420" s="132">
        <v>14</v>
      </c>
      <c r="L420" s="132">
        <v>7</v>
      </c>
      <c r="M420" s="132">
        <v>1</v>
      </c>
      <c r="N420" s="132">
        <v>0</v>
      </c>
    </row>
    <row r="421" spans="1:14" x14ac:dyDescent="0.25">
      <c r="A421" s="23" t="s">
        <v>689</v>
      </c>
      <c r="B421" s="90" t="s">
        <v>10</v>
      </c>
      <c r="C421" s="132">
        <v>560</v>
      </c>
      <c r="D421" s="132">
        <v>541</v>
      </c>
      <c r="E421" s="132">
        <v>524</v>
      </c>
      <c r="F421" s="132">
        <v>663</v>
      </c>
      <c r="G421" s="132">
        <v>611</v>
      </c>
      <c r="H421" s="132">
        <v>620</v>
      </c>
      <c r="I421" s="132">
        <v>494</v>
      </c>
      <c r="J421" s="132">
        <v>503</v>
      </c>
      <c r="K421" s="132">
        <v>273</v>
      </c>
      <c r="L421" s="132">
        <v>90</v>
      </c>
      <c r="M421" s="132">
        <v>17</v>
      </c>
      <c r="N421" s="132">
        <v>4</v>
      </c>
    </row>
    <row r="422" spans="1:14" x14ac:dyDescent="0.25">
      <c r="A422" s="23" t="s">
        <v>689</v>
      </c>
      <c r="B422" s="90" t="s">
        <v>11</v>
      </c>
      <c r="C422" s="132">
        <v>849</v>
      </c>
      <c r="D422" s="132">
        <v>753</v>
      </c>
      <c r="E422" s="132">
        <v>680</v>
      </c>
      <c r="F422" s="132">
        <v>797</v>
      </c>
      <c r="G422" s="132">
        <v>816</v>
      </c>
      <c r="H422" s="132">
        <v>815</v>
      </c>
      <c r="I422" s="132">
        <v>576</v>
      </c>
      <c r="J422" s="132">
        <v>645</v>
      </c>
      <c r="K422" s="132">
        <v>397</v>
      </c>
      <c r="L422" s="132">
        <v>119</v>
      </c>
      <c r="M422" s="132">
        <v>16</v>
      </c>
      <c r="N422" s="132">
        <v>1</v>
      </c>
    </row>
    <row r="423" spans="1:14" x14ac:dyDescent="0.25">
      <c r="A423" s="23" t="s">
        <v>689</v>
      </c>
      <c r="B423" s="90" t="s">
        <v>12</v>
      </c>
      <c r="C423" s="132">
        <v>828</v>
      </c>
      <c r="D423" s="132">
        <v>753</v>
      </c>
      <c r="E423" s="132">
        <v>633</v>
      </c>
      <c r="F423" s="132">
        <v>754</v>
      </c>
      <c r="G423" s="132">
        <v>718</v>
      </c>
      <c r="H423" s="132">
        <v>575</v>
      </c>
      <c r="I423" s="132">
        <v>399</v>
      </c>
      <c r="J423" s="132">
        <v>466</v>
      </c>
      <c r="K423" s="132">
        <v>249</v>
      </c>
      <c r="L423" s="132">
        <v>85</v>
      </c>
      <c r="M423" s="132">
        <v>10</v>
      </c>
      <c r="N423" s="132">
        <v>2</v>
      </c>
    </row>
    <row r="424" spans="1:14" x14ac:dyDescent="0.25">
      <c r="A424" s="23" t="s">
        <v>689</v>
      </c>
      <c r="B424" s="90" t="s">
        <v>13</v>
      </c>
      <c r="C424" s="132">
        <v>1061</v>
      </c>
      <c r="D424" s="132">
        <v>954</v>
      </c>
      <c r="E424" s="132">
        <v>856</v>
      </c>
      <c r="F424" s="132">
        <v>1008</v>
      </c>
      <c r="G424" s="132">
        <v>1156</v>
      </c>
      <c r="H424" s="132">
        <v>1095</v>
      </c>
      <c r="I424" s="132">
        <v>699</v>
      </c>
      <c r="J424" s="132">
        <v>768</v>
      </c>
      <c r="K424" s="132">
        <v>479</v>
      </c>
      <c r="L424" s="132">
        <v>181</v>
      </c>
      <c r="M424" s="132">
        <v>23</v>
      </c>
      <c r="N424" s="132">
        <v>4</v>
      </c>
    </row>
    <row r="425" spans="1:14" x14ac:dyDescent="0.25">
      <c r="A425" s="23" t="s">
        <v>689</v>
      </c>
      <c r="B425" s="90" t="s">
        <v>14</v>
      </c>
      <c r="C425" s="132">
        <v>173</v>
      </c>
      <c r="D425" s="132">
        <v>162</v>
      </c>
      <c r="E425" s="132">
        <v>167</v>
      </c>
      <c r="F425" s="132">
        <v>168</v>
      </c>
      <c r="G425" s="132">
        <v>198</v>
      </c>
      <c r="H425" s="132">
        <v>195</v>
      </c>
      <c r="I425" s="132">
        <v>123</v>
      </c>
      <c r="J425" s="132">
        <v>159</v>
      </c>
      <c r="K425" s="132">
        <v>103</v>
      </c>
      <c r="L425" s="132">
        <v>55</v>
      </c>
      <c r="M425" s="132">
        <v>9</v>
      </c>
      <c r="N425" s="132">
        <v>3</v>
      </c>
    </row>
    <row r="426" spans="1:14" x14ac:dyDescent="0.25">
      <c r="A426" s="23" t="s">
        <v>689</v>
      </c>
      <c r="B426" s="90" t="s">
        <v>15</v>
      </c>
      <c r="C426" s="132">
        <v>276</v>
      </c>
      <c r="D426" s="132">
        <v>410</v>
      </c>
      <c r="E426" s="132">
        <v>238</v>
      </c>
      <c r="F426" s="132">
        <v>249</v>
      </c>
      <c r="G426" s="132">
        <v>308</v>
      </c>
      <c r="H426" s="132">
        <v>235</v>
      </c>
      <c r="I426" s="132">
        <v>187</v>
      </c>
      <c r="J426" s="132">
        <v>258</v>
      </c>
      <c r="K426" s="132">
        <v>186</v>
      </c>
      <c r="L426" s="132">
        <v>59</v>
      </c>
      <c r="M426" s="132">
        <v>5</v>
      </c>
      <c r="N426" s="132">
        <v>0</v>
      </c>
    </row>
    <row r="427" spans="1:14" x14ac:dyDescent="0.25">
      <c r="A427" s="23" t="s">
        <v>689</v>
      </c>
      <c r="B427" s="90" t="s">
        <v>16</v>
      </c>
      <c r="C427" s="132">
        <v>111</v>
      </c>
      <c r="D427" s="132">
        <v>83</v>
      </c>
      <c r="E427" s="132">
        <v>37</v>
      </c>
      <c r="F427" s="132">
        <v>27</v>
      </c>
      <c r="G427" s="132">
        <v>68</v>
      </c>
      <c r="H427" s="132">
        <v>50</v>
      </c>
      <c r="I427" s="132">
        <v>44</v>
      </c>
      <c r="J427" s="132">
        <v>42</v>
      </c>
      <c r="K427" s="132">
        <v>24</v>
      </c>
      <c r="L427" s="132">
        <v>11</v>
      </c>
      <c r="M427" s="132">
        <v>0</v>
      </c>
      <c r="N427" s="132">
        <v>0</v>
      </c>
    </row>
    <row r="428" spans="1:14" x14ac:dyDescent="0.25">
      <c r="A428" s="23" t="s">
        <v>689</v>
      </c>
      <c r="B428" s="90" t="s">
        <v>18</v>
      </c>
      <c r="C428" s="132">
        <v>0</v>
      </c>
      <c r="D428" s="132">
        <v>0</v>
      </c>
      <c r="E428" s="132">
        <v>0</v>
      </c>
      <c r="F428" s="132">
        <v>1</v>
      </c>
      <c r="G428" s="132">
        <v>0</v>
      </c>
      <c r="H428" s="132">
        <v>1</v>
      </c>
      <c r="I428" s="132">
        <v>0</v>
      </c>
      <c r="J428" s="132">
        <v>0</v>
      </c>
      <c r="K428" s="132">
        <v>0</v>
      </c>
      <c r="L428" s="132">
        <v>0</v>
      </c>
      <c r="M428" s="132">
        <v>0</v>
      </c>
      <c r="N428" s="132">
        <v>0</v>
      </c>
    </row>
    <row r="429" spans="1:14" x14ac:dyDescent="0.25">
      <c r="A429" s="23" t="s">
        <v>689</v>
      </c>
      <c r="B429" s="90" t="s">
        <v>19</v>
      </c>
      <c r="C429" s="132">
        <v>4</v>
      </c>
      <c r="D429" s="132">
        <v>7</v>
      </c>
      <c r="E429" s="132">
        <v>6</v>
      </c>
      <c r="F429" s="132">
        <v>11</v>
      </c>
      <c r="G429" s="132">
        <v>18</v>
      </c>
      <c r="H429" s="132">
        <v>21</v>
      </c>
      <c r="I429" s="132">
        <v>16</v>
      </c>
      <c r="J429" s="132">
        <v>14</v>
      </c>
      <c r="K429" s="132">
        <v>9</v>
      </c>
      <c r="L429" s="132">
        <v>0</v>
      </c>
      <c r="M429" s="132">
        <v>0</v>
      </c>
      <c r="N429" s="132">
        <v>0</v>
      </c>
    </row>
    <row r="430" spans="1:14" x14ac:dyDescent="0.25">
      <c r="A430" s="23" t="s">
        <v>689</v>
      </c>
      <c r="B430" s="90" t="s">
        <v>20</v>
      </c>
      <c r="C430" s="132">
        <v>162</v>
      </c>
      <c r="D430" s="132">
        <v>152</v>
      </c>
      <c r="E430" s="132">
        <v>183</v>
      </c>
      <c r="F430" s="132">
        <v>185</v>
      </c>
      <c r="G430" s="132">
        <v>162</v>
      </c>
      <c r="H430" s="132">
        <v>151</v>
      </c>
      <c r="I430" s="132">
        <v>123</v>
      </c>
      <c r="J430" s="132">
        <v>138</v>
      </c>
      <c r="K430" s="132">
        <v>88</v>
      </c>
      <c r="L430" s="132">
        <v>37</v>
      </c>
      <c r="M430" s="132">
        <v>4</v>
      </c>
      <c r="N430" s="132">
        <v>0</v>
      </c>
    </row>
    <row r="431" spans="1:14" x14ac:dyDescent="0.25">
      <c r="A431" s="23" t="s">
        <v>689</v>
      </c>
      <c r="B431" s="90" t="s">
        <v>21</v>
      </c>
      <c r="C431" s="132">
        <v>7</v>
      </c>
      <c r="D431" s="132">
        <v>11</v>
      </c>
      <c r="E431" s="132">
        <v>5</v>
      </c>
      <c r="F431" s="132">
        <v>8</v>
      </c>
      <c r="G431" s="132">
        <v>6</v>
      </c>
      <c r="H431" s="132">
        <v>6</v>
      </c>
      <c r="I431" s="132">
        <v>10</v>
      </c>
      <c r="J431" s="132">
        <v>1</v>
      </c>
      <c r="K431" s="132">
        <v>5</v>
      </c>
      <c r="L431" s="132">
        <v>2</v>
      </c>
      <c r="M431" s="132">
        <v>0</v>
      </c>
      <c r="N431" s="132">
        <v>0</v>
      </c>
    </row>
    <row r="432" spans="1:14" x14ac:dyDescent="0.25">
      <c r="A432" s="23" t="s">
        <v>689</v>
      </c>
      <c r="B432" s="90" t="s">
        <v>22</v>
      </c>
      <c r="C432" s="132">
        <v>0</v>
      </c>
      <c r="D432" s="132">
        <v>1</v>
      </c>
      <c r="E432" s="132">
        <v>2</v>
      </c>
      <c r="F432" s="132">
        <v>0</v>
      </c>
      <c r="G432" s="132">
        <v>0</v>
      </c>
      <c r="H432" s="132">
        <v>0</v>
      </c>
      <c r="I432" s="132">
        <v>0</v>
      </c>
      <c r="J432" s="132">
        <v>0</v>
      </c>
      <c r="K432" s="132">
        <v>0</v>
      </c>
      <c r="L432" s="132">
        <v>0</v>
      </c>
      <c r="M432" s="132">
        <v>0</v>
      </c>
      <c r="N432" s="132">
        <v>0</v>
      </c>
    </row>
    <row r="433" spans="1:14" x14ac:dyDescent="0.25">
      <c r="A433" s="23" t="s">
        <v>689</v>
      </c>
      <c r="B433" s="90" t="s">
        <v>23</v>
      </c>
      <c r="C433" s="132">
        <v>18</v>
      </c>
      <c r="D433" s="132">
        <v>26</v>
      </c>
      <c r="E433" s="132">
        <v>22</v>
      </c>
      <c r="F433" s="132">
        <v>33</v>
      </c>
      <c r="G433" s="132">
        <v>46</v>
      </c>
      <c r="H433" s="132">
        <v>37</v>
      </c>
      <c r="I433" s="132">
        <v>25</v>
      </c>
      <c r="J433" s="132">
        <v>22</v>
      </c>
      <c r="K433" s="132">
        <v>25</v>
      </c>
      <c r="L433" s="132">
        <v>4</v>
      </c>
      <c r="M433" s="132">
        <v>1</v>
      </c>
      <c r="N433" s="132">
        <v>3</v>
      </c>
    </row>
    <row r="434" spans="1:14" x14ac:dyDescent="0.25">
      <c r="A434" s="23" t="s">
        <v>689</v>
      </c>
      <c r="B434" s="90" t="s">
        <v>24</v>
      </c>
      <c r="C434" s="132">
        <v>29</v>
      </c>
      <c r="D434" s="132">
        <v>28</v>
      </c>
      <c r="E434" s="132">
        <v>23</v>
      </c>
      <c r="F434" s="132">
        <v>31</v>
      </c>
      <c r="G434" s="132">
        <v>32</v>
      </c>
      <c r="H434" s="132">
        <v>23</v>
      </c>
      <c r="I434" s="132">
        <v>22</v>
      </c>
      <c r="J434" s="132">
        <v>21</v>
      </c>
      <c r="K434" s="132">
        <v>16</v>
      </c>
      <c r="L434" s="132">
        <v>4</v>
      </c>
      <c r="M434" s="132">
        <v>0</v>
      </c>
      <c r="N434" s="132">
        <v>0</v>
      </c>
    </row>
    <row r="435" spans="1:14" x14ac:dyDescent="0.25">
      <c r="A435" s="23" t="s">
        <v>689</v>
      </c>
      <c r="B435" s="90" t="s">
        <v>25</v>
      </c>
      <c r="C435" s="132">
        <v>0</v>
      </c>
      <c r="D435" s="132">
        <v>0</v>
      </c>
      <c r="E435" s="132">
        <v>0</v>
      </c>
      <c r="F435" s="132">
        <v>0</v>
      </c>
      <c r="G435" s="132">
        <v>1542</v>
      </c>
      <c r="H435" s="132">
        <v>1410</v>
      </c>
      <c r="I435" s="132">
        <v>1271</v>
      </c>
      <c r="J435" s="132">
        <v>1408</v>
      </c>
      <c r="K435" s="132">
        <v>938</v>
      </c>
      <c r="L435" s="132">
        <v>323</v>
      </c>
      <c r="M435" s="132">
        <v>42</v>
      </c>
      <c r="N435" s="132">
        <v>17</v>
      </c>
    </row>
    <row r="436" spans="1:14" x14ac:dyDescent="0.25">
      <c r="A436" s="23" t="s">
        <v>689</v>
      </c>
      <c r="B436" s="90" t="s">
        <v>26</v>
      </c>
      <c r="C436" s="132">
        <v>0</v>
      </c>
      <c r="D436" s="132">
        <v>0</v>
      </c>
      <c r="E436" s="132">
        <v>0</v>
      </c>
      <c r="F436" s="132">
        <v>0</v>
      </c>
      <c r="G436" s="132">
        <v>1</v>
      </c>
      <c r="H436" s="132">
        <v>0</v>
      </c>
      <c r="I436" s="132">
        <v>0</v>
      </c>
      <c r="J436" s="132">
        <v>0</v>
      </c>
      <c r="K436" s="132">
        <v>0</v>
      </c>
      <c r="L436" s="132">
        <v>0</v>
      </c>
      <c r="M436" s="132">
        <v>0</v>
      </c>
      <c r="N436" s="132">
        <v>0</v>
      </c>
    </row>
    <row r="437" spans="1:14" x14ac:dyDescent="0.25">
      <c r="A437" s="23" t="s">
        <v>689</v>
      </c>
      <c r="B437" s="90" t="s">
        <v>27</v>
      </c>
      <c r="C437" s="132">
        <v>0</v>
      </c>
      <c r="D437" s="132">
        <v>0</v>
      </c>
      <c r="E437" s="132">
        <v>0</v>
      </c>
      <c r="F437" s="132">
        <v>1</v>
      </c>
      <c r="G437" s="132">
        <v>2</v>
      </c>
      <c r="H437" s="132">
        <v>12</v>
      </c>
      <c r="I437" s="132">
        <v>3</v>
      </c>
      <c r="J437" s="132">
        <v>11</v>
      </c>
      <c r="K437" s="132">
        <v>3</v>
      </c>
      <c r="L437" s="132">
        <v>3</v>
      </c>
      <c r="M437" s="132">
        <v>8</v>
      </c>
      <c r="N437" s="132">
        <v>2</v>
      </c>
    </row>
    <row r="438" spans="1:14" x14ac:dyDescent="0.25">
      <c r="A438" s="23" t="s">
        <v>689</v>
      </c>
      <c r="B438" s="90" t="s">
        <v>28</v>
      </c>
      <c r="C438" s="132">
        <v>0</v>
      </c>
      <c r="D438" s="132">
        <v>0</v>
      </c>
      <c r="E438" s="132">
        <v>0</v>
      </c>
      <c r="F438" s="132">
        <v>0</v>
      </c>
      <c r="G438" s="132">
        <v>2</v>
      </c>
      <c r="H438" s="132">
        <v>0</v>
      </c>
      <c r="I438" s="132">
        <v>0</v>
      </c>
      <c r="J438" s="132">
        <v>0</v>
      </c>
      <c r="K438" s="132">
        <v>0</v>
      </c>
      <c r="L438" s="132">
        <v>0</v>
      </c>
      <c r="M438" s="132">
        <v>0</v>
      </c>
      <c r="N438" s="132">
        <v>0</v>
      </c>
    </row>
    <row r="439" spans="1:14" x14ac:dyDescent="0.25">
      <c r="A439" s="23" t="s">
        <v>689</v>
      </c>
      <c r="B439" s="90" t="s">
        <v>33</v>
      </c>
      <c r="C439" s="132">
        <v>0</v>
      </c>
      <c r="D439" s="132">
        <v>1</v>
      </c>
      <c r="E439" s="132">
        <v>0</v>
      </c>
      <c r="F439" s="132">
        <v>1</v>
      </c>
      <c r="G439" s="132">
        <v>0</v>
      </c>
      <c r="H439" s="132">
        <v>0</v>
      </c>
      <c r="I439" s="132">
        <v>0</v>
      </c>
      <c r="J439" s="132">
        <v>0</v>
      </c>
      <c r="K439" s="132">
        <v>0</v>
      </c>
      <c r="L439" s="132">
        <v>0</v>
      </c>
      <c r="M439" s="132">
        <v>0</v>
      </c>
      <c r="N439" s="132">
        <v>0</v>
      </c>
    </row>
    <row r="440" spans="1:14" x14ac:dyDescent="0.25">
      <c r="A440" s="23" t="s">
        <v>689</v>
      </c>
      <c r="B440" s="90" t="s">
        <v>36</v>
      </c>
      <c r="C440" s="132">
        <v>0</v>
      </c>
      <c r="D440" s="132">
        <v>0</v>
      </c>
      <c r="E440" s="132">
        <v>0</v>
      </c>
      <c r="F440" s="132">
        <v>0</v>
      </c>
      <c r="G440" s="132">
        <v>0</v>
      </c>
      <c r="H440" s="132">
        <v>0</v>
      </c>
      <c r="I440" s="132">
        <v>0</v>
      </c>
      <c r="J440" s="132">
        <v>0</v>
      </c>
      <c r="K440" s="132">
        <v>1</v>
      </c>
      <c r="L440" s="132">
        <v>0</v>
      </c>
      <c r="M440" s="132">
        <v>0</v>
      </c>
      <c r="N440" s="132">
        <v>0</v>
      </c>
    </row>
    <row r="441" spans="1:14" x14ac:dyDescent="0.25">
      <c r="A441" s="23" t="s">
        <v>689</v>
      </c>
      <c r="B441" s="90" t="s">
        <v>37</v>
      </c>
      <c r="C441" s="132">
        <v>0</v>
      </c>
      <c r="D441" s="132">
        <v>0</v>
      </c>
      <c r="E441" s="132">
        <v>0</v>
      </c>
      <c r="F441" s="132">
        <v>1</v>
      </c>
      <c r="G441" s="132">
        <v>1</v>
      </c>
      <c r="H441" s="132">
        <v>0</v>
      </c>
      <c r="I441" s="132">
        <v>1</v>
      </c>
      <c r="J441" s="132">
        <v>1</v>
      </c>
      <c r="K441" s="132">
        <v>0</v>
      </c>
      <c r="L441" s="132">
        <v>2</v>
      </c>
      <c r="M441" s="132">
        <v>0</v>
      </c>
      <c r="N441" s="132">
        <v>0</v>
      </c>
    </row>
    <row r="442" spans="1:14" x14ac:dyDescent="0.25">
      <c r="A442" s="23" t="s">
        <v>689</v>
      </c>
      <c r="B442" s="90" t="s">
        <v>38</v>
      </c>
      <c r="C442" s="132">
        <v>2</v>
      </c>
      <c r="D442" s="132">
        <v>4</v>
      </c>
      <c r="E442" s="132">
        <v>2</v>
      </c>
      <c r="F442" s="132">
        <v>3</v>
      </c>
      <c r="G442" s="132">
        <v>4</v>
      </c>
      <c r="H442" s="132">
        <v>7</v>
      </c>
      <c r="I442" s="132">
        <v>5</v>
      </c>
      <c r="J442" s="132">
        <v>2</v>
      </c>
      <c r="K442" s="132">
        <v>0</v>
      </c>
      <c r="L442" s="132">
        <v>0</v>
      </c>
      <c r="M442" s="132">
        <v>0</v>
      </c>
      <c r="N442" s="132">
        <v>0</v>
      </c>
    </row>
    <row r="443" spans="1:14" x14ac:dyDescent="0.25">
      <c r="A443" s="23" t="s">
        <v>689</v>
      </c>
      <c r="B443" s="90" t="s">
        <v>39</v>
      </c>
      <c r="C443" s="132">
        <v>2</v>
      </c>
      <c r="D443" s="132">
        <v>4</v>
      </c>
      <c r="E443" s="132">
        <v>3</v>
      </c>
      <c r="F443" s="132">
        <v>4</v>
      </c>
      <c r="G443" s="132">
        <v>8</v>
      </c>
      <c r="H443" s="132">
        <v>5</v>
      </c>
      <c r="I443" s="132">
        <v>7</v>
      </c>
      <c r="J443" s="132">
        <v>1</v>
      </c>
      <c r="K443" s="132">
        <v>0</v>
      </c>
      <c r="L443" s="132">
        <v>0</v>
      </c>
      <c r="M443" s="132">
        <v>0</v>
      </c>
      <c r="N443" s="132">
        <v>0</v>
      </c>
    </row>
    <row r="444" spans="1:14" x14ac:dyDescent="0.25">
      <c r="A444" s="23" t="s">
        <v>689</v>
      </c>
      <c r="B444" s="90" t="s">
        <v>46</v>
      </c>
      <c r="C444" s="132">
        <v>1</v>
      </c>
      <c r="D444" s="132">
        <v>1</v>
      </c>
      <c r="E444" s="132">
        <v>0</v>
      </c>
      <c r="F444" s="132">
        <v>0</v>
      </c>
      <c r="G444" s="132">
        <v>1</v>
      </c>
      <c r="H444" s="132">
        <v>0</v>
      </c>
      <c r="I444" s="132">
        <v>1</v>
      </c>
      <c r="J444" s="132">
        <v>1</v>
      </c>
      <c r="K444" s="132">
        <v>0</v>
      </c>
      <c r="L444" s="132">
        <v>0</v>
      </c>
      <c r="M444" s="132">
        <v>0</v>
      </c>
      <c r="N444" s="132">
        <v>0</v>
      </c>
    </row>
    <row r="445" spans="1:14" x14ac:dyDescent="0.25">
      <c r="A445" s="23" t="s">
        <v>689</v>
      </c>
      <c r="B445" s="90" t="s">
        <v>47</v>
      </c>
      <c r="C445" s="132">
        <v>0</v>
      </c>
      <c r="D445" s="132">
        <v>5</v>
      </c>
      <c r="E445" s="132">
        <v>2</v>
      </c>
      <c r="F445" s="132">
        <v>5</v>
      </c>
      <c r="G445" s="132">
        <v>2</v>
      </c>
      <c r="H445" s="132">
        <v>3</v>
      </c>
      <c r="I445" s="132">
        <v>1</v>
      </c>
      <c r="J445" s="132">
        <v>4</v>
      </c>
      <c r="K445" s="132">
        <v>0</v>
      </c>
      <c r="L445" s="132">
        <v>0</v>
      </c>
      <c r="M445" s="132">
        <v>0</v>
      </c>
      <c r="N445" s="132">
        <v>0</v>
      </c>
    </row>
    <row r="446" spans="1:14" x14ac:dyDescent="0.25">
      <c r="A446" s="23" t="s">
        <v>689</v>
      </c>
      <c r="B446" s="90" t="s">
        <v>48</v>
      </c>
      <c r="C446" s="132">
        <v>0</v>
      </c>
      <c r="D446" s="132">
        <v>0</v>
      </c>
      <c r="E446" s="132">
        <v>0</v>
      </c>
      <c r="F446" s="132">
        <v>0</v>
      </c>
      <c r="G446" s="132">
        <v>1</v>
      </c>
      <c r="H446" s="132">
        <v>1</v>
      </c>
      <c r="I446" s="132">
        <v>0</v>
      </c>
      <c r="J446" s="132">
        <v>0</v>
      </c>
      <c r="K446" s="132">
        <v>0</v>
      </c>
      <c r="L446" s="132">
        <v>0</v>
      </c>
      <c r="M446" s="132">
        <v>0</v>
      </c>
      <c r="N446" s="132">
        <v>0</v>
      </c>
    </row>
    <row r="447" spans="1:14" x14ac:dyDescent="0.25">
      <c r="A447" s="23" t="s">
        <v>689</v>
      </c>
      <c r="B447" s="90" t="s">
        <v>52</v>
      </c>
      <c r="C447" s="132">
        <v>1</v>
      </c>
      <c r="D447" s="132">
        <v>0</v>
      </c>
      <c r="E447" s="132">
        <v>0</v>
      </c>
      <c r="F447" s="132">
        <v>0</v>
      </c>
      <c r="G447" s="132">
        <v>0</v>
      </c>
      <c r="H447" s="132">
        <v>0</v>
      </c>
      <c r="I447" s="132">
        <v>0</v>
      </c>
      <c r="J447" s="132">
        <v>0</v>
      </c>
      <c r="K447" s="132">
        <v>0</v>
      </c>
      <c r="L447" s="132">
        <v>0</v>
      </c>
      <c r="M447" s="132">
        <v>0</v>
      </c>
      <c r="N447" s="132">
        <v>0</v>
      </c>
    </row>
    <row r="448" spans="1:14" x14ac:dyDescent="0.25">
      <c r="A448" s="23" t="s">
        <v>689</v>
      </c>
      <c r="B448" s="90" t="s">
        <v>53</v>
      </c>
      <c r="C448" s="132">
        <v>2</v>
      </c>
      <c r="D448" s="132">
        <v>0</v>
      </c>
      <c r="E448" s="132">
        <v>0</v>
      </c>
      <c r="F448" s="132">
        <v>1</v>
      </c>
      <c r="G448" s="132">
        <v>0</v>
      </c>
      <c r="H448" s="132">
        <v>0</v>
      </c>
      <c r="I448" s="132">
        <v>0</v>
      </c>
      <c r="J448" s="132">
        <v>0</v>
      </c>
      <c r="K448" s="132">
        <v>0</v>
      </c>
      <c r="L448" s="132">
        <v>0</v>
      </c>
      <c r="M448" s="132">
        <v>0</v>
      </c>
      <c r="N448" s="132">
        <v>0</v>
      </c>
    </row>
    <row r="449" spans="1:14" x14ac:dyDescent="0.25">
      <c r="A449" s="23" t="s">
        <v>689</v>
      </c>
      <c r="B449" s="90" t="s">
        <v>54</v>
      </c>
      <c r="C449" s="132">
        <v>1</v>
      </c>
      <c r="D449" s="132">
        <v>0</v>
      </c>
      <c r="E449" s="132">
        <v>0</v>
      </c>
      <c r="F449" s="132">
        <v>0</v>
      </c>
      <c r="G449" s="132">
        <v>0</v>
      </c>
      <c r="H449" s="132">
        <v>0</v>
      </c>
      <c r="I449" s="132">
        <v>0</v>
      </c>
      <c r="J449" s="132">
        <v>0</v>
      </c>
      <c r="K449" s="132">
        <v>0</v>
      </c>
      <c r="L449" s="132">
        <v>0</v>
      </c>
      <c r="M449" s="132">
        <v>0</v>
      </c>
      <c r="N449" s="132">
        <v>0</v>
      </c>
    </row>
    <row r="450" spans="1:14" x14ac:dyDescent="0.25">
      <c r="A450" s="23" t="s">
        <v>689</v>
      </c>
      <c r="B450" s="90" t="s">
        <v>55</v>
      </c>
      <c r="C450" s="132">
        <v>1</v>
      </c>
      <c r="D450" s="132">
        <v>0</v>
      </c>
      <c r="E450" s="132">
        <v>0</v>
      </c>
      <c r="F450" s="132">
        <v>0</v>
      </c>
      <c r="G450" s="132">
        <v>0</v>
      </c>
      <c r="H450" s="132">
        <v>1</v>
      </c>
      <c r="I450" s="132">
        <v>0</v>
      </c>
      <c r="J450" s="132">
        <v>0</v>
      </c>
      <c r="K450" s="132">
        <v>0</v>
      </c>
      <c r="L450" s="132">
        <v>0</v>
      </c>
      <c r="M450" s="132">
        <v>0</v>
      </c>
      <c r="N450" s="132">
        <v>0</v>
      </c>
    </row>
    <row r="451" spans="1:14" x14ac:dyDescent="0.25">
      <c r="A451" s="23" t="s">
        <v>689</v>
      </c>
      <c r="B451" s="90" t="s">
        <v>56</v>
      </c>
      <c r="C451" s="132">
        <v>4</v>
      </c>
      <c r="D451" s="132">
        <v>3</v>
      </c>
      <c r="E451" s="132">
        <v>1</v>
      </c>
      <c r="F451" s="132">
        <v>5</v>
      </c>
      <c r="G451" s="132">
        <v>2</v>
      </c>
      <c r="H451" s="132">
        <v>1</v>
      </c>
      <c r="I451" s="132">
        <v>2</v>
      </c>
      <c r="J451" s="132">
        <v>2</v>
      </c>
      <c r="K451" s="132">
        <v>1</v>
      </c>
      <c r="L451" s="132">
        <v>0</v>
      </c>
      <c r="M451" s="132">
        <v>0</v>
      </c>
      <c r="N451" s="132">
        <v>0</v>
      </c>
    </row>
    <row r="452" spans="1:14" x14ac:dyDescent="0.25">
      <c r="A452" s="23" t="s">
        <v>689</v>
      </c>
      <c r="B452" s="90" t="s">
        <v>57</v>
      </c>
      <c r="C452" s="132">
        <v>4</v>
      </c>
      <c r="D452" s="132">
        <v>7</v>
      </c>
      <c r="E452" s="132">
        <v>3</v>
      </c>
      <c r="F452" s="132">
        <v>7</v>
      </c>
      <c r="G452" s="132">
        <v>4</v>
      </c>
      <c r="H452" s="132">
        <v>1</v>
      </c>
      <c r="I452" s="132">
        <v>3</v>
      </c>
      <c r="J452" s="132">
        <v>2</v>
      </c>
      <c r="K452" s="132">
        <v>1</v>
      </c>
      <c r="L452" s="132">
        <v>1</v>
      </c>
      <c r="M452" s="132">
        <v>0</v>
      </c>
      <c r="N452" s="132">
        <v>0</v>
      </c>
    </row>
    <row r="453" spans="1:14" x14ac:dyDescent="0.25">
      <c r="A453" s="23" t="s">
        <v>689</v>
      </c>
      <c r="B453" s="90" t="s">
        <v>58</v>
      </c>
      <c r="C453" s="132">
        <v>3</v>
      </c>
      <c r="D453" s="132">
        <v>3</v>
      </c>
      <c r="E453" s="132">
        <v>1</v>
      </c>
      <c r="F453" s="132">
        <v>0</v>
      </c>
      <c r="G453" s="132">
        <v>0</v>
      </c>
      <c r="H453" s="132">
        <v>0</v>
      </c>
      <c r="I453" s="132">
        <v>0</v>
      </c>
      <c r="J453" s="132">
        <v>0</v>
      </c>
      <c r="K453" s="132">
        <v>0</v>
      </c>
      <c r="L453" s="132">
        <v>0</v>
      </c>
      <c r="M453" s="132">
        <v>0</v>
      </c>
      <c r="N453" s="132">
        <v>0</v>
      </c>
    </row>
    <row r="454" spans="1:14" x14ac:dyDescent="0.25">
      <c r="A454" s="8" t="s">
        <v>686</v>
      </c>
      <c r="B454" s="8" t="s">
        <v>0</v>
      </c>
      <c r="C454" s="100">
        <v>0</v>
      </c>
      <c r="D454" s="100">
        <v>0</v>
      </c>
      <c r="E454" s="100">
        <v>0</v>
      </c>
      <c r="F454" s="100">
        <v>0</v>
      </c>
      <c r="G454" s="100">
        <v>0</v>
      </c>
      <c r="H454" s="100">
        <v>99</v>
      </c>
      <c r="I454" s="100">
        <v>254</v>
      </c>
      <c r="J454" s="100">
        <v>294</v>
      </c>
      <c r="K454" s="100">
        <v>318</v>
      </c>
      <c r="L454" s="100">
        <v>414</v>
      </c>
      <c r="M454" s="100">
        <v>601</v>
      </c>
      <c r="N454" s="100">
        <v>578</v>
      </c>
    </row>
    <row r="455" spans="1:14" x14ac:dyDescent="0.25">
      <c r="A455" s="23" t="s">
        <v>686</v>
      </c>
      <c r="B455" s="90" t="s">
        <v>5</v>
      </c>
      <c r="C455" s="132">
        <v>0</v>
      </c>
      <c r="D455" s="132">
        <v>0</v>
      </c>
      <c r="E455" s="132">
        <v>0</v>
      </c>
      <c r="F455" s="132">
        <v>0</v>
      </c>
      <c r="G455" s="132">
        <v>0</v>
      </c>
      <c r="H455" s="132">
        <v>0</v>
      </c>
      <c r="I455" s="132">
        <v>1</v>
      </c>
      <c r="J455" s="132">
        <v>0</v>
      </c>
      <c r="K455" s="132">
        <v>0</v>
      </c>
      <c r="L455" s="132">
        <v>0</v>
      </c>
      <c r="M455" s="132">
        <v>0</v>
      </c>
      <c r="N455" s="132">
        <v>0</v>
      </c>
    </row>
    <row r="456" spans="1:14" x14ac:dyDescent="0.25">
      <c r="A456" s="23" t="s">
        <v>686</v>
      </c>
      <c r="B456" s="90" t="s">
        <v>9</v>
      </c>
      <c r="C456" s="132">
        <v>0</v>
      </c>
      <c r="D456" s="132">
        <v>0</v>
      </c>
      <c r="E456" s="132">
        <v>0</v>
      </c>
      <c r="F456" s="132">
        <v>0</v>
      </c>
      <c r="G456" s="132">
        <v>0</v>
      </c>
      <c r="H456" s="132">
        <v>87</v>
      </c>
      <c r="I456" s="132">
        <v>165</v>
      </c>
      <c r="J456" s="132">
        <v>210</v>
      </c>
      <c r="K456" s="132">
        <v>198</v>
      </c>
      <c r="L456" s="132">
        <v>234</v>
      </c>
      <c r="M456" s="132">
        <v>278</v>
      </c>
      <c r="N456" s="132">
        <v>246</v>
      </c>
    </row>
    <row r="457" spans="1:14" x14ac:dyDescent="0.25">
      <c r="A457" s="23" t="s">
        <v>686</v>
      </c>
      <c r="B457" s="90" t="s">
        <v>12</v>
      </c>
      <c r="C457" s="132">
        <v>0</v>
      </c>
      <c r="D457" s="132">
        <v>0</v>
      </c>
      <c r="E457" s="132">
        <v>0</v>
      </c>
      <c r="F457" s="132">
        <v>0</v>
      </c>
      <c r="G457" s="132">
        <v>0</v>
      </c>
      <c r="H457" s="132">
        <v>0</v>
      </c>
      <c r="I457" s="132">
        <v>0</v>
      </c>
      <c r="J457" s="132">
        <v>0</v>
      </c>
      <c r="K457" s="132">
        <v>0</v>
      </c>
      <c r="L457" s="132">
        <v>0</v>
      </c>
      <c r="M457" s="132">
        <v>2</v>
      </c>
      <c r="N457" s="132">
        <v>0</v>
      </c>
    </row>
    <row r="458" spans="1:14" x14ac:dyDescent="0.25">
      <c r="A458" s="23" t="s">
        <v>686</v>
      </c>
      <c r="B458" s="90" t="s">
        <v>13</v>
      </c>
      <c r="C458" s="132">
        <v>0</v>
      </c>
      <c r="D458" s="132">
        <v>0</v>
      </c>
      <c r="E458" s="132">
        <v>0</v>
      </c>
      <c r="F458" s="132">
        <v>0</v>
      </c>
      <c r="G458" s="132">
        <v>0</v>
      </c>
      <c r="H458" s="132">
        <v>90</v>
      </c>
      <c r="I458" s="132">
        <v>198</v>
      </c>
      <c r="J458" s="132">
        <v>228</v>
      </c>
      <c r="K458" s="132">
        <v>246</v>
      </c>
      <c r="L458" s="132">
        <v>289</v>
      </c>
      <c r="M458" s="132">
        <v>362</v>
      </c>
      <c r="N458" s="132">
        <v>352</v>
      </c>
    </row>
    <row r="459" spans="1:14" x14ac:dyDescent="0.25">
      <c r="A459" s="23" t="s">
        <v>686</v>
      </c>
      <c r="B459" s="90" t="s">
        <v>14</v>
      </c>
      <c r="C459" s="132">
        <v>0</v>
      </c>
      <c r="D459" s="132">
        <v>0</v>
      </c>
      <c r="E459" s="132">
        <v>0</v>
      </c>
      <c r="F459" s="132">
        <v>0</v>
      </c>
      <c r="G459" s="132">
        <v>0</v>
      </c>
      <c r="H459" s="132">
        <v>1</v>
      </c>
      <c r="I459" s="132">
        <v>3</v>
      </c>
      <c r="J459" s="132">
        <v>4</v>
      </c>
      <c r="K459" s="132">
        <v>14</v>
      </c>
      <c r="L459" s="132">
        <v>28</v>
      </c>
      <c r="M459" s="132">
        <v>45</v>
      </c>
      <c r="N459" s="132">
        <v>74</v>
      </c>
    </row>
    <row r="460" spans="1:14" x14ac:dyDescent="0.25">
      <c r="A460" s="23" t="s">
        <v>686</v>
      </c>
      <c r="B460" s="90" t="s">
        <v>15</v>
      </c>
      <c r="C460" s="132">
        <v>0</v>
      </c>
      <c r="D460" s="132">
        <v>0</v>
      </c>
      <c r="E460" s="132">
        <v>0</v>
      </c>
      <c r="F460" s="132">
        <v>0</v>
      </c>
      <c r="G460" s="132">
        <v>0</v>
      </c>
      <c r="H460" s="132">
        <v>0</v>
      </c>
      <c r="I460" s="132">
        <v>0</v>
      </c>
      <c r="J460" s="132">
        <v>0</v>
      </c>
      <c r="K460" s="132">
        <v>0</v>
      </c>
      <c r="L460" s="132">
        <v>0</v>
      </c>
      <c r="M460" s="132">
        <v>5</v>
      </c>
      <c r="N460" s="132">
        <v>0</v>
      </c>
    </row>
    <row r="461" spans="1:14" x14ac:dyDescent="0.25">
      <c r="A461" s="23" t="s">
        <v>686</v>
      </c>
      <c r="B461" s="90" t="s">
        <v>19</v>
      </c>
      <c r="C461" s="132">
        <v>0</v>
      </c>
      <c r="D461" s="132">
        <v>0</v>
      </c>
      <c r="E461" s="132">
        <v>0</v>
      </c>
      <c r="F461" s="132">
        <v>0</v>
      </c>
      <c r="G461" s="132">
        <v>0</v>
      </c>
      <c r="H461" s="132">
        <v>0</v>
      </c>
      <c r="I461" s="132">
        <v>0</v>
      </c>
      <c r="J461" s="132">
        <v>1</v>
      </c>
      <c r="K461" s="132">
        <v>3</v>
      </c>
      <c r="L461" s="132">
        <v>5</v>
      </c>
      <c r="M461" s="132">
        <v>4</v>
      </c>
      <c r="N461" s="132">
        <v>7</v>
      </c>
    </row>
    <row r="462" spans="1:14" x14ac:dyDescent="0.25">
      <c r="A462" s="23" t="s">
        <v>686</v>
      </c>
      <c r="B462" s="90" t="s">
        <v>25</v>
      </c>
      <c r="C462" s="132">
        <v>0</v>
      </c>
      <c r="D462" s="132">
        <v>0</v>
      </c>
      <c r="E462" s="132">
        <v>0</v>
      </c>
      <c r="F462" s="132">
        <v>0</v>
      </c>
      <c r="G462" s="132">
        <v>0</v>
      </c>
      <c r="H462" s="132">
        <v>2</v>
      </c>
      <c r="I462" s="132">
        <v>20</v>
      </c>
      <c r="J462" s="132">
        <v>7</v>
      </c>
      <c r="K462" s="132">
        <v>8</v>
      </c>
      <c r="L462" s="132">
        <v>9</v>
      </c>
      <c r="M462" s="132">
        <v>5</v>
      </c>
      <c r="N462" s="132">
        <v>17</v>
      </c>
    </row>
    <row r="463" spans="1:14" x14ac:dyDescent="0.25">
      <c r="A463" s="23" t="s">
        <v>686</v>
      </c>
      <c r="B463" s="90" t="s">
        <v>27</v>
      </c>
      <c r="C463" s="132">
        <v>0</v>
      </c>
      <c r="D463" s="132">
        <v>0</v>
      </c>
      <c r="E463" s="132">
        <v>0</v>
      </c>
      <c r="F463" s="132">
        <v>0</v>
      </c>
      <c r="G463" s="132">
        <v>0</v>
      </c>
      <c r="H463" s="132">
        <v>6</v>
      </c>
      <c r="I463" s="132">
        <v>37</v>
      </c>
      <c r="J463" s="132">
        <v>45</v>
      </c>
      <c r="K463" s="132">
        <v>61</v>
      </c>
      <c r="L463" s="132">
        <v>104</v>
      </c>
      <c r="M463" s="132">
        <v>214</v>
      </c>
      <c r="N463" s="132">
        <v>207</v>
      </c>
    </row>
    <row r="464" spans="1:14" x14ac:dyDescent="0.25">
      <c r="A464" s="23" t="s">
        <v>686</v>
      </c>
      <c r="B464" s="90" t="s">
        <v>51</v>
      </c>
      <c r="C464" s="132"/>
      <c r="D464" s="132"/>
      <c r="E464" s="132"/>
      <c r="F464" s="132"/>
      <c r="G464" s="132">
        <v>0</v>
      </c>
      <c r="H464" s="132">
        <v>0</v>
      </c>
      <c r="I464" s="132">
        <v>0</v>
      </c>
      <c r="J464" s="132">
        <v>0</v>
      </c>
      <c r="K464" s="132">
        <v>0</v>
      </c>
      <c r="L464" s="132">
        <v>1</v>
      </c>
      <c r="M464" s="132">
        <v>0</v>
      </c>
      <c r="N464" s="132">
        <v>0</v>
      </c>
    </row>
    <row r="465" spans="1:14" x14ac:dyDescent="0.25">
      <c r="A465" s="23" t="s">
        <v>686</v>
      </c>
      <c r="B465" s="90" t="s">
        <v>57</v>
      </c>
      <c r="C465" s="132"/>
      <c r="D465" s="132"/>
      <c r="E465" s="132"/>
      <c r="F465" s="132"/>
      <c r="G465" s="132">
        <v>0</v>
      </c>
      <c r="H465" s="132">
        <v>0</v>
      </c>
      <c r="I465" s="132">
        <v>0</v>
      </c>
      <c r="J465" s="132">
        <v>0</v>
      </c>
      <c r="K465" s="132">
        <v>0</v>
      </c>
      <c r="L465" s="132">
        <v>5</v>
      </c>
      <c r="M465" s="132">
        <v>2</v>
      </c>
      <c r="N465" s="132">
        <v>1</v>
      </c>
    </row>
    <row r="466" spans="1:14" x14ac:dyDescent="0.25">
      <c r="A466" s="23" t="s">
        <v>686</v>
      </c>
      <c r="B466" s="90" t="s">
        <v>58</v>
      </c>
      <c r="C466" s="132"/>
      <c r="D466" s="132"/>
      <c r="E466" s="132"/>
      <c r="F466" s="132"/>
      <c r="G466" s="132">
        <v>0</v>
      </c>
      <c r="H466" s="132">
        <v>0</v>
      </c>
      <c r="I466" s="132">
        <v>0</v>
      </c>
      <c r="J466" s="132">
        <v>0</v>
      </c>
      <c r="K466" s="132">
        <v>0</v>
      </c>
      <c r="L466" s="132">
        <v>2</v>
      </c>
      <c r="M466" s="132">
        <v>0</v>
      </c>
      <c r="N466" s="132">
        <v>0</v>
      </c>
    </row>
    <row r="467" spans="1:14" x14ac:dyDescent="0.25">
      <c r="A467" s="8" t="s">
        <v>69</v>
      </c>
      <c r="B467" s="8"/>
      <c r="C467" s="100">
        <v>3867</v>
      </c>
      <c r="D467" s="100">
        <v>5361</v>
      </c>
      <c r="E467" s="100">
        <v>9912</v>
      </c>
      <c r="F467" s="100">
        <v>18000</v>
      </c>
      <c r="G467" s="100">
        <v>87920</v>
      </c>
      <c r="H467" s="100">
        <v>140959</v>
      </c>
      <c r="I467" s="100">
        <v>198590</v>
      </c>
      <c r="J467" s="100">
        <v>182888</v>
      </c>
      <c r="K467" s="100">
        <v>195159</v>
      </c>
      <c r="L467" s="100">
        <v>200866</v>
      </c>
      <c r="M467" s="100">
        <v>77956</v>
      </c>
      <c r="N467" s="100">
        <v>64609</v>
      </c>
    </row>
    <row r="468" spans="1:14" x14ac:dyDescent="0.25">
      <c r="A468" s="23" t="s">
        <v>69</v>
      </c>
      <c r="B468" s="90" t="s">
        <v>9</v>
      </c>
      <c r="C468" s="132">
        <v>0</v>
      </c>
      <c r="D468" s="132">
        <v>0</v>
      </c>
      <c r="E468" s="132">
        <v>1</v>
      </c>
      <c r="F468" s="132">
        <v>3</v>
      </c>
      <c r="G468" s="132">
        <v>3</v>
      </c>
      <c r="H468" s="132">
        <v>5</v>
      </c>
      <c r="I468" s="132">
        <v>1</v>
      </c>
      <c r="J468" s="132">
        <v>0</v>
      </c>
      <c r="K468" s="132">
        <v>0</v>
      </c>
      <c r="L468" s="132">
        <v>0</v>
      </c>
      <c r="M468" s="132">
        <v>0</v>
      </c>
      <c r="N468" s="132">
        <v>0</v>
      </c>
    </row>
    <row r="469" spans="1:14" x14ac:dyDescent="0.25">
      <c r="A469" s="23" t="s">
        <v>69</v>
      </c>
      <c r="B469" s="90" t="s">
        <v>10</v>
      </c>
      <c r="C469" s="132">
        <v>228</v>
      </c>
      <c r="D469" s="132">
        <v>263</v>
      </c>
      <c r="E469" s="132">
        <v>406</v>
      </c>
      <c r="F469" s="132">
        <v>629</v>
      </c>
      <c r="G469" s="132">
        <v>767</v>
      </c>
      <c r="H469" s="132">
        <v>943</v>
      </c>
      <c r="I469" s="132">
        <v>1200</v>
      </c>
      <c r="J469" s="132">
        <v>1221</v>
      </c>
      <c r="K469" s="132">
        <v>867</v>
      </c>
      <c r="L469" s="132">
        <v>777</v>
      </c>
      <c r="M469" s="132">
        <v>226</v>
      </c>
      <c r="N469" s="132">
        <v>128</v>
      </c>
    </row>
    <row r="470" spans="1:14" x14ac:dyDescent="0.25">
      <c r="A470" s="23" t="s">
        <v>69</v>
      </c>
      <c r="B470" s="90" t="s">
        <v>11</v>
      </c>
      <c r="C470" s="132">
        <v>1714</v>
      </c>
      <c r="D470" s="132">
        <v>1958</v>
      </c>
      <c r="E470" s="132">
        <v>2694</v>
      </c>
      <c r="F470" s="132">
        <v>4358</v>
      </c>
      <c r="G470" s="132">
        <v>5042</v>
      </c>
      <c r="H470" s="132">
        <v>5858</v>
      </c>
      <c r="I470" s="132">
        <v>7884</v>
      </c>
      <c r="J470" s="132">
        <v>8657</v>
      </c>
      <c r="K470" s="132">
        <v>9035</v>
      </c>
      <c r="L470" s="132">
        <v>7482</v>
      </c>
      <c r="M470" s="132">
        <v>2238</v>
      </c>
      <c r="N470" s="132">
        <v>1433</v>
      </c>
    </row>
    <row r="471" spans="1:14" x14ac:dyDescent="0.25">
      <c r="A471" s="23" t="s">
        <v>69</v>
      </c>
      <c r="B471" s="90" t="s">
        <v>12</v>
      </c>
      <c r="C471" s="132">
        <v>816</v>
      </c>
      <c r="D471" s="132">
        <v>1208</v>
      </c>
      <c r="E471" s="132">
        <v>1578</v>
      </c>
      <c r="F471" s="132">
        <v>3852</v>
      </c>
      <c r="G471" s="132">
        <v>3707</v>
      </c>
      <c r="H471" s="132">
        <v>3257</v>
      </c>
      <c r="I471" s="132">
        <v>3591</v>
      </c>
      <c r="J471" s="132">
        <v>3947</v>
      </c>
      <c r="K471" s="132">
        <v>4296</v>
      </c>
      <c r="L471" s="132">
        <v>3240</v>
      </c>
      <c r="M471" s="132">
        <v>669</v>
      </c>
      <c r="N471" s="132">
        <v>389</v>
      </c>
    </row>
    <row r="472" spans="1:14" x14ac:dyDescent="0.25">
      <c r="A472" s="23" t="s">
        <v>69</v>
      </c>
      <c r="B472" s="90" t="s">
        <v>13</v>
      </c>
      <c r="C472" s="132">
        <v>1712</v>
      </c>
      <c r="D472" s="132">
        <v>2108</v>
      </c>
      <c r="E472" s="132">
        <v>3330</v>
      </c>
      <c r="F472" s="132">
        <v>5351</v>
      </c>
      <c r="G472" s="132">
        <v>5845</v>
      </c>
      <c r="H472" s="132">
        <v>6726</v>
      </c>
      <c r="I472" s="132">
        <v>8955</v>
      </c>
      <c r="J472" s="132">
        <v>8051</v>
      </c>
      <c r="K472" s="132">
        <v>7412</v>
      </c>
      <c r="L472" s="132">
        <v>5594</v>
      </c>
      <c r="M472" s="132">
        <v>1549</v>
      </c>
      <c r="N472" s="132">
        <v>1094</v>
      </c>
    </row>
    <row r="473" spans="1:14" x14ac:dyDescent="0.25">
      <c r="A473" s="23" t="s">
        <v>69</v>
      </c>
      <c r="B473" s="90" t="s">
        <v>14</v>
      </c>
      <c r="C473" s="132">
        <v>158</v>
      </c>
      <c r="D473" s="132">
        <v>153</v>
      </c>
      <c r="E473" s="132">
        <v>261</v>
      </c>
      <c r="F473" s="132">
        <v>488</v>
      </c>
      <c r="G473" s="132">
        <v>635</v>
      </c>
      <c r="H473" s="132">
        <v>954</v>
      </c>
      <c r="I473" s="132">
        <v>1565</v>
      </c>
      <c r="J473" s="132">
        <v>1584</v>
      </c>
      <c r="K473" s="132">
        <v>1737</v>
      </c>
      <c r="L473" s="132">
        <v>1111</v>
      </c>
      <c r="M473" s="132">
        <v>357</v>
      </c>
      <c r="N473" s="132">
        <v>303</v>
      </c>
    </row>
    <row r="474" spans="1:14" x14ac:dyDescent="0.25">
      <c r="A474" s="23" t="s">
        <v>69</v>
      </c>
      <c r="B474" s="90" t="s">
        <v>15</v>
      </c>
      <c r="C474" s="132">
        <v>1332</v>
      </c>
      <c r="D474" s="132">
        <v>2397</v>
      </c>
      <c r="E474" s="132">
        <v>5348</v>
      </c>
      <c r="F474" s="132">
        <v>7799</v>
      </c>
      <c r="G474" s="132">
        <v>7843</v>
      </c>
      <c r="H474" s="132">
        <v>6205</v>
      </c>
      <c r="I474" s="132">
        <v>6044</v>
      </c>
      <c r="J474" s="132">
        <v>5318</v>
      </c>
      <c r="K474" s="132">
        <v>4979</v>
      </c>
      <c r="L474" s="132">
        <v>3783</v>
      </c>
      <c r="M474" s="132">
        <v>1072</v>
      </c>
      <c r="N474" s="132">
        <v>543</v>
      </c>
    </row>
    <row r="475" spans="1:14" x14ac:dyDescent="0.25">
      <c r="A475" s="23" t="s">
        <v>69</v>
      </c>
      <c r="B475" s="90" t="s">
        <v>19</v>
      </c>
      <c r="C475" s="132">
        <v>1</v>
      </c>
      <c r="D475" s="132">
        <v>0</v>
      </c>
      <c r="E475" s="132">
        <v>1</v>
      </c>
      <c r="F475" s="132">
        <v>0</v>
      </c>
      <c r="G475" s="132">
        <v>1</v>
      </c>
      <c r="H475" s="132">
        <v>5</v>
      </c>
      <c r="I475" s="132">
        <v>0</v>
      </c>
      <c r="J475" s="132">
        <v>0</v>
      </c>
      <c r="K475" s="132">
        <v>0</v>
      </c>
      <c r="L475" s="132">
        <v>0</v>
      </c>
      <c r="M475" s="132">
        <v>0</v>
      </c>
      <c r="N475" s="132">
        <v>0</v>
      </c>
    </row>
    <row r="476" spans="1:14" x14ac:dyDescent="0.25">
      <c r="A476" s="23" t="s">
        <v>69</v>
      </c>
      <c r="B476" s="90" t="s">
        <v>20</v>
      </c>
      <c r="C476" s="132">
        <v>0</v>
      </c>
      <c r="D476" s="132">
        <v>0</v>
      </c>
      <c r="E476" s="132">
        <v>0</v>
      </c>
      <c r="F476" s="132">
        <v>1</v>
      </c>
      <c r="G476" s="132">
        <v>2</v>
      </c>
      <c r="H476" s="132">
        <v>0</v>
      </c>
      <c r="I476" s="132">
        <v>0</v>
      </c>
      <c r="J476" s="132">
        <v>0</v>
      </c>
      <c r="K476" s="132">
        <v>0</v>
      </c>
      <c r="L476" s="132">
        <v>1</v>
      </c>
      <c r="M476" s="132">
        <v>0</v>
      </c>
      <c r="N476" s="132">
        <v>50</v>
      </c>
    </row>
    <row r="477" spans="1:14" x14ac:dyDescent="0.25">
      <c r="A477" s="23" t="s">
        <v>69</v>
      </c>
      <c r="B477" s="90" t="s">
        <v>23</v>
      </c>
      <c r="C477" s="132">
        <v>0</v>
      </c>
      <c r="D477" s="132">
        <v>0</v>
      </c>
      <c r="E477" s="132">
        <v>7</v>
      </c>
      <c r="F477" s="132">
        <v>0</v>
      </c>
      <c r="G477" s="132">
        <v>0</v>
      </c>
      <c r="H477" s="132">
        <v>1</v>
      </c>
      <c r="I477" s="132">
        <v>0</v>
      </c>
      <c r="J477" s="132">
        <v>0</v>
      </c>
      <c r="K477" s="132">
        <v>4</v>
      </c>
      <c r="L477" s="132">
        <v>5</v>
      </c>
      <c r="M477" s="132">
        <v>0</v>
      </c>
      <c r="N477" s="132">
        <v>0</v>
      </c>
    </row>
    <row r="478" spans="1:14" x14ac:dyDescent="0.25">
      <c r="A478" s="23" t="s">
        <v>69</v>
      </c>
      <c r="B478" s="90" t="s">
        <v>25</v>
      </c>
      <c r="C478" s="148">
        <v>0</v>
      </c>
      <c r="D478" s="148">
        <v>0</v>
      </c>
      <c r="E478" s="148">
        <v>0</v>
      </c>
      <c r="F478" s="148">
        <v>0</v>
      </c>
      <c r="G478" s="132">
        <v>87076</v>
      </c>
      <c r="H478" s="132">
        <v>139805</v>
      </c>
      <c r="I478" s="132">
        <v>197700</v>
      </c>
      <c r="J478" s="132">
        <v>181495</v>
      </c>
      <c r="K478" s="132">
        <v>193910</v>
      </c>
      <c r="L478" s="132">
        <v>199577</v>
      </c>
      <c r="M478" s="132">
        <v>76737</v>
      </c>
      <c r="N478" s="132">
        <v>64068</v>
      </c>
    </row>
    <row r="479" spans="1:14" x14ac:dyDescent="0.25">
      <c r="A479" s="23" t="s">
        <v>69</v>
      </c>
      <c r="B479" s="90" t="s">
        <v>26</v>
      </c>
      <c r="C479" s="148">
        <v>0</v>
      </c>
      <c r="D479" s="148">
        <v>0</v>
      </c>
      <c r="E479" s="148">
        <v>0</v>
      </c>
      <c r="F479" s="132">
        <v>31</v>
      </c>
      <c r="G479" s="132">
        <v>61</v>
      </c>
      <c r="H479" s="132">
        <v>43</v>
      </c>
      <c r="I479" s="132">
        <v>50</v>
      </c>
      <c r="J479" s="132">
        <v>49</v>
      </c>
      <c r="K479" s="132">
        <v>50</v>
      </c>
      <c r="L479" s="132">
        <v>46</v>
      </c>
      <c r="M479" s="132">
        <v>13</v>
      </c>
      <c r="N479" s="132">
        <v>10</v>
      </c>
    </row>
    <row r="480" spans="1:14" x14ac:dyDescent="0.25">
      <c r="A480" s="23" t="s">
        <v>69</v>
      </c>
      <c r="B480" s="90" t="s">
        <v>27</v>
      </c>
      <c r="C480" s="148">
        <v>0</v>
      </c>
      <c r="D480" s="148">
        <v>0</v>
      </c>
      <c r="E480" s="148">
        <v>0</v>
      </c>
      <c r="F480" s="132">
        <v>681</v>
      </c>
      <c r="G480" s="132">
        <v>445</v>
      </c>
      <c r="H480" s="132">
        <v>1054</v>
      </c>
      <c r="I480" s="132">
        <v>2380</v>
      </c>
      <c r="J480" s="132">
        <v>3618</v>
      </c>
      <c r="K480" s="132">
        <v>3730</v>
      </c>
      <c r="L480" s="132">
        <v>4199</v>
      </c>
      <c r="M480" s="132">
        <v>3019</v>
      </c>
      <c r="N480" s="132">
        <v>1659</v>
      </c>
    </row>
    <row r="481" spans="1:14" x14ac:dyDescent="0.25">
      <c r="A481" s="23" t="s">
        <v>69</v>
      </c>
      <c r="B481" s="90" t="s">
        <v>28</v>
      </c>
      <c r="C481" s="148">
        <v>0</v>
      </c>
      <c r="D481" s="148">
        <v>0</v>
      </c>
      <c r="E481" s="148">
        <v>0</v>
      </c>
      <c r="F481" s="132">
        <v>2351</v>
      </c>
      <c r="G481" s="132">
        <v>2429</v>
      </c>
      <c r="H481" s="132">
        <v>0</v>
      </c>
      <c r="I481" s="132">
        <v>0</v>
      </c>
      <c r="J481" s="132">
        <v>0</v>
      </c>
      <c r="K481" s="132">
        <v>0</v>
      </c>
      <c r="L481" s="132">
        <v>0</v>
      </c>
      <c r="M481" s="132">
        <v>0</v>
      </c>
      <c r="N481" s="132">
        <v>0</v>
      </c>
    </row>
    <row r="482" spans="1:14" x14ac:dyDescent="0.25">
      <c r="A482" s="23" t="s">
        <v>69</v>
      </c>
      <c r="B482" s="90" t="s">
        <v>38</v>
      </c>
      <c r="C482" s="132">
        <v>0</v>
      </c>
      <c r="D482" s="132">
        <v>0</v>
      </c>
      <c r="E482" s="132">
        <v>2</v>
      </c>
      <c r="F482" s="132">
        <v>0</v>
      </c>
      <c r="G482" s="132">
        <v>0</v>
      </c>
      <c r="H482" s="132">
        <v>0</v>
      </c>
      <c r="I482" s="132">
        <v>1</v>
      </c>
      <c r="J482" s="132">
        <v>2</v>
      </c>
      <c r="K482" s="132">
        <v>0</v>
      </c>
      <c r="L482" s="132">
        <v>0</v>
      </c>
      <c r="M482" s="132">
        <v>0</v>
      </c>
      <c r="N482" s="132">
        <v>0</v>
      </c>
    </row>
    <row r="483" spans="1:14" x14ac:dyDescent="0.25">
      <c r="A483" s="23" t="s">
        <v>69</v>
      </c>
      <c r="B483" s="90" t="s">
        <v>47</v>
      </c>
      <c r="C483" s="132">
        <v>0</v>
      </c>
      <c r="D483" s="132">
        <v>0</v>
      </c>
      <c r="E483" s="132">
        <v>0</v>
      </c>
      <c r="F483" s="132">
        <v>0</v>
      </c>
      <c r="G483" s="132">
        <v>2</v>
      </c>
      <c r="H483" s="132">
        <v>2</v>
      </c>
      <c r="I483" s="132">
        <v>0</v>
      </c>
      <c r="J483" s="132">
        <v>0</v>
      </c>
      <c r="K483" s="132">
        <v>0</v>
      </c>
      <c r="L483" s="132">
        <v>0</v>
      </c>
      <c r="M483" s="132">
        <v>0</v>
      </c>
      <c r="N483" s="132">
        <v>0</v>
      </c>
    </row>
    <row r="484" spans="1:14" x14ac:dyDescent="0.25">
      <c r="A484" s="23" t="s">
        <v>69</v>
      </c>
      <c r="B484" s="90" t="s">
        <v>56</v>
      </c>
      <c r="C484" s="132">
        <v>0</v>
      </c>
      <c r="D484" s="132">
        <v>0</v>
      </c>
      <c r="E484" s="132">
        <v>0</v>
      </c>
      <c r="F484" s="132">
        <v>0</v>
      </c>
      <c r="G484" s="132">
        <v>4</v>
      </c>
      <c r="H484" s="132">
        <v>11</v>
      </c>
      <c r="I484" s="132">
        <v>1</v>
      </c>
      <c r="J484" s="132">
        <v>0</v>
      </c>
      <c r="K484" s="132">
        <v>0</v>
      </c>
      <c r="L484" s="132">
        <v>0</v>
      </c>
      <c r="M484" s="132">
        <v>0</v>
      </c>
      <c r="N484" s="132">
        <v>0</v>
      </c>
    </row>
    <row r="485" spans="1:14" x14ac:dyDescent="0.25">
      <c r="A485" s="23" t="s">
        <v>69</v>
      </c>
      <c r="B485" s="90" t="s">
        <v>57</v>
      </c>
      <c r="C485" s="132">
        <v>0</v>
      </c>
      <c r="D485" s="132">
        <v>0</v>
      </c>
      <c r="E485" s="132">
        <v>0</v>
      </c>
      <c r="F485" s="132">
        <v>0</v>
      </c>
      <c r="G485" s="132">
        <v>5</v>
      </c>
      <c r="H485" s="132">
        <v>11</v>
      </c>
      <c r="I485" s="132">
        <v>0</v>
      </c>
      <c r="J485" s="132">
        <v>0</v>
      </c>
      <c r="K485" s="132">
        <v>0</v>
      </c>
      <c r="L485" s="132">
        <v>0</v>
      </c>
      <c r="M485" s="132">
        <v>0</v>
      </c>
      <c r="N485" s="132">
        <v>0</v>
      </c>
    </row>
    <row r="486" spans="1:14" x14ac:dyDescent="0.25">
      <c r="A486" s="8" t="s">
        <v>667</v>
      </c>
      <c r="B486" s="8"/>
      <c r="C486" s="100">
        <v>0</v>
      </c>
      <c r="D486" s="100">
        <v>0</v>
      </c>
      <c r="E486" s="100">
        <v>0</v>
      </c>
      <c r="F486" s="100">
        <v>0</v>
      </c>
      <c r="G486" s="100">
        <v>0</v>
      </c>
      <c r="H486" s="100">
        <v>2744</v>
      </c>
      <c r="I486" s="100">
        <v>8644</v>
      </c>
      <c r="J486" s="100">
        <v>12714</v>
      </c>
      <c r="K486" s="100">
        <v>16347</v>
      </c>
      <c r="L486" s="100">
        <v>16467</v>
      </c>
      <c r="M486" s="100">
        <v>2202</v>
      </c>
      <c r="N486" s="100">
        <v>111</v>
      </c>
    </row>
    <row r="487" spans="1:14" x14ac:dyDescent="0.25">
      <c r="A487" s="23" t="s">
        <v>667</v>
      </c>
      <c r="B487" s="90" t="s">
        <v>9</v>
      </c>
      <c r="C487" s="132">
        <v>0</v>
      </c>
      <c r="D487" s="132">
        <v>0</v>
      </c>
      <c r="E487" s="132">
        <v>0</v>
      </c>
      <c r="F487" s="132">
        <v>0</v>
      </c>
      <c r="G487" s="132">
        <v>0</v>
      </c>
      <c r="H487" s="132">
        <v>0</v>
      </c>
      <c r="I487" s="132">
        <v>0</v>
      </c>
      <c r="J487" s="132">
        <v>2</v>
      </c>
      <c r="K487" s="132">
        <v>0</v>
      </c>
      <c r="L487" s="132">
        <v>0</v>
      </c>
      <c r="M487" s="132">
        <v>0</v>
      </c>
      <c r="N487" s="132">
        <v>0</v>
      </c>
    </row>
    <row r="488" spans="1:14" x14ac:dyDescent="0.25">
      <c r="A488" s="23" t="s">
        <v>667</v>
      </c>
      <c r="B488" s="90" t="s">
        <v>10</v>
      </c>
      <c r="C488" s="132">
        <v>0</v>
      </c>
      <c r="D488" s="132">
        <v>0</v>
      </c>
      <c r="E488" s="132">
        <v>0</v>
      </c>
      <c r="F488" s="132">
        <v>0</v>
      </c>
      <c r="G488" s="132">
        <v>0</v>
      </c>
      <c r="H488" s="132">
        <v>404</v>
      </c>
      <c r="I488" s="132">
        <v>3101</v>
      </c>
      <c r="J488" s="132">
        <v>3917</v>
      </c>
      <c r="K488" s="132">
        <v>4733</v>
      </c>
      <c r="L488" s="132">
        <v>3832</v>
      </c>
      <c r="M488" s="132">
        <v>69</v>
      </c>
      <c r="N488" s="132">
        <v>13</v>
      </c>
    </row>
    <row r="489" spans="1:14" x14ac:dyDescent="0.25">
      <c r="A489" s="23" t="s">
        <v>667</v>
      </c>
      <c r="B489" s="90" t="s">
        <v>11</v>
      </c>
      <c r="C489" s="132">
        <v>0</v>
      </c>
      <c r="D489" s="132">
        <v>0</v>
      </c>
      <c r="E489" s="132">
        <v>0</v>
      </c>
      <c r="F489" s="132">
        <v>0</v>
      </c>
      <c r="G489" s="132">
        <v>0</v>
      </c>
      <c r="H489" s="132">
        <v>2136</v>
      </c>
      <c r="I489" s="132">
        <v>7500</v>
      </c>
      <c r="J489" s="132">
        <v>11029</v>
      </c>
      <c r="K489" s="132">
        <v>13974</v>
      </c>
      <c r="L489" s="132">
        <v>13464</v>
      </c>
      <c r="M489" s="132">
        <v>13</v>
      </c>
      <c r="N489" s="132">
        <v>4</v>
      </c>
    </row>
    <row r="490" spans="1:14" x14ac:dyDescent="0.25">
      <c r="A490" s="23" t="s">
        <v>667</v>
      </c>
      <c r="B490" s="90" t="s">
        <v>12</v>
      </c>
      <c r="C490" s="132">
        <v>0</v>
      </c>
      <c r="D490" s="132">
        <v>0</v>
      </c>
      <c r="E490" s="132">
        <v>0</v>
      </c>
      <c r="F490" s="132">
        <v>0</v>
      </c>
      <c r="G490" s="132">
        <v>0</v>
      </c>
      <c r="H490" s="132">
        <v>473</v>
      </c>
      <c r="I490" s="132">
        <v>3489</v>
      </c>
      <c r="J490" s="132">
        <v>5501</v>
      </c>
      <c r="K490" s="132">
        <v>7062</v>
      </c>
      <c r="L490" s="132">
        <v>5833</v>
      </c>
      <c r="M490" s="132">
        <v>469</v>
      </c>
      <c r="N490" s="132">
        <v>0</v>
      </c>
    </row>
    <row r="491" spans="1:14" x14ac:dyDescent="0.25">
      <c r="A491" s="23" t="s">
        <v>667</v>
      </c>
      <c r="B491" s="90" t="s">
        <v>13</v>
      </c>
      <c r="C491" s="132">
        <v>0</v>
      </c>
      <c r="D491" s="132">
        <v>0</v>
      </c>
      <c r="E491" s="132">
        <v>0</v>
      </c>
      <c r="F491" s="132">
        <v>0</v>
      </c>
      <c r="G491" s="132">
        <v>0</v>
      </c>
      <c r="H491" s="132">
        <v>926</v>
      </c>
      <c r="I491" s="132">
        <v>4700</v>
      </c>
      <c r="J491" s="132">
        <v>7187</v>
      </c>
      <c r="K491" s="132">
        <v>9361</v>
      </c>
      <c r="L491" s="132">
        <v>9540</v>
      </c>
      <c r="M491" s="132">
        <v>498</v>
      </c>
      <c r="N491" s="132">
        <v>27</v>
      </c>
    </row>
    <row r="492" spans="1:14" x14ac:dyDescent="0.25">
      <c r="A492" s="23" t="s">
        <v>667</v>
      </c>
      <c r="B492" s="90" t="s">
        <v>14</v>
      </c>
      <c r="C492" s="132">
        <v>0</v>
      </c>
      <c r="D492" s="132">
        <v>0</v>
      </c>
      <c r="E492" s="132">
        <v>0</v>
      </c>
      <c r="F492" s="132">
        <v>0</v>
      </c>
      <c r="G492" s="132">
        <v>0</v>
      </c>
      <c r="H492" s="132">
        <v>191</v>
      </c>
      <c r="I492" s="132">
        <v>1345</v>
      </c>
      <c r="J492" s="132">
        <v>2580</v>
      </c>
      <c r="K492" s="132">
        <v>4147</v>
      </c>
      <c r="L492" s="132">
        <v>4763</v>
      </c>
      <c r="M492" s="132">
        <v>220</v>
      </c>
      <c r="N492" s="132">
        <v>16</v>
      </c>
    </row>
    <row r="493" spans="1:14" x14ac:dyDescent="0.25">
      <c r="A493" s="23" t="s">
        <v>667</v>
      </c>
      <c r="B493" s="90" t="s">
        <v>15</v>
      </c>
      <c r="C493" s="132">
        <v>0</v>
      </c>
      <c r="D493" s="132">
        <v>0</v>
      </c>
      <c r="E493" s="132">
        <v>0</v>
      </c>
      <c r="F493" s="132">
        <v>0</v>
      </c>
      <c r="G493" s="132">
        <v>0</v>
      </c>
      <c r="H493" s="132">
        <v>378</v>
      </c>
      <c r="I493" s="132">
        <v>2417</v>
      </c>
      <c r="J493" s="132">
        <v>3711</v>
      </c>
      <c r="K493" s="132">
        <v>4626</v>
      </c>
      <c r="L493" s="132">
        <v>4213</v>
      </c>
      <c r="M493" s="132">
        <v>82</v>
      </c>
      <c r="N493" s="132">
        <v>19</v>
      </c>
    </row>
    <row r="494" spans="1:14" x14ac:dyDescent="0.25">
      <c r="A494" s="23" t="s">
        <v>667</v>
      </c>
      <c r="B494" s="90" t="s">
        <v>19</v>
      </c>
      <c r="C494" s="132">
        <v>0</v>
      </c>
      <c r="D494" s="132">
        <v>0</v>
      </c>
      <c r="E494" s="132">
        <v>0</v>
      </c>
      <c r="F494" s="132">
        <v>0</v>
      </c>
      <c r="G494" s="132">
        <v>0</v>
      </c>
      <c r="H494" s="132">
        <v>1497</v>
      </c>
      <c r="I494" s="132">
        <v>5738</v>
      </c>
      <c r="J494" s="132">
        <v>7514</v>
      </c>
      <c r="K494" s="132">
        <v>8551</v>
      </c>
      <c r="L494" s="132">
        <v>7341</v>
      </c>
      <c r="M494" s="132">
        <v>664</v>
      </c>
      <c r="N494" s="132">
        <v>0</v>
      </c>
    </row>
    <row r="495" spans="1:14" x14ac:dyDescent="0.25">
      <c r="A495" s="23" t="s">
        <v>667</v>
      </c>
      <c r="B495" s="90" t="s">
        <v>23</v>
      </c>
      <c r="C495" s="132">
        <v>0</v>
      </c>
      <c r="D495" s="132">
        <v>0</v>
      </c>
      <c r="E495" s="132">
        <v>0</v>
      </c>
      <c r="F495" s="132">
        <v>0</v>
      </c>
      <c r="G495" s="132">
        <v>0</v>
      </c>
      <c r="H495" s="132">
        <v>54</v>
      </c>
      <c r="I495" s="132">
        <v>470</v>
      </c>
      <c r="J495" s="132">
        <v>778</v>
      </c>
      <c r="K495" s="132">
        <v>1058</v>
      </c>
      <c r="L495" s="132">
        <v>709</v>
      </c>
      <c r="M495" s="132">
        <v>2</v>
      </c>
      <c r="N495" s="132">
        <v>0</v>
      </c>
    </row>
    <row r="496" spans="1:14" x14ac:dyDescent="0.25">
      <c r="A496" s="23" t="s">
        <v>667</v>
      </c>
      <c r="B496" s="90" t="s">
        <v>25</v>
      </c>
      <c r="C496" s="132">
        <v>0</v>
      </c>
      <c r="D496" s="132">
        <v>0</v>
      </c>
      <c r="E496" s="132">
        <v>0</v>
      </c>
      <c r="F496" s="132">
        <v>0</v>
      </c>
      <c r="G496" s="132">
        <v>0</v>
      </c>
      <c r="H496" s="132">
        <v>235</v>
      </c>
      <c r="I496" s="132">
        <v>1360</v>
      </c>
      <c r="J496" s="132">
        <v>977</v>
      </c>
      <c r="K496" s="132">
        <v>1183</v>
      </c>
      <c r="L496" s="132">
        <v>774</v>
      </c>
      <c r="M496" s="132">
        <v>0</v>
      </c>
      <c r="N496" s="132">
        <v>0</v>
      </c>
    </row>
    <row r="497" spans="1:14" x14ac:dyDescent="0.25">
      <c r="A497" s="23" t="s">
        <v>667</v>
      </c>
      <c r="B497" s="90" t="s">
        <v>27</v>
      </c>
      <c r="C497" s="132">
        <v>0</v>
      </c>
      <c r="D497" s="132">
        <v>0</v>
      </c>
      <c r="E497" s="132">
        <v>0</v>
      </c>
      <c r="F497" s="132">
        <v>0</v>
      </c>
      <c r="G497" s="132">
        <v>0</v>
      </c>
      <c r="H497" s="132">
        <v>7</v>
      </c>
      <c r="I497" s="132">
        <v>76</v>
      </c>
      <c r="J497" s="132">
        <v>140</v>
      </c>
      <c r="K497" s="132">
        <v>220</v>
      </c>
      <c r="L497" s="132">
        <v>194</v>
      </c>
      <c r="M497" s="132">
        <v>60</v>
      </c>
      <c r="N497" s="132">
        <v>31</v>
      </c>
    </row>
    <row r="498" spans="1:14" x14ac:dyDescent="0.25">
      <c r="A498" s="23" t="s">
        <v>667</v>
      </c>
      <c r="B498" s="90" t="s">
        <v>46</v>
      </c>
      <c r="C498" s="132">
        <v>0</v>
      </c>
      <c r="D498" s="132">
        <v>0</v>
      </c>
      <c r="E498" s="132">
        <v>0</v>
      </c>
      <c r="F498" s="132">
        <v>0</v>
      </c>
      <c r="G498" s="132">
        <v>0</v>
      </c>
      <c r="H498" s="132">
        <v>0</v>
      </c>
      <c r="I498" s="132">
        <v>2</v>
      </c>
      <c r="J498" s="132">
        <v>1</v>
      </c>
      <c r="K498" s="132">
        <v>0</v>
      </c>
      <c r="L498" s="132">
        <v>0</v>
      </c>
      <c r="M498" s="132">
        <v>0</v>
      </c>
      <c r="N498" s="132">
        <v>0</v>
      </c>
    </row>
    <row r="499" spans="1:14" x14ac:dyDescent="0.25">
      <c r="A499" s="23" t="s">
        <v>667</v>
      </c>
      <c r="B499" s="90" t="s">
        <v>47</v>
      </c>
      <c r="C499" s="132">
        <v>0</v>
      </c>
      <c r="D499" s="132">
        <v>0</v>
      </c>
      <c r="E499" s="132">
        <v>0</v>
      </c>
      <c r="F499" s="132">
        <v>0</v>
      </c>
      <c r="G499" s="132">
        <v>0</v>
      </c>
      <c r="H499" s="132">
        <v>630</v>
      </c>
      <c r="I499" s="132">
        <v>3268</v>
      </c>
      <c r="J499" s="132">
        <v>4282</v>
      </c>
      <c r="K499" s="132">
        <v>4736</v>
      </c>
      <c r="L499" s="132">
        <v>4455</v>
      </c>
      <c r="M499" s="132">
        <v>110</v>
      </c>
      <c r="N499" s="132">
        <v>0</v>
      </c>
    </row>
    <row r="500" spans="1:14" x14ac:dyDescent="0.25">
      <c r="A500" s="23" t="s">
        <v>667</v>
      </c>
      <c r="B500" s="90" t="s">
        <v>57</v>
      </c>
      <c r="C500" s="132">
        <v>0</v>
      </c>
      <c r="D500" s="132">
        <v>0</v>
      </c>
      <c r="E500" s="132">
        <v>0</v>
      </c>
      <c r="F500" s="132">
        <v>0</v>
      </c>
      <c r="G500" s="132">
        <v>0</v>
      </c>
      <c r="H500" s="132">
        <v>168</v>
      </c>
      <c r="I500" s="132">
        <v>1385</v>
      </c>
      <c r="J500" s="132">
        <v>2060</v>
      </c>
      <c r="K500" s="132">
        <v>3338</v>
      </c>
      <c r="L500" s="132">
        <v>4115</v>
      </c>
      <c r="M500" s="132">
        <v>542</v>
      </c>
      <c r="N500" s="132">
        <v>7</v>
      </c>
    </row>
    <row r="501" spans="1:14" x14ac:dyDescent="0.25">
      <c r="A501" s="8" t="s">
        <v>702</v>
      </c>
      <c r="B501" s="8"/>
      <c r="C501" s="100"/>
      <c r="D501" s="100"/>
      <c r="E501" s="100"/>
      <c r="F501" s="100"/>
      <c r="G501" s="100">
        <v>0</v>
      </c>
      <c r="H501" s="100">
        <v>0</v>
      </c>
      <c r="I501" s="100">
        <v>0</v>
      </c>
      <c r="J501" s="100">
        <v>0</v>
      </c>
      <c r="K501" s="100">
        <v>0</v>
      </c>
      <c r="L501" s="100">
        <v>311051</v>
      </c>
      <c r="M501" s="100">
        <v>510833</v>
      </c>
      <c r="N501" s="100">
        <v>595992</v>
      </c>
    </row>
    <row r="502" spans="1:14" x14ac:dyDescent="0.25">
      <c r="A502" s="23" t="s">
        <v>702</v>
      </c>
      <c r="B502" s="90" t="s">
        <v>3</v>
      </c>
      <c r="C502" s="132"/>
      <c r="D502" s="132"/>
      <c r="E502" s="132"/>
      <c r="F502" s="132"/>
      <c r="G502" s="132">
        <v>0</v>
      </c>
      <c r="H502" s="132">
        <v>0</v>
      </c>
      <c r="I502" s="132">
        <v>0</v>
      </c>
      <c r="J502" s="132">
        <v>0</v>
      </c>
      <c r="K502" s="132">
        <v>0</v>
      </c>
      <c r="L502" s="132">
        <v>264015</v>
      </c>
      <c r="M502" s="132">
        <v>459586</v>
      </c>
      <c r="N502" s="132">
        <v>542814</v>
      </c>
    </row>
    <row r="503" spans="1:14" x14ac:dyDescent="0.25">
      <c r="A503" s="23" t="s">
        <v>702</v>
      </c>
      <c r="B503" s="90" t="s">
        <v>682</v>
      </c>
      <c r="C503" s="132"/>
      <c r="D503" s="132"/>
      <c r="E503" s="132"/>
      <c r="F503" s="132"/>
      <c r="G503" s="132">
        <v>0</v>
      </c>
      <c r="H503" s="132">
        <v>0</v>
      </c>
      <c r="I503" s="132">
        <v>0</v>
      </c>
      <c r="J503" s="132">
        <v>0</v>
      </c>
      <c r="K503" s="132">
        <v>0</v>
      </c>
      <c r="L503" s="132">
        <v>31815</v>
      </c>
      <c r="M503" s="132">
        <v>52542</v>
      </c>
      <c r="N503" s="132">
        <v>55914</v>
      </c>
    </row>
    <row r="504" spans="1:14" x14ac:dyDescent="0.25">
      <c r="A504" s="23" t="s">
        <v>702</v>
      </c>
      <c r="B504" s="90" t="s">
        <v>6</v>
      </c>
      <c r="C504" s="132"/>
      <c r="D504" s="132"/>
      <c r="E504" s="132"/>
      <c r="F504" s="132"/>
      <c r="G504" s="132">
        <v>0</v>
      </c>
      <c r="H504" s="132">
        <v>0</v>
      </c>
      <c r="I504" s="132">
        <v>0</v>
      </c>
      <c r="J504" s="132">
        <v>0</v>
      </c>
      <c r="K504" s="132">
        <v>0</v>
      </c>
      <c r="L504" s="132">
        <v>4</v>
      </c>
      <c r="M504" s="132">
        <v>28</v>
      </c>
      <c r="N504" s="132">
        <v>36</v>
      </c>
    </row>
    <row r="505" spans="1:14" x14ac:dyDescent="0.25">
      <c r="A505" s="23" t="s">
        <v>702</v>
      </c>
      <c r="B505" s="90" t="s">
        <v>9</v>
      </c>
      <c r="C505" s="132"/>
      <c r="D505" s="132"/>
      <c r="E505" s="132"/>
      <c r="F505" s="132"/>
      <c r="G505" s="132">
        <v>0</v>
      </c>
      <c r="H505" s="132">
        <v>0</v>
      </c>
      <c r="I505" s="132">
        <v>0</v>
      </c>
      <c r="J505" s="132">
        <v>0</v>
      </c>
      <c r="K505" s="132">
        <v>0</v>
      </c>
      <c r="L505" s="132">
        <v>3624</v>
      </c>
      <c r="M505" s="132">
        <v>12113</v>
      </c>
      <c r="N505" s="132">
        <v>9944</v>
      </c>
    </row>
    <row r="506" spans="1:14" x14ac:dyDescent="0.25">
      <c r="A506" s="23" t="s">
        <v>702</v>
      </c>
      <c r="B506" s="90" t="s">
        <v>10</v>
      </c>
      <c r="C506" s="132"/>
      <c r="D506" s="132"/>
      <c r="E506" s="132"/>
      <c r="F506" s="132"/>
      <c r="G506" s="132">
        <v>0</v>
      </c>
      <c r="H506" s="132">
        <v>0</v>
      </c>
      <c r="I506" s="132">
        <v>0</v>
      </c>
      <c r="J506" s="132">
        <v>0</v>
      </c>
      <c r="K506" s="132">
        <v>0</v>
      </c>
      <c r="L506" s="132">
        <v>21219</v>
      </c>
      <c r="M506" s="132">
        <v>45913</v>
      </c>
      <c r="N506" s="132">
        <v>32214</v>
      </c>
    </row>
    <row r="507" spans="1:14" x14ac:dyDescent="0.25">
      <c r="A507" s="23" t="s">
        <v>702</v>
      </c>
      <c r="B507" s="90" t="s">
        <v>11</v>
      </c>
      <c r="C507" s="132"/>
      <c r="D507" s="132"/>
      <c r="E507" s="132"/>
      <c r="F507" s="132"/>
      <c r="G507" s="132">
        <v>0</v>
      </c>
      <c r="H507" s="132">
        <v>0</v>
      </c>
      <c r="I507" s="132">
        <v>0</v>
      </c>
      <c r="J507" s="132">
        <v>0</v>
      </c>
      <c r="K507" s="132">
        <v>0</v>
      </c>
      <c r="L507" s="132">
        <v>22501</v>
      </c>
      <c r="M507" s="132">
        <v>33299</v>
      </c>
      <c r="N507" s="132">
        <v>19100</v>
      </c>
    </row>
    <row r="508" spans="1:14" x14ac:dyDescent="0.25">
      <c r="A508" s="23" t="s">
        <v>702</v>
      </c>
      <c r="B508" s="90" t="s">
        <v>12</v>
      </c>
      <c r="C508" s="132"/>
      <c r="D508" s="132"/>
      <c r="E508" s="132"/>
      <c r="F508" s="132"/>
      <c r="G508" s="132">
        <v>0</v>
      </c>
      <c r="H508" s="132">
        <v>0</v>
      </c>
      <c r="I508" s="132">
        <v>0</v>
      </c>
      <c r="J508" s="132">
        <v>0</v>
      </c>
      <c r="K508" s="132">
        <v>0</v>
      </c>
      <c r="L508" s="132">
        <v>5019</v>
      </c>
      <c r="M508" s="132">
        <v>12386</v>
      </c>
      <c r="N508" s="132">
        <v>9874</v>
      </c>
    </row>
    <row r="509" spans="1:14" x14ac:dyDescent="0.25">
      <c r="A509" s="23" t="s">
        <v>702</v>
      </c>
      <c r="B509" s="90" t="s">
        <v>13</v>
      </c>
      <c r="C509" s="132"/>
      <c r="D509" s="132"/>
      <c r="E509" s="132"/>
      <c r="F509" s="132"/>
      <c r="G509" s="132">
        <v>0</v>
      </c>
      <c r="H509" s="132">
        <v>0</v>
      </c>
      <c r="I509" s="132">
        <v>0</v>
      </c>
      <c r="J509" s="132">
        <v>0</v>
      </c>
      <c r="K509" s="132">
        <v>0</v>
      </c>
      <c r="L509" s="132">
        <v>28643</v>
      </c>
      <c r="M509" s="132">
        <v>61929</v>
      </c>
      <c r="N509" s="132">
        <v>46244</v>
      </c>
    </row>
    <row r="510" spans="1:14" x14ac:dyDescent="0.25">
      <c r="A510" s="23" t="s">
        <v>702</v>
      </c>
      <c r="B510" s="90" t="s">
        <v>14</v>
      </c>
      <c r="C510" s="132"/>
      <c r="D510" s="132"/>
      <c r="E510" s="132"/>
      <c r="F510" s="132"/>
      <c r="G510" s="132">
        <v>0</v>
      </c>
      <c r="H510" s="132">
        <v>0</v>
      </c>
      <c r="I510" s="132">
        <v>0</v>
      </c>
      <c r="J510" s="132">
        <v>0</v>
      </c>
      <c r="K510" s="132">
        <v>0</v>
      </c>
      <c r="L510" s="132">
        <v>6673</v>
      </c>
      <c r="M510" s="132">
        <v>13241</v>
      </c>
      <c r="N510" s="132">
        <v>11550</v>
      </c>
    </row>
    <row r="511" spans="1:14" x14ac:dyDescent="0.25">
      <c r="A511" s="23" t="s">
        <v>702</v>
      </c>
      <c r="B511" s="90" t="s">
        <v>15</v>
      </c>
      <c r="C511" s="132"/>
      <c r="D511" s="132"/>
      <c r="E511" s="132"/>
      <c r="F511" s="132"/>
      <c r="G511" s="132">
        <v>0</v>
      </c>
      <c r="H511" s="132">
        <v>0</v>
      </c>
      <c r="I511" s="132">
        <v>0</v>
      </c>
      <c r="J511" s="132">
        <v>0</v>
      </c>
      <c r="K511" s="132">
        <v>0</v>
      </c>
      <c r="L511" s="132">
        <v>4407</v>
      </c>
      <c r="M511" s="132">
        <v>8087</v>
      </c>
      <c r="N511" s="132">
        <v>5908</v>
      </c>
    </row>
    <row r="512" spans="1:14" x14ac:dyDescent="0.25">
      <c r="A512" s="23" t="s">
        <v>702</v>
      </c>
      <c r="B512" s="90" t="s">
        <v>16</v>
      </c>
      <c r="C512" s="132"/>
      <c r="D512" s="132"/>
      <c r="E512" s="132"/>
      <c r="F512" s="132"/>
      <c r="G512" s="132">
        <v>0</v>
      </c>
      <c r="H512" s="132">
        <v>0</v>
      </c>
      <c r="I512" s="132">
        <v>0</v>
      </c>
      <c r="J512" s="132">
        <v>0</v>
      </c>
      <c r="K512" s="132">
        <v>0</v>
      </c>
      <c r="L512" s="132">
        <v>453</v>
      </c>
      <c r="M512" s="132">
        <v>993</v>
      </c>
      <c r="N512" s="132">
        <v>640</v>
      </c>
    </row>
    <row r="513" spans="1:14" x14ac:dyDescent="0.25">
      <c r="A513" s="23" t="s">
        <v>702</v>
      </c>
      <c r="B513" s="90" t="s">
        <v>18</v>
      </c>
      <c r="C513" s="132"/>
      <c r="D513" s="132"/>
      <c r="E513" s="132"/>
      <c r="F513" s="132"/>
      <c r="G513" s="132">
        <v>0</v>
      </c>
      <c r="H513" s="132">
        <v>0</v>
      </c>
      <c r="I513" s="132">
        <v>0</v>
      </c>
      <c r="J513" s="132">
        <v>0</v>
      </c>
      <c r="K513" s="132">
        <v>0</v>
      </c>
      <c r="L513" s="132">
        <v>21</v>
      </c>
      <c r="M513" s="132">
        <v>55</v>
      </c>
      <c r="N513" s="132">
        <v>76</v>
      </c>
    </row>
    <row r="514" spans="1:14" x14ac:dyDescent="0.25">
      <c r="A514" s="23" t="s">
        <v>702</v>
      </c>
      <c r="B514" s="90" t="s">
        <v>19</v>
      </c>
      <c r="C514" s="132"/>
      <c r="D514" s="132"/>
      <c r="E514" s="132"/>
      <c r="F514" s="132"/>
      <c r="G514" s="132">
        <v>0</v>
      </c>
      <c r="H514" s="132">
        <v>0</v>
      </c>
      <c r="I514" s="132">
        <v>0</v>
      </c>
      <c r="J514" s="132">
        <v>0</v>
      </c>
      <c r="K514" s="132">
        <v>0</v>
      </c>
      <c r="L514" s="132">
        <v>1960</v>
      </c>
      <c r="M514" s="132">
        <v>5021</v>
      </c>
      <c r="N514" s="132">
        <v>3613</v>
      </c>
    </row>
    <row r="515" spans="1:14" x14ac:dyDescent="0.25">
      <c r="A515" s="23" t="s">
        <v>702</v>
      </c>
      <c r="B515" s="90" t="s">
        <v>20</v>
      </c>
      <c r="C515" s="132"/>
      <c r="D515" s="132"/>
      <c r="E515" s="132"/>
      <c r="F515" s="132"/>
      <c r="G515" s="132">
        <v>0</v>
      </c>
      <c r="H515" s="132">
        <v>0</v>
      </c>
      <c r="I515" s="132">
        <v>0</v>
      </c>
      <c r="J515" s="132">
        <v>0</v>
      </c>
      <c r="K515" s="132">
        <v>0</v>
      </c>
      <c r="L515" s="132">
        <v>19137</v>
      </c>
      <c r="M515" s="132">
        <v>49597</v>
      </c>
      <c r="N515" s="132">
        <v>62204</v>
      </c>
    </row>
    <row r="516" spans="1:14" x14ac:dyDescent="0.25">
      <c r="A516" s="23" t="s">
        <v>702</v>
      </c>
      <c r="B516" s="90" t="s">
        <v>21</v>
      </c>
      <c r="C516" s="132"/>
      <c r="D516" s="132"/>
      <c r="E516" s="132"/>
      <c r="F516" s="132"/>
      <c r="G516" s="132">
        <v>0</v>
      </c>
      <c r="H516" s="132">
        <v>0</v>
      </c>
      <c r="I516" s="132">
        <v>0</v>
      </c>
      <c r="J516" s="132">
        <v>0</v>
      </c>
      <c r="K516" s="132">
        <v>0</v>
      </c>
      <c r="L516" s="132">
        <v>281</v>
      </c>
      <c r="M516" s="132">
        <v>863</v>
      </c>
      <c r="N516" s="132">
        <v>676</v>
      </c>
    </row>
    <row r="517" spans="1:14" x14ac:dyDescent="0.25">
      <c r="A517" s="23" t="s">
        <v>702</v>
      </c>
      <c r="B517" s="90" t="s">
        <v>22</v>
      </c>
      <c r="C517" s="132"/>
      <c r="D517" s="132"/>
      <c r="E517" s="132"/>
      <c r="F517" s="132"/>
      <c r="G517" s="132">
        <v>0</v>
      </c>
      <c r="H517" s="132">
        <v>0</v>
      </c>
      <c r="I517" s="132">
        <v>0</v>
      </c>
      <c r="J517" s="132">
        <v>0</v>
      </c>
      <c r="K517" s="132">
        <v>0</v>
      </c>
      <c r="L517" s="132">
        <v>65</v>
      </c>
      <c r="M517" s="132">
        <v>324</v>
      </c>
      <c r="N517" s="132">
        <v>464</v>
      </c>
    </row>
    <row r="518" spans="1:14" x14ac:dyDescent="0.25">
      <c r="A518" s="23" t="s">
        <v>702</v>
      </c>
      <c r="B518" s="90" t="s">
        <v>23</v>
      </c>
      <c r="C518" s="132"/>
      <c r="D518" s="132"/>
      <c r="E518" s="132"/>
      <c r="F518" s="132"/>
      <c r="G518" s="132">
        <v>0</v>
      </c>
      <c r="H518" s="132">
        <v>0</v>
      </c>
      <c r="I518" s="132">
        <v>0</v>
      </c>
      <c r="J518" s="132">
        <v>0</v>
      </c>
      <c r="K518" s="132">
        <v>0</v>
      </c>
      <c r="L518" s="132">
        <v>1059</v>
      </c>
      <c r="M518" s="132">
        <v>2114</v>
      </c>
      <c r="N518" s="132">
        <v>2424</v>
      </c>
    </row>
    <row r="519" spans="1:14" x14ac:dyDescent="0.25">
      <c r="A519" s="23" t="s">
        <v>702</v>
      </c>
      <c r="B519" s="90" t="s">
        <v>24</v>
      </c>
      <c r="C519" s="132"/>
      <c r="D519" s="132"/>
      <c r="E519" s="132"/>
      <c r="F519" s="132"/>
      <c r="G519" s="132">
        <v>0</v>
      </c>
      <c r="H519" s="132">
        <v>0</v>
      </c>
      <c r="I519" s="132">
        <v>0</v>
      </c>
      <c r="J519" s="132">
        <v>0</v>
      </c>
      <c r="K519" s="132">
        <v>0</v>
      </c>
      <c r="L519" s="132">
        <v>2503</v>
      </c>
      <c r="M519" s="132">
        <v>7332</v>
      </c>
      <c r="N519" s="132">
        <v>5422</v>
      </c>
    </row>
    <row r="520" spans="1:14" x14ac:dyDescent="0.25">
      <c r="A520" s="23" t="s">
        <v>702</v>
      </c>
      <c r="B520" s="90" t="s">
        <v>25</v>
      </c>
      <c r="C520" s="132"/>
      <c r="D520" s="132"/>
      <c r="E520" s="132"/>
      <c r="F520" s="132"/>
      <c r="G520" s="132">
        <v>0</v>
      </c>
      <c r="H520" s="132">
        <v>0</v>
      </c>
      <c r="I520" s="132">
        <v>0</v>
      </c>
      <c r="J520" s="132">
        <v>0</v>
      </c>
      <c r="K520" s="132">
        <v>0</v>
      </c>
      <c r="L520" s="132">
        <v>105364</v>
      </c>
      <c r="M520" s="132">
        <v>189907</v>
      </c>
      <c r="N520" s="132">
        <v>163664</v>
      </c>
    </row>
    <row r="521" spans="1:14" x14ac:dyDescent="0.25">
      <c r="A521" s="23" t="s">
        <v>702</v>
      </c>
      <c r="B521" s="90" t="s">
        <v>27</v>
      </c>
      <c r="C521" s="132"/>
      <c r="D521" s="132"/>
      <c r="E521" s="132"/>
      <c r="F521" s="132"/>
      <c r="G521" s="132">
        <v>0</v>
      </c>
      <c r="H521" s="132">
        <v>0</v>
      </c>
      <c r="I521" s="132">
        <v>0</v>
      </c>
      <c r="J521" s="132">
        <v>0</v>
      </c>
      <c r="K521" s="132">
        <v>0</v>
      </c>
      <c r="L521" s="132">
        <v>928</v>
      </c>
      <c r="M521" s="132">
        <v>5438</v>
      </c>
      <c r="N521" s="132">
        <v>14029</v>
      </c>
    </row>
    <row r="522" spans="1:14" x14ac:dyDescent="0.25">
      <c r="A522" s="23" t="s">
        <v>479</v>
      </c>
      <c r="B522" s="90" t="s">
        <v>31</v>
      </c>
      <c r="C522" s="132">
        <v>0</v>
      </c>
      <c r="D522" s="132">
        <v>0</v>
      </c>
      <c r="E522" s="132">
        <v>0</v>
      </c>
      <c r="F522" s="132">
        <v>0</v>
      </c>
      <c r="G522" s="132">
        <v>0</v>
      </c>
      <c r="H522" s="132">
        <v>0</v>
      </c>
      <c r="I522" s="132">
        <v>0</v>
      </c>
      <c r="J522" s="132">
        <v>0</v>
      </c>
      <c r="K522" s="132">
        <v>0</v>
      </c>
      <c r="L522" s="132">
        <v>0</v>
      </c>
      <c r="M522" s="132">
        <v>2</v>
      </c>
      <c r="N522" s="132">
        <v>1</v>
      </c>
    </row>
    <row r="523" spans="1:14" x14ac:dyDescent="0.25">
      <c r="A523" s="23" t="s">
        <v>702</v>
      </c>
      <c r="B523" s="90" t="s">
        <v>32</v>
      </c>
      <c r="C523" s="132"/>
      <c r="D523" s="132"/>
      <c r="E523" s="132"/>
      <c r="F523" s="132"/>
      <c r="G523" s="132">
        <v>0</v>
      </c>
      <c r="H523" s="132">
        <v>0</v>
      </c>
      <c r="I523" s="132">
        <v>0</v>
      </c>
      <c r="J523" s="132">
        <v>0</v>
      </c>
      <c r="K523" s="132">
        <v>0</v>
      </c>
      <c r="L523" s="132">
        <v>1</v>
      </c>
      <c r="M523" s="132">
        <v>9</v>
      </c>
      <c r="N523" s="132">
        <v>10</v>
      </c>
    </row>
    <row r="524" spans="1:14" x14ac:dyDescent="0.25">
      <c r="A524" s="23" t="s">
        <v>702</v>
      </c>
      <c r="B524" s="90" t="s">
        <v>33</v>
      </c>
      <c r="C524" s="132"/>
      <c r="D524" s="132"/>
      <c r="E524" s="132"/>
      <c r="F524" s="132"/>
      <c r="G524" s="132">
        <v>0</v>
      </c>
      <c r="H524" s="132">
        <v>0</v>
      </c>
      <c r="I524" s="132">
        <v>0</v>
      </c>
      <c r="J524" s="132">
        <v>0</v>
      </c>
      <c r="K524" s="132">
        <v>0</v>
      </c>
      <c r="L524" s="132">
        <v>166</v>
      </c>
      <c r="M524" s="132">
        <v>694</v>
      </c>
      <c r="N524" s="132">
        <v>661</v>
      </c>
    </row>
    <row r="525" spans="1:14" x14ac:dyDescent="0.25">
      <c r="A525" s="23" t="s">
        <v>702</v>
      </c>
      <c r="B525" s="90" t="s">
        <v>36</v>
      </c>
      <c r="C525" s="132"/>
      <c r="D525" s="132"/>
      <c r="E525" s="132"/>
      <c r="F525" s="132"/>
      <c r="G525" s="132">
        <v>0</v>
      </c>
      <c r="H525" s="132">
        <v>0</v>
      </c>
      <c r="I525" s="132">
        <v>0</v>
      </c>
      <c r="J525" s="132">
        <v>0</v>
      </c>
      <c r="K525" s="132">
        <v>0</v>
      </c>
      <c r="L525" s="132">
        <v>1</v>
      </c>
      <c r="M525" s="132">
        <v>7</v>
      </c>
      <c r="N525" s="132">
        <v>3</v>
      </c>
    </row>
    <row r="526" spans="1:14" x14ac:dyDescent="0.25">
      <c r="A526" s="23" t="s">
        <v>702</v>
      </c>
      <c r="B526" s="90" t="s">
        <v>37</v>
      </c>
      <c r="C526" s="132"/>
      <c r="D526" s="132"/>
      <c r="E526" s="132"/>
      <c r="F526" s="132"/>
      <c r="G526" s="132">
        <v>0</v>
      </c>
      <c r="H526" s="132">
        <v>0</v>
      </c>
      <c r="I526" s="132">
        <v>0</v>
      </c>
      <c r="J526" s="132">
        <v>0</v>
      </c>
      <c r="K526" s="132">
        <v>0</v>
      </c>
      <c r="L526" s="132">
        <v>47</v>
      </c>
      <c r="M526" s="132">
        <v>234</v>
      </c>
      <c r="N526" s="132">
        <v>197</v>
      </c>
    </row>
    <row r="527" spans="1:14" x14ac:dyDescent="0.25">
      <c r="A527" s="23" t="s">
        <v>702</v>
      </c>
      <c r="B527" s="90" t="s">
        <v>38</v>
      </c>
      <c r="C527" s="132"/>
      <c r="D527" s="132"/>
      <c r="E527" s="132"/>
      <c r="F527" s="132"/>
      <c r="G527" s="132">
        <v>0</v>
      </c>
      <c r="H527" s="132">
        <v>0</v>
      </c>
      <c r="I527" s="132">
        <v>0</v>
      </c>
      <c r="J527" s="132">
        <v>0</v>
      </c>
      <c r="K527" s="132">
        <v>0</v>
      </c>
      <c r="L527" s="132">
        <v>24</v>
      </c>
      <c r="M527" s="132">
        <v>202</v>
      </c>
      <c r="N527" s="132">
        <v>215</v>
      </c>
    </row>
    <row r="528" spans="1:14" x14ac:dyDescent="0.25">
      <c r="A528" s="23" t="s">
        <v>702</v>
      </c>
      <c r="B528" s="90" t="s">
        <v>39</v>
      </c>
      <c r="C528" s="132"/>
      <c r="D528" s="132"/>
      <c r="E528" s="132"/>
      <c r="F528" s="132"/>
      <c r="G528" s="132">
        <v>0</v>
      </c>
      <c r="H528" s="132">
        <v>0</v>
      </c>
      <c r="I528" s="132">
        <v>0</v>
      </c>
      <c r="J528" s="132">
        <v>0</v>
      </c>
      <c r="K528" s="132">
        <v>0</v>
      </c>
      <c r="L528" s="132">
        <v>45</v>
      </c>
      <c r="M528" s="132">
        <v>261</v>
      </c>
      <c r="N528" s="132">
        <v>310</v>
      </c>
    </row>
    <row r="529" spans="1:14" x14ac:dyDescent="0.25">
      <c r="A529" s="23" t="s">
        <v>479</v>
      </c>
      <c r="B529" s="90" t="s">
        <v>40</v>
      </c>
      <c r="C529" s="132">
        <v>0</v>
      </c>
      <c r="D529" s="132">
        <v>0</v>
      </c>
      <c r="E529" s="132">
        <v>0</v>
      </c>
      <c r="F529" s="132">
        <v>0</v>
      </c>
      <c r="G529" s="132">
        <v>0</v>
      </c>
      <c r="H529" s="132">
        <v>0</v>
      </c>
      <c r="I529" s="132">
        <v>0</v>
      </c>
      <c r="J529" s="132">
        <v>0</v>
      </c>
      <c r="K529" s="132">
        <v>0</v>
      </c>
      <c r="L529" s="132">
        <v>0</v>
      </c>
      <c r="M529" s="132">
        <v>10</v>
      </c>
      <c r="N529" s="132">
        <v>13</v>
      </c>
    </row>
    <row r="530" spans="1:14" x14ac:dyDescent="0.25">
      <c r="A530" s="23" t="s">
        <v>702</v>
      </c>
      <c r="B530" s="90" t="s">
        <v>41</v>
      </c>
      <c r="C530" s="132"/>
      <c r="D530" s="132"/>
      <c r="E530" s="132"/>
      <c r="F530" s="132"/>
      <c r="G530" s="132">
        <v>0</v>
      </c>
      <c r="H530" s="132">
        <v>0</v>
      </c>
      <c r="I530" s="132">
        <v>0</v>
      </c>
      <c r="J530" s="132">
        <v>0</v>
      </c>
      <c r="K530" s="132">
        <v>0</v>
      </c>
      <c r="L530" s="132">
        <v>1</v>
      </c>
      <c r="M530" s="132">
        <v>1</v>
      </c>
      <c r="N530" s="132">
        <v>1</v>
      </c>
    </row>
    <row r="531" spans="1:14" x14ac:dyDescent="0.25">
      <c r="A531" s="23" t="s">
        <v>702</v>
      </c>
      <c r="B531" s="90" t="s">
        <v>42</v>
      </c>
      <c r="C531" s="132"/>
      <c r="D531" s="132"/>
      <c r="E531" s="132"/>
      <c r="F531" s="132"/>
      <c r="G531" s="132">
        <v>0</v>
      </c>
      <c r="H531" s="132">
        <v>0</v>
      </c>
      <c r="I531" s="132">
        <v>0</v>
      </c>
      <c r="J531" s="132">
        <v>0</v>
      </c>
      <c r="K531" s="132">
        <v>0</v>
      </c>
      <c r="L531" s="132">
        <v>31</v>
      </c>
      <c r="M531" s="132">
        <v>219</v>
      </c>
      <c r="N531" s="132">
        <v>284</v>
      </c>
    </row>
    <row r="532" spans="1:14" x14ac:dyDescent="0.25">
      <c r="A532" s="23" t="s">
        <v>479</v>
      </c>
      <c r="B532" s="90" t="s">
        <v>43</v>
      </c>
      <c r="C532" s="132">
        <v>0</v>
      </c>
      <c r="D532" s="132">
        <v>0</v>
      </c>
      <c r="E532" s="132">
        <v>0</v>
      </c>
      <c r="F532" s="132">
        <v>0</v>
      </c>
      <c r="G532" s="132">
        <v>0</v>
      </c>
      <c r="H532" s="132">
        <v>0</v>
      </c>
      <c r="I532" s="132">
        <v>0</v>
      </c>
      <c r="J532" s="132">
        <v>0</v>
      </c>
      <c r="K532" s="132">
        <v>0</v>
      </c>
      <c r="L532" s="132">
        <v>0</v>
      </c>
      <c r="M532" s="132">
        <v>4</v>
      </c>
      <c r="N532" s="132">
        <v>11</v>
      </c>
    </row>
    <row r="533" spans="1:14" x14ac:dyDescent="0.25">
      <c r="A533" s="23" t="s">
        <v>702</v>
      </c>
      <c r="B533" s="90" t="s">
        <v>45</v>
      </c>
      <c r="C533" s="132"/>
      <c r="D533" s="132"/>
      <c r="E533" s="132"/>
      <c r="F533" s="132"/>
      <c r="G533" s="132">
        <v>0</v>
      </c>
      <c r="H533" s="132">
        <v>0</v>
      </c>
      <c r="I533" s="132">
        <v>0</v>
      </c>
      <c r="J533" s="132">
        <v>0</v>
      </c>
      <c r="K533" s="132">
        <v>0</v>
      </c>
      <c r="L533" s="132">
        <v>27</v>
      </c>
      <c r="M533" s="132">
        <v>105</v>
      </c>
      <c r="N533" s="132">
        <v>174</v>
      </c>
    </row>
    <row r="534" spans="1:14" x14ac:dyDescent="0.25">
      <c r="A534" s="23" t="s">
        <v>702</v>
      </c>
      <c r="B534" s="90" t="s">
        <v>46</v>
      </c>
      <c r="C534" s="132"/>
      <c r="D534" s="132"/>
      <c r="E534" s="132"/>
      <c r="F534" s="132"/>
      <c r="G534" s="132">
        <v>0</v>
      </c>
      <c r="H534" s="132">
        <v>0</v>
      </c>
      <c r="I534" s="132">
        <v>0</v>
      </c>
      <c r="J534" s="132">
        <v>0</v>
      </c>
      <c r="K534" s="132">
        <v>0</v>
      </c>
      <c r="L534" s="132">
        <v>93</v>
      </c>
      <c r="M534" s="132">
        <v>356</v>
      </c>
      <c r="N534" s="132">
        <v>402</v>
      </c>
    </row>
    <row r="535" spans="1:14" x14ac:dyDescent="0.25">
      <c r="A535" s="23" t="s">
        <v>702</v>
      </c>
      <c r="B535" s="90" t="s">
        <v>47</v>
      </c>
      <c r="C535" s="132"/>
      <c r="D535" s="132"/>
      <c r="E535" s="132"/>
      <c r="F535" s="132"/>
      <c r="G535" s="132">
        <v>0</v>
      </c>
      <c r="H535" s="132">
        <v>0</v>
      </c>
      <c r="I535" s="132">
        <v>0</v>
      </c>
      <c r="J535" s="132">
        <v>0</v>
      </c>
      <c r="K535" s="132">
        <v>0</v>
      </c>
      <c r="L535" s="132">
        <v>647</v>
      </c>
      <c r="M535" s="132">
        <v>1566</v>
      </c>
      <c r="N535" s="132">
        <v>1095</v>
      </c>
    </row>
    <row r="536" spans="1:14" x14ac:dyDescent="0.25">
      <c r="A536" s="23" t="s">
        <v>702</v>
      </c>
      <c r="B536" s="90" t="s">
        <v>48</v>
      </c>
      <c r="C536" s="132"/>
      <c r="D536" s="132"/>
      <c r="E536" s="132"/>
      <c r="F536" s="132"/>
      <c r="G536" s="132">
        <v>0</v>
      </c>
      <c r="H536" s="132">
        <v>0</v>
      </c>
      <c r="I536" s="132">
        <v>0</v>
      </c>
      <c r="J536" s="132">
        <v>0</v>
      </c>
      <c r="K536" s="132">
        <v>0</v>
      </c>
      <c r="L536" s="132">
        <v>1</v>
      </c>
      <c r="M536" s="132">
        <v>4</v>
      </c>
      <c r="N536" s="132">
        <v>2</v>
      </c>
    </row>
    <row r="537" spans="1:14" x14ac:dyDescent="0.25">
      <c r="A537" s="23" t="s">
        <v>702</v>
      </c>
      <c r="B537" s="90" t="s">
        <v>51</v>
      </c>
      <c r="C537" s="132"/>
      <c r="D537" s="132"/>
      <c r="E537" s="132"/>
      <c r="F537" s="132"/>
      <c r="G537" s="132">
        <v>0</v>
      </c>
      <c r="H537" s="132">
        <v>0</v>
      </c>
      <c r="I537" s="132">
        <v>0</v>
      </c>
      <c r="J537" s="132">
        <v>0</v>
      </c>
      <c r="K537" s="132">
        <v>0</v>
      </c>
      <c r="L537" s="132">
        <v>1</v>
      </c>
      <c r="M537" s="132">
        <v>1</v>
      </c>
      <c r="N537" s="132">
        <v>5</v>
      </c>
    </row>
    <row r="538" spans="1:14" x14ac:dyDescent="0.25">
      <c r="A538" s="23" t="s">
        <v>702</v>
      </c>
      <c r="B538" s="90" t="s">
        <v>52</v>
      </c>
      <c r="C538" s="132"/>
      <c r="D538" s="132"/>
      <c r="E538" s="132"/>
      <c r="F538" s="132"/>
      <c r="G538" s="132">
        <v>0</v>
      </c>
      <c r="H538" s="132">
        <v>0</v>
      </c>
      <c r="I538" s="132">
        <v>0</v>
      </c>
      <c r="J538" s="132">
        <v>0</v>
      </c>
      <c r="K538" s="132">
        <v>0</v>
      </c>
      <c r="L538" s="132">
        <v>3</v>
      </c>
      <c r="M538" s="132">
        <v>7</v>
      </c>
      <c r="N538" s="132">
        <v>3</v>
      </c>
    </row>
    <row r="539" spans="1:14" x14ac:dyDescent="0.25">
      <c r="A539" s="23" t="s">
        <v>479</v>
      </c>
      <c r="B539" s="90" t="s">
        <v>53</v>
      </c>
      <c r="C539" s="132">
        <v>0</v>
      </c>
      <c r="D539" s="132">
        <v>0</v>
      </c>
      <c r="E539" s="132">
        <v>0</v>
      </c>
      <c r="F539" s="132">
        <v>0</v>
      </c>
      <c r="G539" s="132">
        <v>0</v>
      </c>
      <c r="H539" s="132">
        <v>0</v>
      </c>
      <c r="I539" s="132">
        <v>0</v>
      </c>
      <c r="J539" s="132">
        <v>0</v>
      </c>
      <c r="K539" s="132">
        <v>0</v>
      </c>
      <c r="L539" s="132">
        <v>0</v>
      </c>
      <c r="M539" s="132">
        <v>5</v>
      </c>
      <c r="N539" s="132">
        <v>4</v>
      </c>
    </row>
    <row r="540" spans="1:14" x14ac:dyDescent="0.25">
      <c r="A540" s="23" t="s">
        <v>702</v>
      </c>
      <c r="B540" s="90" t="s">
        <v>54</v>
      </c>
      <c r="C540" s="132"/>
      <c r="D540" s="132"/>
      <c r="E540" s="132"/>
      <c r="F540" s="132"/>
      <c r="G540" s="132">
        <v>0</v>
      </c>
      <c r="H540" s="132">
        <v>0</v>
      </c>
      <c r="I540" s="132">
        <v>0</v>
      </c>
      <c r="J540" s="132">
        <v>0</v>
      </c>
      <c r="K540" s="132">
        <v>0</v>
      </c>
      <c r="L540" s="132">
        <v>2</v>
      </c>
      <c r="M540" s="132">
        <v>3</v>
      </c>
      <c r="N540" s="132">
        <v>3</v>
      </c>
    </row>
    <row r="541" spans="1:14" x14ac:dyDescent="0.25">
      <c r="A541" s="23" t="s">
        <v>702</v>
      </c>
      <c r="B541" s="90" t="s">
        <v>55</v>
      </c>
      <c r="C541" s="132"/>
      <c r="D541" s="132"/>
      <c r="E541" s="132"/>
      <c r="F541" s="132"/>
      <c r="G541" s="132">
        <v>0</v>
      </c>
      <c r="H541" s="132">
        <v>0</v>
      </c>
      <c r="I541" s="132">
        <v>0</v>
      </c>
      <c r="J541" s="132">
        <v>0</v>
      </c>
      <c r="K541" s="132">
        <v>0</v>
      </c>
      <c r="L541" s="132">
        <v>10</v>
      </c>
      <c r="M541" s="132">
        <v>34</v>
      </c>
      <c r="N541" s="132">
        <v>10</v>
      </c>
    </row>
    <row r="542" spans="1:14" x14ac:dyDescent="0.25">
      <c r="A542" s="23" t="s">
        <v>702</v>
      </c>
      <c r="B542" s="90" t="s">
        <v>56</v>
      </c>
      <c r="C542" s="132"/>
      <c r="D542" s="132"/>
      <c r="E542" s="132"/>
      <c r="F542" s="132"/>
      <c r="G542" s="132">
        <v>0</v>
      </c>
      <c r="H542" s="132">
        <v>0</v>
      </c>
      <c r="I542" s="132">
        <v>0</v>
      </c>
      <c r="J542" s="132">
        <v>0</v>
      </c>
      <c r="K542" s="132">
        <v>0</v>
      </c>
      <c r="L542" s="132">
        <v>109</v>
      </c>
      <c r="M542" s="132">
        <v>220</v>
      </c>
      <c r="N542" s="132">
        <v>157</v>
      </c>
    </row>
    <row r="543" spans="1:14" x14ac:dyDescent="0.25">
      <c r="A543" s="23" t="s">
        <v>702</v>
      </c>
      <c r="B543" s="90" t="s">
        <v>57</v>
      </c>
      <c r="C543" s="132"/>
      <c r="D543" s="132"/>
      <c r="E543" s="132"/>
      <c r="F543" s="132"/>
      <c r="G543" s="132">
        <v>0</v>
      </c>
      <c r="H543" s="132">
        <v>0</v>
      </c>
      <c r="I543" s="132">
        <v>0</v>
      </c>
      <c r="J543" s="132">
        <v>0</v>
      </c>
      <c r="K543" s="132">
        <v>0</v>
      </c>
      <c r="L543" s="132">
        <v>1918</v>
      </c>
      <c r="M543" s="132">
        <v>4979</v>
      </c>
      <c r="N543" s="132">
        <v>3668</v>
      </c>
    </row>
    <row r="544" spans="1:14" x14ac:dyDescent="0.25">
      <c r="A544" s="23" t="s">
        <v>479</v>
      </c>
      <c r="B544" s="118" t="s">
        <v>59</v>
      </c>
      <c r="C544" s="102">
        <v>0</v>
      </c>
      <c r="D544" s="102">
        <v>0</v>
      </c>
      <c r="E544" s="102">
        <v>0</v>
      </c>
      <c r="F544" s="102">
        <v>0</v>
      </c>
      <c r="G544" s="102">
        <v>0</v>
      </c>
      <c r="H544" s="102">
        <v>0</v>
      </c>
      <c r="I544" s="102">
        <v>0</v>
      </c>
      <c r="J544" s="102">
        <v>0</v>
      </c>
      <c r="K544" s="102">
        <v>0</v>
      </c>
      <c r="L544" s="102">
        <v>0</v>
      </c>
      <c r="M544" s="102">
        <v>8</v>
      </c>
      <c r="N544" s="102">
        <v>3</v>
      </c>
    </row>
    <row r="545" spans="1:14" x14ac:dyDescent="0.25">
      <c r="A545" s="8" t="s">
        <v>64</v>
      </c>
      <c r="B545" s="8" t="s">
        <v>0</v>
      </c>
      <c r="C545" s="100">
        <v>88104</v>
      </c>
      <c r="D545" s="100">
        <v>91114</v>
      </c>
      <c r="E545" s="100">
        <v>93551</v>
      </c>
      <c r="F545" s="100">
        <v>99838</v>
      </c>
      <c r="G545" s="100">
        <v>100038</v>
      </c>
      <c r="H545" s="100">
        <v>98401</v>
      </c>
      <c r="I545" s="100">
        <v>100898</v>
      </c>
      <c r="J545" s="100">
        <v>101823</v>
      </c>
      <c r="K545" s="100">
        <v>104673</v>
      </c>
      <c r="L545" s="100">
        <v>118009</v>
      </c>
      <c r="M545" s="100">
        <v>119073</v>
      </c>
      <c r="N545" s="100">
        <v>109634</v>
      </c>
    </row>
    <row r="546" spans="1:14" x14ac:dyDescent="0.25">
      <c r="A546" s="23" t="s">
        <v>64</v>
      </c>
      <c r="B546" s="90" t="s">
        <v>3</v>
      </c>
      <c r="C546" s="132">
        <v>78438</v>
      </c>
      <c r="D546" s="132">
        <v>82865</v>
      </c>
      <c r="E546" s="132">
        <v>84346</v>
      </c>
      <c r="F546" s="132">
        <v>95604</v>
      </c>
      <c r="G546" s="132">
        <v>94018</v>
      </c>
      <c r="H546" s="132">
        <v>94046</v>
      </c>
      <c r="I546" s="132">
        <v>94139</v>
      </c>
      <c r="J546" s="132">
        <v>95598</v>
      </c>
      <c r="K546" s="132">
        <v>98786</v>
      </c>
      <c r="L546" s="132">
        <v>114258</v>
      </c>
      <c r="M546" s="132">
        <v>116443</v>
      </c>
      <c r="N546" s="132">
        <v>107689</v>
      </c>
    </row>
    <row r="547" spans="1:14" x14ac:dyDescent="0.25">
      <c r="A547" s="23" t="s">
        <v>64</v>
      </c>
      <c r="B547" s="90" t="s">
        <v>9</v>
      </c>
      <c r="C547" s="132">
        <v>1211</v>
      </c>
      <c r="D547" s="132">
        <v>1376</v>
      </c>
      <c r="E547" s="132">
        <v>1469</v>
      </c>
      <c r="F547" s="132">
        <v>1158</v>
      </c>
      <c r="G547" s="132">
        <v>605</v>
      </c>
      <c r="H547" s="132">
        <v>572</v>
      </c>
      <c r="I547" s="132">
        <v>595</v>
      </c>
      <c r="J547" s="132">
        <v>684</v>
      </c>
      <c r="K547" s="132">
        <v>616</v>
      </c>
      <c r="L547" s="132">
        <v>534</v>
      </c>
      <c r="M547" s="132">
        <v>514</v>
      </c>
      <c r="N547" s="132">
        <v>359</v>
      </c>
    </row>
    <row r="548" spans="1:14" x14ac:dyDescent="0.25">
      <c r="A548" s="23" t="s">
        <v>64</v>
      </c>
      <c r="B548" s="90" t="s">
        <v>10</v>
      </c>
      <c r="C548" s="132">
        <v>6037</v>
      </c>
      <c r="D548" s="132">
        <v>6274</v>
      </c>
      <c r="E548" s="132">
        <v>6232</v>
      </c>
      <c r="F548" s="132">
        <v>5388</v>
      </c>
      <c r="G548" s="132">
        <v>3919</v>
      </c>
      <c r="H548" s="132">
        <v>3525</v>
      </c>
      <c r="I548" s="132">
        <v>3682</v>
      </c>
      <c r="J548" s="132">
        <v>3800</v>
      </c>
      <c r="K548" s="132">
        <v>2920</v>
      </c>
      <c r="L548" s="132">
        <v>2466</v>
      </c>
      <c r="M548" s="132">
        <v>2085</v>
      </c>
      <c r="N548" s="132">
        <v>718</v>
      </c>
    </row>
    <row r="549" spans="1:14" x14ac:dyDescent="0.25">
      <c r="A549" s="23" t="s">
        <v>64</v>
      </c>
      <c r="B549" s="90" t="s">
        <v>11</v>
      </c>
      <c r="C549" s="132">
        <v>11681</v>
      </c>
      <c r="D549" s="132">
        <v>12632</v>
      </c>
      <c r="E549" s="132">
        <v>12509</v>
      </c>
      <c r="F549" s="132">
        <v>9313</v>
      </c>
      <c r="G549" s="132">
        <v>7562</v>
      </c>
      <c r="H549" s="132">
        <v>4401</v>
      </c>
      <c r="I549" s="132">
        <v>4523</v>
      </c>
      <c r="J549" s="132">
        <v>4462</v>
      </c>
      <c r="K549" s="132">
        <v>3103</v>
      </c>
      <c r="L549" s="132">
        <v>2694</v>
      </c>
      <c r="M549" s="132">
        <v>1689</v>
      </c>
      <c r="N549" s="132">
        <v>472</v>
      </c>
    </row>
    <row r="550" spans="1:14" x14ac:dyDescent="0.25">
      <c r="A550" s="23" t="s">
        <v>64</v>
      </c>
      <c r="B550" s="90" t="s">
        <v>12</v>
      </c>
      <c r="C550" s="132">
        <v>4901</v>
      </c>
      <c r="D550" s="132">
        <v>5322</v>
      </c>
      <c r="E550" s="132">
        <v>5172</v>
      </c>
      <c r="F550" s="132">
        <v>3388</v>
      </c>
      <c r="G550" s="132">
        <v>2224</v>
      </c>
      <c r="H550" s="132">
        <v>986</v>
      </c>
      <c r="I550" s="132">
        <v>1014</v>
      </c>
      <c r="J550" s="132">
        <v>984</v>
      </c>
      <c r="K550" s="132">
        <v>822</v>
      </c>
      <c r="L550" s="132">
        <v>693</v>
      </c>
      <c r="M550" s="132">
        <v>659</v>
      </c>
      <c r="N550" s="132">
        <v>260</v>
      </c>
    </row>
    <row r="551" spans="1:14" x14ac:dyDescent="0.25">
      <c r="A551" s="23" t="s">
        <v>64</v>
      </c>
      <c r="B551" s="90" t="s">
        <v>13</v>
      </c>
      <c r="C551" s="132">
        <v>16300</v>
      </c>
      <c r="D551" s="132">
        <v>17904</v>
      </c>
      <c r="E551" s="132">
        <v>18167</v>
      </c>
      <c r="F551" s="132">
        <v>15226</v>
      </c>
      <c r="G551" s="132">
        <v>12188</v>
      </c>
      <c r="H551" s="132">
        <v>8641</v>
      </c>
      <c r="I551" s="132">
        <v>9521</v>
      </c>
      <c r="J551" s="132">
        <v>9120</v>
      </c>
      <c r="K551" s="132">
        <v>7451</v>
      </c>
      <c r="L551" s="132">
        <v>6636</v>
      </c>
      <c r="M551" s="132">
        <v>5179</v>
      </c>
      <c r="N551" s="132">
        <v>2150</v>
      </c>
    </row>
    <row r="552" spans="1:14" x14ac:dyDescent="0.25">
      <c r="A552" s="23" t="s">
        <v>64</v>
      </c>
      <c r="B552" s="90" t="s">
        <v>14</v>
      </c>
      <c r="C552" s="132">
        <v>2805</v>
      </c>
      <c r="D552" s="132">
        <v>2904</v>
      </c>
      <c r="E552" s="132">
        <v>3022</v>
      </c>
      <c r="F552" s="132">
        <v>1830</v>
      </c>
      <c r="G552" s="132">
        <v>1630</v>
      </c>
      <c r="H552" s="132">
        <v>996</v>
      </c>
      <c r="I552" s="132">
        <v>1189</v>
      </c>
      <c r="J552" s="132">
        <v>1310</v>
      </c>
      <c r="K552" s="132">
        <v>1206</v>
      </c>
      <c r="L552" s="132">
        <v>1179</v>
      </c>
      <c r="M552" s="132">
        <v>801</v>
      </c>
      <c r="N552" s="132">
        <v>413</v>
      </c>
    </row>
    <row r="553" spans="1:14" x14ac:dyDescent="0.25">
      <c r="A553" s="23" t="s">
        <v>64</v>
      </c>
      <c r="B553" s="90" t="s">
        <v>15</v>
      </c>
      <c r="C553" s="132">
        <v>2895</v>
      </c>
      <c r="D553" s="132">
        <v>2919</v>
      </c>
      <c r="E553" s="132">
        <v>2978</v>
      </c>
      <c r="F553" s="132">
        <v>1893</v>
      </c>
      <c r="G553" s="132">
        <v>1448</v>
      </c>
      <c r="H553" s="132">
        <v>759</v>
      </c>
      <c r="I553" s="132">
        <v>810</v>
      </c>
      <c r="J553" s="132">
        <v>742</v>
      </c>
      <c r="K553" s="132">
        <v>701</v>
      </c>
      <c r="L553" s="132">
        <v>681</v>
      </c>
      <c r="M553" s="132">
        <v>543</v>
      </c>
      <c r="N553" s="132">
        <v>254</v>
      </c>
    </row>
    <row r="554" spans="1:14" x14ac:dyDescent="0.25">
      <c r="A554" s="23" t="s">
        <v>64</v>
      </c>
      <c r="B554" s="90" t="s">
        <v>16</v>
      </c>
      <c r="C554" s="132">
        <v>6439</v>
      </c>
      <c r="D554" s="132">
        <v>7064</v>
      </c>
      <c r="E554" s="132">
        <v>7606</v>
      </c>
      <c r="F554" s="132">
        <v>5965</v>
      </c>
      <c r="G554" s="132">
        <v>4905</v>
      </c>
      <c r="H554" s="132">
        <v>3670</v>
      </c>
      <c r="I554" s="132">
        <v>4156</v>
      </c>
      <c r="J554" s="132">
        <v>4138</v>
      </c>
      <c r="K554" s="132">
        <v>3565</v>
      </c>
      <c r="L554" s="132">
        <v>2920</v>
      </c>
      <c r="M554" s="132">
        <v>2280</v>
      </c>
      <c r="N554" s="132">
        <v>1351</v>
      </c>
    </row>
    <row r="555" spans="1:14" x14ac:dyDescent="0.25">
      <c r="A555" s="23" t="s">
        <v>64</v>
      </c>
      <c r="B555" s="90" t="s">
        <v>17</v>
      </c>
      <c r="C555" s="132">
        <v>255</v>
      </c>
      <c r="D555" s="132">
        <v>532</v>
      </c>
      <c r="E555" s="132">
        <v>718</v>
      </c>
      <c r="F555" s="132">
        <v>771</v>
      </c>
      <c r="G555" s="132">
        <v>786</v>
      </c>
      <c r="H555" s="132">
        <v>697</v>
      </c>
      <c r="I555" s="132">
        <v>751</v>
      </c>
      <c r="J555" s="132">
        <v>817</v>
      </c>
      <c r="K555" s="132">
        <v>901</v>
      </c>
      <c r="L555" s="132">
        <v>661</v>
      </c>
      <c r="M555" s="132">
        <v>124</v>
      </c>
      <c r="N555" s="132">
        <v>38</v>
      </c>
    </row>
    <row r="556" spans="1:14" x14ac:dyDescent="0.25">
      <c r="A556" s="23" t="s">
        <v>64</v>
      </c>
      <c r="B556" s="90" t="s">
        <v>18</v>
      </c>
      <c r="C556" s="132">
        <v>1067</v>
      </c>
      <c r="D556" s="132">
        <v>1110</v>
      </c>
      <c r="E556" s="132">
        <v>1332</v>
      </c>
      <c r="F556" s="132">
        <v>1607</v>
      </c>
      <c r="G556" s="132">
        <v>1900</v>
      </c>
      <c r="H556" s="132">
        <v>1988</v>
      </c>
      <c r="I556" s="132">
        <v>2427</v>
      </c>
      <c r="J556" s="132">
        <v>2746</v>
      </c>
      <c r="K556" s="132">
        <v>2838</v>
      </c>
      <c r="L556" s="132">
        <v>3004</v>
      </c>
      <c r="M556" s="132">
        <v>3195</v>
      </c>
      <c r="N556" s="132">
        <v>2651</v>
      </c>
    </row>
    <row r="557" spans="1:14" x14ac:dyDescent="0.25">
      <c r="A557" s="23" t="s">
        <v>64</v>
      </c>
      <c r="B557" s="90" t="s">
        <v>19</v>
      </c>
      <c r="C557" s="132">
        <v>249</v>
      </c>
      <c r="D557" s="132">
        <v>318</v>
      </c>
      <c r="E557" s="132">
        <v>235</v>
      </c>
      <c r="F557" s="132">
        <v>222</v>
      </c>
      <c r="G557" s="132">
        <v>207</v>
      </c>
      <c r="H557" s="132">
        <v>164</v>
      </c>
      <c r="I557" s="132">
        <v>209</v>
      </c>
      <c r="J557" s="132">
        <v>233</v>
      </c>
      <c r="K557" s="132">
        <v>179</v>
      </c>
      <c r="L557" s="132">
        <v>210</v>
      </c>
      <c r="M557" s="132">
        <v>127</v>
      </c>
      <c r="N557" s="132">
        <v>63</v>
      </c>
    </row>
    <row r="558" spans="1:14" x14ac:dyDescent="0.25">
      <c r="A558" s="23" t="s">
        <v>64</v>
      </c>
      <c r="B558" s="90" t="s">
        <v>20</v>
      </c>
      <c r="C558" s="132">
        <v>40741</v>
      </c>
      <c r="D558" s="132">
        <v>41708</v>
      </c>
      <c r="E558" s="132">
        <v>46209</v>
      </c>
      <c r="F558" s="132">
        <v>48039</v>
      </c>
      <c r="G558" s="132">
        <v>48831</v>
      </c>
      <c r="H558" s="132">
        <v>48977</v>
      </c>
      <c r="I558" s="132">
        <v>47985</v>
      </c>
      <c r="J558" s="132">
        <v>51462</v>
      </c>
      <c r="K558" s="132">
        <v>54105</v>
      </c>
      <c r="L558" s="132">
        <v>57205</v>
      </c>
      <c r="M558" s="132">
        <v>53933</v>
      </c>
      <c r="N558" s="132">
        <v>50190</v>
      </c>
    </row>
    <row r="559" spans="1:14" x14ac:dyDescent="0.25">
      <c r="A559" s="23" t="s">
        <v>64</v>
      </c>
      <c r="B559" s="90" t="s">
        <v>21</v>
      </c>
      <c r="C559" s="132">
        <v>30</v>
      </c>
      <c r="D559" s="132">
        <v>28</v>
      </c>
      <c r="E559" s="132">
        <v>16</v>
      </c>
      <c r="F559" s="132">
        <v>17</v>
      </c>
      <c r="G559" s="132">
        <v>11</v>
      </c>
      <c r="H559" s="132">
        <v>5</v>
      </c>
      <c r="I559" s="132">
        <v>7</v>
      </c>
      <c r="J559" s="132">
        <v>4</v>
      </c>
      <c r="K559" s="132">
        <v>7</v>
      </c>
      <c r="L559" s="132">
        <v>6</v>
      </c>
      <c r="M559" s="132">
        <v>5</v>
      </c>
      <c r="N559" s="132">
        <v>5</v>
      </c>
    </row>
    <row r="560" spans="1:14" x14ac:dyDescent="0.25">
      <c r="A560" s="23" t="s">
        <v>64</v>
      </c>
      <c r="B560" s="90" t="s">
        <v>23</v>
      </c>
      <c r="C560" s="132">
        <v>557</v>
      </c>
      <c r="D560" s="132">
        <v>600</v>
      </c>
      <c r="E560" s="132">
        <v>854</v>
      </c>
      <c r="F560" s="132">
        <v>601</v>
      </c>
      <c r="G560" s="132">
        <v>401</v>
      </c>
      <c r="H560" s="132">
        <v>294</v>
      </c>
      <c r="I560" s="132">
        <v>356</v>
      </c>
      <c r="J560" s="132">
        <v>396</v>
      </c>
      <c r="K560" s="132">
        <v>376</v>
      </c>
      <c r="L560" s="132">
        <v>323</v>
      </c>
      <c r="M560" s="132">
        <v>348</v>
      </c>
      <c r="N560" s="132">
        <v>258</v>
      </c>
    </row>
    <row r="561" spans="1:14" x14ac:dyDescent="0.25">
      <c r="A561" s="23" t="s">
        <v>64</v>
      </c>
      <c r="B561" s="90" t="s">
        <v>24</v>
      </c>
      <c r="C561" s="132">
        <v>200</v>
      </c>
      <c r="D561" s="132">
        <v>219</v>
      </c>
      <c r="E561" s="132">
        <v>248</v>
      </c>
      <c r="F561" s="132">
        <v>173</v>
      </c>
      <c r="G561" s="132">
        <v>145</v>
      </c>
      <c r="H561" s="132">
        <v>105</v>
      </c>
      <c r="I561" s="132">
        <v>128</v>
      </c>
      <c r="J561" s="132">
        <v>128</v>
      </c>
      <c r="K561" s="132">
        <v>104</v>
      </c>
      <c r="L561" s="132">
        <v>77</v>
      </c>
      <c r="M561" s="132">
        <v>85</v>
      </c>
      <c r="N561" s="132">
        <v>26</v>
      </c>
    </row>
    <row r="562" spans="1:14" x14ac:dyDescent="0.25">
      <c r="A562" s="23" t="s">
        <v>64</v>
      </c>
      <c r="B562" s="90" t="s">
        <v>25</v>
      </c>
      <c r="C562" s="149">
        <v>0</v>
      </c>
      <c r="D562" s="149">
        <v>0</v>
      </c>
      <c r="E562" s="149">
        <v>0</v>
      </c>
      <c r="F562" s="149">
        <v>0</v>
      </c>
      <c r="G562" s="132">
        <v>28938</v>
      </c>
      <c r="H562" s="132">
        <v>19452</v>
      </c>
      <c r="I562" s="132">
        <v>32315</v>
      </c>
      <c r="J562" s="132">
        <v>27869</v>
      </c>
      <c r="K562" s="132">
        <v>23462</v>
      </c>
      <c r="L562" s="132">
        <v>25107</v>
      </c>
      <c r="M562" s="132">
        <v>19426</v>
      </c>
      <c r="N562" s="132">
        <v>12260</v>
      </c>
    </row>
    <row r="563" spans="1:14" x14ac:dyDescent="0.25">
      <c r="A563" s="23" t="s">
        <v>64</v>
      </c>
      <c r="B563" s="90" t="s">
        <v>26</v>
      </c>
      <c r="C563" s="149">
        <v>0</v>
      </c>
      <c r="D563" s="149">
        <v>0</v>
      </c>
      <c r="E563" s="149">
        <v>0</v>
      </c>
      <c r="F563" s="132">
        <v>460</v>
      </c>
      <c r="G563" s="132">
        <v>427</v>
      </c>
      <c r="H563" s="132">
        <v>239</v>
      </c>
      <c r="I563" s="132">
        <v>169</v>
      </c>
      <c r="J563" s="132">
        <v>186</v>
      </c>
      <c r="K563" s="132">
        <v>129</v>
      </c>
      <c r="L563" s="132">
        <v>106</v>
      </c>
      <c r="M563" s="132">
        <v>80</v>
      </c>
      <c r="N563" s="132">
        <v>62</v>
      </c>
    </row>
    <row r="564" spans="1:14" x14ac:dyDescent="0.25">
      <c r="A564" s="23" t="s">
        <v>64</v>
      </c>
      <c r="B564" s="90" t="s">
        <v>33</v>
      </c>
      <c r="C564" s="132">
        <v>0</v>
      </c>
      <c r="D564" s="132">
        <v>0</v>
      </c>
      <c r="E564" s="132">
        <v>0</v>
      </c>
      <c r="F564" s="132">
        <v>0</v>
      </c>
      <c r="G564" s="132">
        <v>0</v>
      </c>
      <c r="H564" s="132">
        <v>0</v>
      </c>
      <c r="I564" s="132">
        <v>2</v>
      </c>
      <c r="J564" s="132">
        <v>3</v>
      </c>
      <c r="K564" s="132">
        <v>2</v>
      </c>
      <c r="L564" s="132">
        <v>0</v>
      </c>
      <c r="M564" s="132">
        <v>0</v>
      </c>
      <c r="N564" s="132">
        <v>0</v>
      </c>
    </row>
    <row r="565" spans="1:14" x14ac:dyDescent="0.25">
      <c r="A565" s="23" t="s">
        <v>64</v>
      </c>
      <c r="B565" s="90" t="s">
        <v>37</v>
      </c>
      <c r="C565" s="132">
        <v>1</v>
      </c>
      <c r="D565" s="132">
        <v>0</v>
      </c>
      <c r="E565" s="132">
        <v>2</v>
      </c>
      <c r="F565" s="132">
        <v>2</v>
      </c>
      <c r="G565" s="132">
        <v>0</v>
      </c>
      <c r="H565" s="132">
        <v>3</v>
      </c>
      <c r="I565" s="132">
        <v>2</v>
      </c>
      <c r="J565" s="132">
        <v>3</v>
      </c>
      <c r="K565" s="132">
        <v>3</v>
      </c>
      <c r="L565" s="132">
        <v>5</v>
      </c>
      <c r="M565" s="132">
        <v>2</v>
      </c>
      <c r="N565" s="132">
        <v>0</v>
      </c>
    </row>
    <row r="566" spans="1:14" x14ac:dyDescent="0.25">
      <c r="A566" s="23" t="s">
        <v>64</v>
      </c>
      <c r="B566" s="90" t="s">
        <v>39</v>
      </c>
      <c r="C566" s="132">
        <v>0</v>
      </c>
      <c r="D566" s="132">
        <v>2</v>
      </c>
      <c r="E566" s="132">
        <v>0</v>
      </c>
      <c r="F566" s="132">
        <v>10</v>
      </c>
      <c r="G566" s="132">
        <v>8</v>
      </c>
      <c r="H566" s="132">
        <v>17</v>
      </c>
      <c r="I566" s="132">
        <v>26</v>
      </c>
      <c r="J566" s="132">
        <v>21</v>
      </c>
      <c r="K566" s="132">
        <v>14</v>
      </c>
      <c r="L566" s="132">
        <v>12</v>
      </c>
      <c r="M566" s="132">
        <v>15</v>
      </c>
      <c r="N566" s="132">
        <v>5</v>
      </c>
    </row>
    <row r="567" spans="1:14" x14ac:dyDescent="0.25">
      <c r="A567" s="23" t="s">
        <v>64</v>
      </c>
      <c r="B567" s="90" t="s">
        <v>41</v>
      </c>
      <c r="C567" s="132">
        <v>1</v>
      </c>
      <c r="D567" s="132">
        <v>2</v>
      </c>
      <c r="E567" s="132">
        <v>1</v>
      </c>
      <c r="F567" s="132">
        <v>9</v>
      </c>
      <c r="G567" s="132">
        <v>8</v>
      </c>
      <c r="H567" s="132">
        <v>5</v>
      </c>
      <c r="I567" s="132">
        <v>4</v>
      </c>
      <c r="J567" s="132">
        <v>8</v>
      </c>
      <c r="K567" s="132">
        <v>5</v>
      </c>
      <c r="L567" s="132">
        <v>2</v>
      </c>
      <c r="M567" s="132">
        <v>2</v>
      </c>
      <c r="N567" s="132">
        <v>0</v>
      </c>
    </row>
    <row r="568" spans="1:14" x14ac:dyDescent="0.25">
      <c r="A568" s="23" t="s">
        <v>64</v>
      </c>
      <c r="B568" s="90" t="s">
        <v>42</v>
      </c>
      <c r="C568" s="132">
        <v>0</v>
      </c>
      <c r="D568" s="132">
        <v>0</v>
      </c>
      <c r="E568" s="132">
        <v>0</v>
      </c>
      <c r="F568" s="132">
        <v>0</v>
      </c>
      <c r="G568" s="132">
        <v>0</v>
      </c>
      <c r="H568" s="132">
        <v>0</v>
      </c>
      <c r="I568" s="132">
        <v>0</v>
      </c>
      <c r="J568" s="132">
        <v>0</v>
      </c>
      <c r="K568" s="132">
        <v>1</v>
      </c>
      <c r="L568" s="132">
        <v>0</v>
      </c>
      <c r="M568" s="132">
        <v>1</v>
      </c>
      <c r="N568" s="132">
        <v>2</v>
      </c>
    </row>
    <row r="569" spans="1:14" x14ac:dyDescent="0.25">
      <c r="A569" s="23" t="s">
        <v>64</v>
      </c>
      <c r="B569" s="90" t="s">
        <v>46</v>
      </c>
      <c r="C569" s="132">
        <v>265</v>
      </c>
      <c r="D569" s="132">
        <v>250</v>
      </c>
      <c r="E569" s="132">
        <v>199</v>
      </c>
      <c r="F569" s="132">
        <v>75</v>
      </c>
      <c r="G569" s="132">
        <v>78</v>
      </c>
      <c r="H569" s="132">
        <v>71</v>
      </c>
      <c r="I569" s="132">
        <v>42</v>
      </c>
      <c r="J569" s="132">
        <v>44</v>
      </c>
      <c r="K569" s="132">
        <v>42</v>
      </c>
      <c r="L569" s="132">
        <v>39</v>
      </c>
      <c r="M569" s="132">
        <v>46</v>
      </c>
      <c r="N569" s="132">
        <v>47</v>
      </c>
    </row>
    <row r="570" spans="1:14" x14ac:dyDescent="0.25">
      <c r="A570" s="23" t="s">
        <v>64</v>
      </c>
      <c r="B570" s="90" t="s">
        <v>47</v>
      </c>
      <c r="C570" s="132">
        <v>946</v>
      </c>
      <c r="D570" s="132">
        <v>1016</v>
      </c>
      <c r="E570" s="132">
        <v>1046</v>
      </c>
      <c r="F570" s="132">
        <v>1138</v>
      </c>
      <c r="G570" s="132">
        <v>1084</v>
      </c>
      <c r="H570" s="132">
        <v>1074</v>
      </c>
      <c r="I570" s="132">
        <v>1024</v>
      </c>
      <c r="J570" s="132">
        <v>1115</v>
      </c>
      <c r="K570" s="132">
        <v>1108</v>
      </c>
      <c r="L570" s="132">
        <v>856</v>
      </c>
      <c r="M570" s="132">
        <v>78</v>
      </c>
      <c r="N570" s="132">
        <v>19</v>
      </c>
    </row>
    <row r="571" spans="1:14" x14ac:dyDescent="0.25">
      <c r="A571" s="23" t="s">
        <v>64</v>
      </c>
      <c r="B571" s="90" t="s">
        <v>48</v>
      </c>
      <c r="C571" s="132">
        <v>1048</v>
      </c>
      <c r="D571" s="132">
        <v>1025</v>
      </c>
      <c r="E571" s="132">
        <v>1292</v>
      </c>
      <c r="F571" s="132">
        <v>534</v>
      </c>
      <c r="G571" s="132">
        <v>394</v>
      </c>
      <c r="H571" s="132">
        <v>272</v>
      </c>
      <c r="I571" s="132">
        <v>283</v>
      </c>
      <c r="J571" s="132">
        <v>265</v>
      </c>
      <c r="K571" s="132">
        <v>236</v>
      </c>
      <c r="L571" s="132">
        <v>215</v>
      </c>
      <c r="M571" s="132">
        <v>145</v>
      </c>
      <c r="N571" s="132">
        <v>36</v>
      </c>
    </row>
    <row r="572" spans="1:14" x14ac:dyDescent="0.25">
      <c r="A572" s="23" t="s">
        <v>64</v>
      </c>
      <c r="B572" s="90" t="s">
        <v>49</v>
      </c>
      <c r="C572" s="132">
        <v>2</v>
      </c>
      <c r="D572" s="132">
        <v>2</v>
      </c>
      <c r="E572" s="132">
        <v>2</v>
      </c>
      <c r="F572" s="132">
        <v>1</v>
      </c>
      <c r="G572" s="132">
        <v>1</v>
      </c>
      <c r="H572" s="132">
        <v>0</v>
      </c>
      <c r="I572" s="132">
        <v>0</v>
      </c>
      <c r="J572" s="132">
        <v>0</v>
      </c>
      <c r="K572" s="132">
        <v>0</v>
      </c>
      <c r="L572" s="132">
        <v>4</v>
      </c>
      <c r="M572" s="132">
        <v>0</v>
      </c>
      <c r="N572" s="132">
        <v>0</v>
      </c>
    </row>
    <row r="573" spans="1:14" x14ac:dyDescent="0.25">
      <c r="A573" s="23" t="s">
        <v>64</v>
      </c>
      <c r="B573" s="90" t="s">
        <v>53</v>
      </c>
      <c r="C573" s="132">
        <v>3</v>
      </c>
      <c r="D573" s="132">
        <v>8</v>
      </c>
      <c r="E573" s="132">
        <v>1</v>
      </c>
      <c r="F573" s="132">
        <v>5</v>
      </c>
      <c r="G573" s="132">
        <v>19</v>
      </c>
      <c r="H573" s="132">
        <v>20</v>
      </c>
      <c r="I573" s="132">
        <v>3</v>
      </c>
      <c r="J573" s="132">
        <v>0</v>
      </c>
      <c r="K573" s="132">
        <v>0</v>
      </c>
      <c r="L573" s="132">
        <v>1</v>
      </c>
      <c r="M573" s="132">
        <v>1</v>
      </c>
      <c r="N573" s="132">
        <v>2</v>
      </c>
    </row>
    <row r="574" spans="1:14" x14ac:dyDescent="0.25">
      <c r="A574" s="23" t="s">
        <v>64</v>
      </c>
      <c r="B574" s="90" t="s">
        <v>54</v>
      </c>
      <c r="C574" s="132">
        <v>1171</v>
      </c>
      <c r="D574" s="132">
        <v>889</v>
      </c>
      <c r="E574" s="132">
        <v>595</v>
      </c>
      <c r="F574" s="132">
        <v>460</v>
      </c>
      <c r="G574" s="132">
        <v>503</v>
      </c>
      <c r="H574" s="132">
        <v>557</v>
      </c>
      <c r="I574" s="132">
        <v>518</v>
      </c>
      <c r="J574" s="132">
        <v>676</v>
      </c>
      <c r="K574" s="132">
        <v>821</v>
      </c>
      <c r="L574" s="132">
        <v>469</v>
      </c>
      <c r="M574" s="132">
        <v>32</v>
      </c>
      <c r="N574" s="132">
        <v>3</v>
      </c>
    </row>
    <row r="575" spans="1:14" x14ac:dyDescent="0.25">
      <c r="A575" s="23" t="s">
        <v>64</v>
      </c>
      <c r="B575" s="90" t="s">
        <v>55</v>
      </c>
      <c r="C575" s="132">
        <v>953</v>
      </c>
      <c r="D575" s="132">
        <v>990</v>
      </c>
      <c r="E575" s="132">
        <v>851</v>
      </c>
      <c r="F575" s="132">
        <v>758</v>
      </c>
      <c r="G575" s="132">
        <v>816</v>
      </c>
      <c r="H575" s="132">
        <v>1004</v>
      </c>
      <c r="I575" s="132">
        <v>1061</v>
      </c>
      <c r="J575" s="132">
        <v>1198</v>
      </c>
      <c r="K575" s="132">
        <v>1287</v>
      </c>
      <c r="L575" s="132">
        <v>883</v>
      </c>
      <c r="M575" s="132">
        <v>52</v>
      </c>
      <c r="N575" s="132">
        <v>5</v>
      </c>
    </row>
    <row r="576" spans="1:14" x14ac:dyDescent="0.25">
      <c r="A576" s="23" t="s">
        <v>64</v>
      </c>
      <c r="B576" s="90" t="s">
        <v>56</v>
      </c>
      <c r="C576" s="132">
        <v>19</v>
      </c>
      <c r="D576" s="132">
        <v>24</v>
      </c>
      <c r="E576" s="132">
        <v>11</v>
      </c>
      <c r="F576" s="132">
        <v>15</v>
      </c>
      <c r="G576" s="132">
        <v>6</v>
      </c>
      <c r="H576" s="132">
        <v>8</v>
      </c>
      <c r="I576" s="132">
        <v>8</v>
      </c>
      <c r="J576" s="132">
        <v>2</v>
      </c>
      <c r="K576" s="132">
        <v>1</v>
      </c>
      <c r="L576" s="132">
        <v>2</v>
      </c>
      <c r="M576" s="132">
        <v>0</v>
      </c>
      <c r="N576" s="132">
        <v>0</v>
      </c>
    </row>
    <row r="577" spans="1:14" x14ac:dyDescent="0.25">
      <c r="A577" s="23" t="s">
        <v>64</v>
      </c>
      <c r="B577" s="90" t="s">
        <v>57</v>
      </c>
      <c r="C577" s="132">
        <v>1262</v>
      </c>
      <c r="D577" s="132">
        <v>1306</v>
      </c>
      <c r="E577" s="132">
        <v>876</v>
      </c>
      <c r="F577" s="132">
        <v>915</v>
      </c>
      <c r="G577" s="132">
        <v>955</v>
      </c>
      <c r="H577" s="132">
        <v>281</v>
      </c>
      <c r="I577" s="132">
        <v>325</v>
      </c>
      <c r="J577" s="132">
        <v>263</v>
      </c>
      <c r="K577" s="132">
        <v>273</v>
      </c>
      <c r="L577" s="132">
        <v>124</v>
      </c>
      <c r="M577" s="132">
        <v>21</v>
      </c>
      <c r="N577" s="132">
        <v>6</v>
      </c>
    </row>
    <row r="578" spans="1:14" x14ac:dyDescent="0.25">
      <c r="A578" s="23" t="s">
        <v>64</v>
      </c>
      <c r="B578" s="90" t="s">
        <v>58</v>
      </c>
      <c r="C578" s="132">
        <v>12</v>
      </c>
      <c r="D578" s="132">
        <v>17</v>
      </c>
      <c r="E578" s="132">
        <v>21</v>
      </c>
      <c r="F578" s="132">
        <v>11</v>
      </c>
      <c r="G578" s="132">
        <v>6</v>
      </c>
      <c r="H578" s="132">
        <v>5</v>
      </c>
      <c r="I578" s="132">
        <v>3</v>
      </c>
      <c r="J578" s="132">
        <v>3</v>
      </c>
      <c r="K578" s="132">
        <v>1</v>
      </c>
      <c r="L578" s="132">
        <v>1</v>
      </c>
      <c r="M578" s="132">
        <v>0</v>
      </c>
      <c r="N578" s="132">
        <v>0</v>
      </c>
    </row>
    <row r="579" spans="1:14" x14ac:dyDescent="0.25">
      <c r="A579" s="23" t="s">
        <v>64</v>
      </c>
      <c r="B579" s="90" t="s">
        <v>59</v>
      </c>
      <c r="C579" s="132">
        <v>2</v>
      </c>
      <c r="D579" s="132">
        <v>6</v>
      </c>
      <c r="E579" s="132">
        <v>10</v>
      </c>
      <c r="F579" s="132">
        <v>11</v>
      </c>
      <c r="G579" s="132">
        <v>12</v>
      </c>
      <c r="H579" s="132">
        <v>22</v>
      </c>
      <c r="I579" s="132">
        <v>42</v>
      </c>
      <c r="J579" s="132">
        <v>133</v>
      </c>
      <c r="K579" s="132">
        <v>252</v>
      </c>
      <c r="L579" s="132">
        <v>221</v>
      </c>
      <c r="M579" s="132">
        <v>20</v>
      </c>
      <c r="N579" s="132">
        <v>4</v>
      </c>
    </row>
    <row r="580" spans="1:14" x14ac:dyDescent="0.25">
      <c r="A580" s="8" t="s">
        <v>65</v>
      </c>
      <c r="B580" s="8"/>
      <c r="C580" s="100">
        <v>3431</v>
      </c>
      <c r="D580" s="100">
        <v>3771</v>
      </c>
      <c r="E580" s="100">
        <v>3841</v>
      </c>
      <c r="F580" s="100">
        <v>4547</v>
      </c>
      <c r="G580" s="100">
        <v>3361</v>
      </c>
      <c r="H580" s="100">
        <v>1622</v>
      </c>
      <c r="I580" s="100">
        <v>3156</v>
      </c>
      <c r="J580" s="100">
        <v>3641</v>
      </c>
      <c r="K580" s="100">
        <v>3734</v>
      </c>
      <c r="L580" s="100">
        <v>4252</v>
      </c>
      <c r="M580" s="100">
        <v>4967</v>
      </c>
      <c r="N580" s="100">
        <v>4622</v>
      </c>
    </row>
    <row r="581" spans="1:14" x14ac:dyDescent="0.25">
      <c r="A581" s="23" t="s">
        <v>65</v>
      </c>
      <c r="B581" s="90" t="s">
        <v>3</v>
      </c>
      <c r="C581" s="132">
        <v>2688</v>
      </c>
      <c r="D581" s="132">
        <v>3001</v>
      </c>
      <c r="E581" s="132">
        <v>2946</v>
      </c>
      <c r="F581" s="132">
        <v>3720</v>
      </c>
      <c r="G581" s="132">
        <v>2989</v>
      </c>
      <c r="H581" s="132">
        <v>1172</v>
      </c>
      <c r="I581" s="132">
        <v>2475</v>
      </c>
      <c r="J581" s="132">
        <v>2711</v>
      </c>
      <c r="K581" s="132">
        <v>2841</v>
      </c>
      <c r="L581" s="132">
        <v>3459</v>
      </c>
      <c r="M581" s="132">
        <v>4322</v>
      </c>
      <c r="N581" s="132">
        <v>4066</v>
      </c>
    </row>
    <row r="582" spans="1:14" x14ac:dyDescent="0.25">
      <c r="A582" s="23" t="s">
        <v>65</v>
      </c>
      <c r="B582" s="90" t="s">
        <v>9</v>
      </c>
      <c r="C582" s="132">
        <v>334</v>
      </c>
      <c r="D582" s="132">
        <v>324</v>
      </c>
      <c r="E582" s="132">
        <v>451</v>
      </c>
      <c r="F582" s="132">
        <v>386</v>
      </c>
      <c r="G582" s="132">
        <v>215</v>
      </c>
      <c r="H582" s="132">
        <v>126</v>
      </c>
      <c r="I582" s="132">
        <v>310</v>
      </c>
      <c r="J582" s="132">
        <v>336</v>
      </c>
      <c r="K582" s="132">
        <v>314</v>
      </c>
      <c r="L582" s="132">
        <v>278</v>
      </c>
      <c r="M582" s="132">
        <v>284</v>
      </c>
      <c r="N582" s="132">
        <v>183</v>
      </c>
    </row>
    <row r="583" spans="1:14" x14ac:dyDescent="0.25">
      <c r="A583" s="23" t="s">
        <v>65</v>
      </c>
      <c r="B583" s="90" t="s">
        <v>10</v>
      </c>
      <c r="C583" s="132">
        <v>923</v>
      </c>
      <c r="D583" s="132">
        <v>1038</v>
      </c>
      <c r="E583" s="132">
        <v>1148</v>
      </c>
      <c r="F583" s="132">
        <v>1360</v>
      </c>
      <c r="G583" s="132">
        <v>808</v>
      </c>
      <c r="H583" s="132">
        <v>396</v>
      </c>
      <c r="I583" s="132">
        <v>1024</v>
      </c>
      <c r="J583" s="132">
        <v>1128</v>
      </c>
      <c r="K583" s="132">
        <v>1061</v>
      </c>
      <c r="L583" s="132">
        <v>1047</v>
      </c>
      <c r="M583" s="132">
        <v>1028</v>
      </c>
      <c r="N583" s="132">
        <v>653</v>
      </c>
    </row>
    <row r="584" spans="1:14" x14ac:dyDescent="0.25">
      <c r="A584" s="23" t="s">
        <v>65</v>
      </c>
      <c r="B584" s="90" t="s">
        <v>11</v>
      </c>
      <c r="C584" s="132">
        <v>901</v>
      </c>
      <c r="D584" s="132">
        <v>939</v>
      </c>
      <c r="E584" s="132">
        <v>938</v>
      </c>
      <c r="F584" s="132">
        <v>836</v>
      </c>
      <c r="G584" s="132">
        <v>513</v>
      </c>
      <c r="H584" s="132">
        <v>225</v>
      </c>
      <c r="I584" s="132">
        <v>539</v>
      </c>
      <c r="J584" s="132">
        <v>564</v>
      </c>
      <c r="K584" s="132">
        <v>552</v>
      </c>
      <c r="L584" s="132">
        <v>494</v>
      </c>
      <c r="M584" s="132">
        <v>458</v>
      </c>
      <c r="N584" s="132">
        <v>272</v>
      </c>
    </row>
    <row r="585" spans="1:14" x14ac:dyDescent="0.25">
      <c r="A585" s="23" t="s">
        <v>65</v>
      </c>
      <c r="B585" s="90" t="s">
        <v>12</v>
      </c>
      <c r="C585" s="132">
        <v>1664</v>
      </c>
      <c r="D585" s="132">
        <v>1929</v>
      </c>
      <c r="E585" s="132">
        <v>1996</v>
      </c>
      <c r="F585" s="132">
        <v>2041</v>
      </c>
      <c r="G585" s="132">
        <v>1290</v>
      </c>
      <c r="H585" s="132">
        <v>332</v>
      </c>
      <c r="I585" s="132">
        <v>840</v>
      </c>
      <c r="J585" s="132">
        <v>931</v>
      </c>
      <c r="K585" s="132">
        <v>1005</v>
      </c>
      <c r="L585" s="132">
        <v>956</v>
      </c>
      <c r="M585" s="132">
        <v>998</v>
      </c>
      <c r="N585" s="132">
        <v>701</v>
      </c>
    </row>
    <row r="586" spans="1:14" x14ac:dyDescent="0.25">
      <c r="A586" s="23" t="s">
        <v>65</v>
      </c>
      <c r="B586" s="90" t="s">
        <v>13</v>
      </c>
      <c r="C586" s="132">
        <v>2090</v>
      </c>
      <c r="D586" s="132">
        <v>2359</v>
      </c>
      <c r="E586" s="132">
        <v>2466</v>
      </c>
      <c r="F586" s="132">
        <v>2516</v>
      </c>
      <c r="G586" s="132">
        <v>1648</v>
      </c>
      <c r="H586" s="132">
        <v>727</v>
      </c>
      <c r="I586" s="132">
        <v>1714</v>
      </c>
      <c r="J586" s="132">
        <v>1851</v>
      </c>
      <c r="K586" s="132">
        <v>1883</v>
      </c>
      <c r="L586" s="132">
        <v>2002</v>
      </c>
      <c r="M586" s="132">
        <v>2004</v>
      </c>
      <c r="N586" s="132">
        <v>1373</v>
      </c>
    </row>
    <row r="587" spans="1:14" x14ac:dyDescent="0.25">
      <c r="A587" s="23" t="s">
        <v>65</v>
      </c>
      <c r="B587" s="90" t="s">
        <v>14</v>
      </c>
      <c r="C587" s="132">
        <v>187</v>
      </c>
      <c r="D587" s="132">
        <v>204</v>
      </c>
      <c r="E587" s="132">
        <v>209</v>
      </c>
      <c r="F587" s="132">
        <v>191</v>
      </c>
      <c r="G587" s="132">
        <v>132</v>
      </c>
      <c r="H587" s="132">
        <v>54</v>
      </c>
      <c r="I587" s="132">
        <v>150</v>
      </c>
      <c r="J587" s="132">
        <v>202</v>
      </c>
      <c r="K587" s="132">
        <v>226</v>
      </c>
      <c r="L587" s="132">
        <v>219</v>
      </c>
      <c r="M587" s="132">
        <v>234</v>
      </c>
      <c r="N587" s="132">
        <v>181</v>
      </c>
    </row>
    <row r="588" spans="1:14" x14ac:dyDescent="0.25">
      <c r="A588" s="23" t="s">
        <v>65</v>
      </c>
      <c r="B588" s="90" t="s">
        <v>15</v>
      </c>
      <c r="C588" s="132">
        <v>142</v>
      </c>
      <c r="D588" s="132">
        <v>208</v>
      </c>
      <c r="E588" s="132">
        <v>171</v>
      </c>
      <c r="F588" s="132">
        <v>195</v>
      </c>
      <c r="G588" s="132">
        <v>114</v>
      </c>
      <c r="H588" s="132">
        <v>35</v>
      </c>
      <c r="I588" s="132">
        <v>85</v>
      </c>
      <c r="J588" s="132">
        <v>103</v>
      </c>
      <c r="K588" s="132">
        <v>136</v>
      </c>
      <c r="L588" s="132">
        <v>136</v>
      </c>
      <c r="M588" s="132">
        <v>123</v>
      </c>
      <c r="N588" s="132">
        <v>98</v>
      </c>
    </row>
    <row r="589" spans="1:14" x14ac:dyDescent="0.25">
      <c r="A589" s="23" t="s">
        <v>65</v>
      </c>
      <c r="B589" s="90" t="s">
        <v>16</v>
      </c>
      <c r="C589" s="132">
        <v>3</v>
      </c>
      <c r="D589" s="132">
        <v>2</v>
      </c>
      <c r="E589" s="132">
        <v>2</v>
      </c>
      <c r="F589" s="132">
        <v>4</v>
      </c>
      <c r="G589" s="132">
        <v>1</v>
      </c>
      <c r="H589" s="132">
        <v>1</v>
      </c>
      <c r="I589" s="132">
        <v>8</v>
      </c>
      <c r="J589" s="132">
        <v>11</v>
      </c>
      <c r="K589" s="132">
        <v>31</v>
      </c>
      <c r="L589" s="132">
        <v>52</v>
      </c>
      <c r="M589" s="132">
        <v>44</v>
      </c>
      <c r="N589" s="132">
        <v>20</v>
      </c>
    </row>
    <row r="590" spans="1:14" x14ac:dyDescent="0.25">
      <c r="A590" s="23" t="s">
        <v>65</v>
      </c>
      <c r="B590" s="90" t="s">
        <v>18</v>
      </c>
      <c r="C590" s="132">
        <v>1</v>
      </c>
      <c r="D590" s="132">
        <v>1</v>
      </c>
      <c r="E590" s="132">
        <v>0</v>
      </c>
      <c r="F590" s="132">
        <v>0</v>
      </c>
      <c r="G590" s="132">
        <v>1</v>
      </c>
      <c r="H590" s="132">
        <v>0</v>
      </c>
      <c r="I590" s="132">
        <v>1</v>
      </c>
      <c r="J590" s="132">
        <v>0</v>
      </c>
      <c r="K590" s="132">
        <v>0</v>
      </c>
      <c r="L590" s="132">
        <v>0</v>
      </c>
      <c r="M590" s="132">
        <v>0</v>
      </c>
      <c r="N590" s="132">
        <v>0</v>
      </c>
    </row>
    <row r="591" spans="1:14" x14ac:dyDescent="0.25">
      <c r="A591" s="23" t="s">
        <v>65</v>
      </c>
      <c r="B591" s="90" t="s">
        <v>19</v>
      </c>
      <c r="C591" s="132">
        <v>4</v>
      </c>
      <c r="D591" s="132">
        <v>1</v>
      </c>
      <c r="E591" s="132">
        <v>3</v>
      </c>
      <c r="F591" s="132">
        <v>3</v>
      </c>
      <c r="G591" s="132">
        <v>1</v>
      </c>
      <c r="H591" s="132">
        <v>3</v>
      </c>
      <c r="I591" s="132">
        <v>9</v>
      </c>
      <c r="J591" s="132">
        <v>4</v>
      </c>
      <c r="K591" s="132">
        <v>4</v>
      </c>
      <c r="L591" s="132">
        <v>4</v>
      </c>
      <c r="M591" s="132">
        <v>6</v>
      </c>
      <c r="N591" s="132">
        <v>4</v>
      </c>
    </row>
    <row r="592" spans="1:14" x14ac:dyDescent="0.25">
      <c r="A592" s="23" t="s">
        <v>65</v>
      </c>
      <c r="B592" s="90" t="s">
        <v>20</v>
      </c>
      <c r="C592" s="132">
        <v>147</v>
      </c>
      <c r="D592" s="132">
        <v>153</v>
      </c>
      <c r="E592" s="132">
        <v>195</v>
      </c>
      <c r="F592" s="132">
        <v>195</v>
      </c>
      <c r="G592" s="132">
        <v>168</v>
      </c>
      <c r="H592" s="132">
        <v>65</v>
      </c>
      <c r="I592" s="132">
        <v>331</v>
      </c>
      <c r="J592" s="132">
        <v>476</v>
      </c>
      <c r="K592" s="132">
        <v>512</v>
      </c>
      <c r="L592" s="132">
        <v>462</v>
      </c>
      <c r="M592" s="132">
        <v>512</v>
      </c>
      <c r="N592" s="132">
        <v>372</v>
      </c>
    </row>
    <row r="593" spans="1:14" x14ac:dyDescent="0.25">
      <c r="A593" s="23" t="s">
        <v>65</v>
      </c>
      <c r="B593" s="90" t="s">
        <v>21</v>
      </c>
      <c r="C593" s="132">
        <v>4</v>
      </c>
      <c r="D593" s="132">
        <v>3</v>
      </c>
      <c r="E593" s="132">
        <v>5</v>
      </c>
      <c r="F593" s="132">
        <v>2</v>
      </c>
      <c r="G593" s="132">
        <v>1</v>
      </c>
      <c r="H593" s="132">
        <v>2</v>
      </c>
      <c r="I593" s="132">
        <v>2</v>
      </c>
      <c r="J593" s="132">
        <v>1</v>
      </c>
      <c r="K593" s="132">
        <v>1</v>
      </c>
      <c r="L593" s="132">
        <v>0</v>
      </c>
      <c r="M593" s="132">
        <v>1</v>
      </c>
      <c r="N593" s="132">
        <v>1</v>
      </c>
    </row>
    <row r="594" spans="1:14" x14ac:dyDescent="0.25">
      <c r="A594" s="23" t="s">
        <v>65</v>
      </c>
      <c r="B594" s="90" t="s">
        <v>23</v>
      </c>
      <c r="C594" s="132">
        <v>37</v>
      </c>
      <c r="D594" s="132">
        <v>28</v>
      </c>
      <c r="E594" s="132">
        <v>41</v>
      </c>
      <c r="F594" s="132">
        <v>36</v>
      </c>
      <c r="G594" s="132">
        <v>22</v>
      </c>
      <c r="H594" s="132">
        <v>7</v>
      </c>
      <c r="I594" s="132">
        <v>15</v>
      </c>
      <c r="J594" s="132">
        <v>19</v>
      </c>
      <c r="K594" s="132">
        <v>26</v>
      </c>
      <c r="L594" s="132">
        <v>13</v>
      </c>
      <c r="M594" s="132">
        <v>21</v>
      </c>
      <c r="N594" s="132">
        <v>16</v>
      </c>
    </row>
    <row r="595" spans="1:14" x14ac:dyDescent="0.25">
      <c r="A595" s="23" t="s">
        <v>65</v>
      </c>
      <c r="B595" s="90" t="s">
        <v>24</v>
      </c>
      <c r="C595" s="132">
        <v>38</v>
      </c>
      <c r="D595" s="132">
        <v>38</v>
      </c>
      <c r="E595" s="132">
        <v>51</v>
      </c>
      <c r="F595" s="132">
        <v>36</v>
      </c>
      <c r="G595" s="132">
        <v>29</v>
      </c>
      <c r="H595" s="132">
        <v>6</v>
      </c>
      <c r="I595" s="132">
        <v>20</v>
      </c>
      <c r="J595" s="132">
        <v>31</v>
      </c>
      <c r="K595" s="132">
        <v>23</v>
      </c>
      <c r="L595" s="132">
        <v>34</v>
      </c>
      <c r="M595" s="132">
        <v>25</v>
      </c>
      <c r="N595" s="132">
        <v>19</v>
      </c>
    </row>
    <row r="596" spans="1:14" x14ac:dyDescent="0.25">
      <c r="A596" s="23" t="s">
        <v>65</v>
      </c>
      <c r="B596" s="90" t="s">
        <v>25</v>
      </c>
      <c r="C596" s="149">
        <v>0</v>
      </c>
      <c r="D596" s="149">
        <v>0</v>
      </c>
      <c r="E596" s="149">
        <v>0</v>
      </c>
      <c r="F596" s="149">
        <v>0</v>
      </c>
      <c r="G596" s="132">
        <v>767</v>
      </c>
      <c r="H596" s="132">
        <v>686</v>
      </c>
      <c r="I596" s="132">
        <v>2359</v>
      </c>
      <c r="J596" s="132">
        <v>2352</v>
      </c>
      <c r="K596" s="132">
        <v>2384</v>
      </c>
      <c r="L596" s="132">
        <v>2656</v>
      </c>
      <c r="M596" s="132">
        <v>2935</v>
      </c>
      <c r="N596" s="132">
        <v>2426</v>
      </c>
    </row>
    <row r="597" spans="1:14" x14ac:dyDescent="0.25">
      <c r="A597" s="23" t="s">
        <v>65</v>
      </c>
      <c r="B597" s="90" t="s">
        <v>26</v>
      </c>
      <c r="C597" s="148">
        <v>0</v>
      </c>
      <c r="D597" s="148">
        <v>0</v>
      </c>
      <c r="E597" s="148">
        <v>0</v>
      </c>
      <c r="F597" s="132">
        <v>1</v>
      </c>
      <c r="G597" s="132">
        <v>11</v>
      </c>
      <c r="H597" s="132">
        <v>0</v>
      </c>
      <c r="I597" s="132">
        <v>0</v>
      </c>
      <c r="J597" s="132">
        <v>0</v>
      </c>
      <c r="K597" s="132">
        <v>0</v>
      </c>
      <c r="L597" s="132">
        <v>0</v>
      </c>
      <c r="M597" s="132">
        <v>0</v>
      </c>
      <c r="N597" s="132">
        <v>0</v>
      </c>
    </row>
    <row r="598" spans="1:14" x14ac:dyDescent="0.25">
      <c r="A598" s="23" t="s">
        <v>65</v>
      </c>
      <c r="B598" s="90" t="s">
        <v>47</v>
      </c>
      <c r="C598" s="132">
        <v>5</v>
      </c>
      <c r="D598" s="132">
        <v>9</v>
      </c>
      <c r="E598" s="132">
        <v>4</v>
      </c>
      <c r="F598" s="132">
        <v>4</v>
      </c>
      <c r="G598" s="132">
        <v>2</v>
      </c>
      <c r="H598" s="132">
        <v>3</v>
      </c>
      <c r="I598" s="132">
        <v>8</v>
      </c>
      <c r="J598" s="132">
        <v>4</v>
      </c>
      <c r="K598" s="132">
        <v>4</v>
      </c>
      <c r="L598" s="132">
        <v>5</v>
      </c>
      <c r="M598" s="132">
        <v>3</v>
      </c>
      <c r="N598" s="132">
        <v>0</v>
      </c>
    </row>
    <row r="599" spans="1:14" x14ac:dyDescent="0.25">
      <c r="A599" s="23" t="s">
        <v>65</v>
      </c>
      <c r="B599" s="90" t="s">
        <v>48</v>
      </c>
      <c r="C599" s="132">
        <v>197</v>
      </c>
      <c r="D599" s="132">
        <v>198</v>
      </c>
      <c r="E599" s="132">
        <v>217</v>
      </c>
      <c r="F599" s="132">
        <v>232</v>
      </c>
      <c r="G599" s="132">
        <v>183</v>
      </c>
      <c r="H599" s="132">
        <v>46</v>
      </c>
      <c r="I599" s="132">
        <v>122</v>
      </c>
      <c r="J599" s="132">
        <v>106</v>
      </c>
      <c r="K599" s="132">
        <v>89</v>
      </c>
      <c r="L599" s="132">
        <v>80</v>
      </c>
      <c r="M599" s="132">
        <v>60</v>
      </c>
      <c r="N599" s="132">
        <v>12</v>
      </c>
    </row>
    <row r="600" spans="1:14" x14ac:dyDescent="0.25">
      <c r="A600" s="23" t="s">
        <v>65</v>
      </c>
      <c r="B600" s="90" t="s">
        <v>54</v>
      </c>
      <c r="C600" s="132">
        <v>1</v>
      </c>
      <c r="D600" s="132">
        <v>2</v>
      </c>
      <c r="E600" s="132">
        <v>3</v>
      </c>
      <c r="F600" s="132">
        <v>0</v>
      </c>
      <c r="G600" s="132">
        <v>0</v>
      </c>
      <c r="H600" s="132">
        <v>0</v>
      </c>
      <c r="I600" s="132">
        <v>0</v>
      </c>
      <c r="J600" s="132">
        <v>1</v>
      </c>
      <c r="K600" s="132">
        <v>0</v>
      </c>
      <c r="L600" s="132">
        <v>0</v>
      </c>
      <c r="M600" s="132">
        <v>0</v>
      </c>
      <c r="N600" s="132">
        <v>0</v>
      </c>
    </row>
    <row r="601" spans="1:14" x14ac:dyDescent="0.25">
      <c r="A601" s="23" t="s">
        <v>65</v>
      </c>
      <c r="B601" s="90" t="s">
        <v>56</v>
      </c>
      <c r="C601" s="132">
        <v>0</v>
      </c>
      <c r="D601" s="132">
        <v>0</v>
      </c>
      <c r="E601" s="132">
        <v>1</v>
      </c>
      <c r="F601" s="132">
        <v>0</v>
      </c>
      <c r="G601" s="132">
        <v>0</v>
      </c>
      <c r="H601" s="132">
        <v>4</v>
      </c>
      <c r="I601" s="132">
        <v>3</v>
      </c>
      <c r="J601" s="132">
        <v>1</v>
      </c>
      <c r="K601" s="132">
        <v>0</v>
      </c>
      <c r="L601" s="132">
        <v>1</v>
      </c>
      <c r="M601" s="132">
        <v>0</v>
      </c>
      <c r="N601" s="132">
        <v>0</v>
      </c>
    </row>
    <row r="602" spans="1:14" x14ac:dyDescent="0.25">
      <c r="A602" s="23" t="s">
        <v>65</v>
      </c>
      <c r="B602" s="90" t="s">
        <v>57</v>
      </c>
      <c r="C602" s="132">
        <v>5</v>
      </c>
      <c r="D602" s="132">
        <v>7</v>
      </c>
      <c r="E602" s="132">
        <v>8</v>
      </c>
      <c r="F602" s="132">
        <v>11</v>
      </c>
      <c r="G602" s="132">
        <v>10</v>
      </c>
      <c r="H602" s="132">
        <v>5</v>
      </c>
      <c r="I602" s="132">
        <v>12</v>
      </c>
      <c r="J602" s="132">
        <v>5</v>
      </c>
      <c r="K602" s="132">
        <v>8</v>
      </c>
      <c r="L602" s="132">
        <v>6</v>
      </c>
      <c r="M602" s="132">
        <v>3</v>
      </c>
      <c r="N602" s="132">
        <v>3</v>
      </c>
    </row>
    <row r="603" spans="1:14" x14ac:dyDescent="0.25">
      <c r="A603" s="8" t="s">
        <v>66</v>
      </c>
      <c r="B603" s="8" t="s">
        <v>0</v>
      </c>
      <c r="C603" s="100">
        <v>75805</v>
      </c>
      <c r="D603" s="100">
        <v>84252</v>
      </c>
      <c r="E603" s="100">
        <v>81642</v>
      </c>
      <c r="F603" s="100">
        <v>87230</v>
      </c>
      <c r="G603" s="100">
        <v>89535</v>
      </c>
      <c r="H603" s="100">
        <v>85752</v>
      </c>
      <c r="I603" s="100">
        <v>87864</v>
      </c>
      <c r="J603" s="100">
        <v>90369</v>
      </c>
      <c r="K603" s="100">
        <v>98729</v>
      </c>
      <c r="L603" s="100">
        <v>111309</v>
      </c>
      <c r="M603" s="100">
        <v>118713</v>
      </c>
      <c r="N603" s="100">
        <v>116222</v>
      </c>
    </row>
    <row r="604" spans="1:14" x14ac:dyDescent="0.25">
      <c r="A604" s="23" t="s">
        <v>66</v>
      </c>
      <c r="B604" s="90" t="s">
        <v>3</v>
      </c>
      <c r="C604" s="132">
        <v>62601</v>
      </c>
      <c r="D604" s="132">
        <v>71719</v>
      </c>
      <c r="E604" s="132">
        <v>69867</v>
      </c>
      <c r="F604" s="132">
        <v>81197</v>
      </c>
      <c r="G604" s="132">
        <v>80544</v>
      </c>
      <c r="H604" s="132">
        <v>79918</v>
      </c>
      <c r="I604" s="132">
        <v>81382</v>
      </c>
      <c r="J604" s="132">
        <v>84185</v>
      </c>
      <c r="K604" s="132">
        <v>92780</v>
      </c>
      <c r="L604" s="132">
        <v>107998</v>
      </c>
      <c r="M604" s="132">
        <v>116116</v>
      </c>
      <c r="N604" s="132">
        <v>114581</v>
      </c>
    </row>
    <row r="605" spans="1:14" x14ac:dyDescent="0.25">
      <c r="A605" s="23" t="s">
        <v>66</v>
      </c>
      <c r="B605" s="90" t="s">
        <v>682</v>
      </c>
      <c r="C605" s="132">
        <v>0</v>
      </c>
      <c r="D605" s="132">
        <v>0</v>
      </c>
      <c r="E605" s="132">
        <v>0</v>
      </c>
      <c r="F605" s="132">
        <v>0</v>
      </c>
      <c r="G605" s="132">
        <v>0</v>
      </c>
      <c r="H605" s="132">
        <v>0</v>
      </c>
      <c r="I605" s="132">
        <v>0</v>
      </c>
      <c r="J605" s="132">
        <v>0</v>
      </c>
      <c r="K605" s="132">
        <v>61</v>
      </c>
      <c r="L605" s="132">
        <v>86</v>
      </c>
      <c r="M605" s="132">
        <v>160</v>
      </c>
      <c r="N605" s="132">
        <v>107</v>
      </c>
    </row>
    <row r="606" spans="1:14" x14ac:dyDescent="0.25">
      <c r="A606" s="23" t="s">
        <v>66</v>
      </c>
      <c r="B606" s="90" t="s">
        <v>9</v>
      </c>
      <c r="C606" s="132">
        <v>384</v>
      </c>
      <c r="D606" s="132">
        <v>407</v>
      </c>
      <c r="E606" s="132">
        <v>368</v>
      </c>
      <c r="F606" s="132">
        <v>237</v>
      </c>
      <c r="G606" s="132">
        <v>182</v>
      </c>
      <c r="H606" s="132">
        <v>168</v>
      </c>
      <c r="I606" s="132">
        <v>147</v>
      </c>
      <c r="J606" s="132">
        <v>153</v>
      </c>
      <c r="K606" s="132">
        <v>141</v>
      </c>
      <c r="L606" s="132">
        <v>135</v>
      </c>
      <c r="M606" s="132">
        <v>125</v>
      </c>
      <c r="N606" s="132">
        <v>68</v>
      </c>
    </row>
    <row r="607" spans="1:14" x14ac:dyDescent="0.25">
      <c r="A607" s="23" t="s">
        <v>66</v>
      </c>
      <c r="B607" s="90" t="s">
        <v>10</v>
      </c>
      <c r="C607" s="132">
        <v>5325</v>
      </c>
      <c r="D607" s="132">
        <v>5481</v>
      </c>
      <c r="E607" s="132">
        <v>5380</v>
      </c>
      <c r="F607" s="132">
        <v>3597</v>
      </c>
      <c r="G607" s="132">
        <v>3176</v>
      </c>
      <c r="H607" s="132">
        <v>3031</v>
      </c>
      <c r="I607" s="132">
        <v>2839</v>
      </c>
      <c r="J607" s="132">
        <v>2801</v>
      </c>
      <c r="K607" s="132">
        <v>2172</v>
      </c>
      <c r="L607" s="132">
        <v>1651</v>
      </c>
      <c r="M607" s="132">
        <v>1502</v>
      </c>
      <c r="N607" s="132">
        <v>450</v>
      </c>
    </row>
    <row r="608" spans="1:14" x14ac:dyDescent="0.25">
      <c r="A608" s="23" t="s">
        <v>66</v>
      </c>
      <c r="B608" s="90" t="s">
        <v>11</v>
      </c>
      <c r="C608" s="132">
        <v>11107</v>
      </c>
      <c r="D608" s="132">
        <v>11394</v>
      </c>
      <c r="E608" s="132">
        <v>11030</v>
      </c>
      <c r="F608" s="132">
        <v>7725</v>
      </c>
      <c r="G608" s="132">
        <v>6451</v>
      </c>
      <c r="H608" s="132">
        <v>4703</v>
      </c>
      <c r="I608" s="132">
        <v>3771</v>
      </c>
      <c r="J608" s="132">
        <v>3682</v>
      </c>
      <c r="K608" s="132">
        <v>2802</v>
      </c>
      <c r="L608" s="132">
        <v>1978</v>
      </c>
      <c r="M608" s="132">
        <v>1440</v>
      </c>
      <c r="N608" s="132">
        <v>329</v>
      </c>
    </row>
    <row r="609" spans="1:14" x14ac:dyDescent="0.25">
      <c r="A609" s="23" t="s">
        <v>66</v>
      </c>
      <c r="B609" s="90" t="s">
        <v>12</v>
      </c>
      <c r="C609" s="132">
        <v>4335</v>
      </c>
      <c r="D609" s="132">
        <v>4462</v>
      </c>
      <c r="E609" s="132">
        <v>4141</v>
      </c>
      <c r="F609" s="132">
        <v>2504</v>
      </c>
      <c r="G609" s="132">
        <v>1791</v>
      </c>
      <c r="H609" s="132">
        <v>896</v>
      </c>
      <c r="I609" s="132">
        <v>658</v>
      </c>
      <c r="J609" s="132">
        <v>658</v>
      </c>
      <c r="K609" s="132">
        <v>610</v>
      </c>
      <c r="L609" s="132">
        <v>397</v>
      </c>
      <c r="M609" s="132">
        <v>486</v>
      </c>
      <c r="N609" s="132">
        <v>222</v>
      </c>
    </row>
    <row r="610" spans="1:14" x14ac:dyDescent="0.25">
      <c r="A610" s="23" t="s">
        <v>66</v>
      </c>
      <c r="B610" s="90" t="s">
        <v>13</v>
      </c>
      <c r="C610" s="132">
        <v>13842</v>
      </c>
      <c r="D610" s="132">
        <v>14348</v>
      </c>
      <c r="E610" s="132">
        <v>13839</v>
      </c>
      <c r="F610" s="132">
        <v>9787</v>
      </c>
      <c r="G610" s="132">
        <v>10462</v>
      </c>
      <c r="H610" s="132">
        <v>8288</v>
      </c>
      <c r="I610" s="132">
        <v>6238</v>
      </c>
      <c r="J610" s="132">
        <v>5677</v>
      </c>
      <c r="K610" s="132">
        <v>4772</v>
      </c>
      <c r="L610" s="132">
        <v>3850</v>
      </c>
      <c r="M610" s="132">
        <v>3106</v>
      </c>
      <c r="N610" s="132">
        <v>985</v>
      </c>
    </row>
    <row r="611" spans="1:14" x14ac:dyDescent="0.25">
      <c r="A611" s="23" t="s">
        <v>66</v>
      </c>
      <c r="B611" s="90" t="s">
        <v>14</v>
      </c>
      <c r="C611" s="132">
        <v>3420</v>
      </c>
      <c r="D611" s="132">
        <v>3524</v>
      </c>
      <c r="E611" s="132">
        <v>3594</v>
      </c>
      <c r="F611" s="132">
        <v>2157</v>
      </c>
      <c r="G611" s="132">
        <v>1869</v>
      </c>
      <c r="H611" s="132">
        <v>1312</v>
      </c>
      <c r="I611" s="132">
        <v>1036</v>
      </c>
      <c r="J611" s="132">
        <v>1033</v>
      </c>
      <c r="K611" s="132">
        <v>984</v>
      </c>
      <c r="L611" s="132">
        <v>859</v>
      </c>
      <c r="M611" s="132">
        <v>682</v>
      </c>
      <c r="N611" s="132">
        <v>252</v>
      </c>
    </row>
    <row r="612" spans="1:14" x14ac:dyDescent="0.25">
      <c r="A612" s="23" t="s">
        <v>66</v>
      </c>
      <c r="B612" s="90" t="s">
        <v>15</v>
      </c>
      <c r="C612" s="132">
        <v>2119</v>
      </c>
      <c r="D612" s="132">
        <v>2248</v>
      </c>
      <c r="E612" s="132">
        <v>2008</v>
      </c>
      <c r="F612" s="132">
        <v>922</v>
      </c>
      <c r="G612" s="132">
        <v>620</v>
      </c>
      <c r="H612" s="132">
        <v>501</v>
      </c>
      <c r="I612" s="132">
        <v>388</v>
      </c>
      <c r="J612" s="132">
        <v>388</v>
      </c>
      <c r="K612" s="132">
        <v>397</v>
      </c>
      <c r="L612" s="132">
        <v>278</v>
      </c>
      <c r="M612" s="132">
        <v>237</v>
      </c>
      <c r="N612" s="132">
        <v>82</v>
      </c>
    </row>
    <row r="613" spans="1:14" x14ac:dyDescent="0.25">
      <c r="A613" s="23" t="s">
        <v>66</v>
      </c>
      <c r="B613" s="90" t="s">
        <v>16</v>
      </c>
      <c r="C613" s="132">
        <v>3223</v>
      </c>
      <c r="D613" s="132">
        <v>3512</v>
      </c>
      <c r="E613" s="132">
        <v>3468</v>
      </c>
      <c r="F613" s="132">
        <v>2483</v>
      </c>
      <c r="G613" s="132">
        <v>2476</v>
      </c>
      <c r="H613" s="132">
        <v>1967</v>
      </c>
      <c r="I613" s="132">
        <v>1509</v>
      </c>
      <c r="J613" s="132">
        <v>1520</v>
      </c>
      <c r="K613" s="132">
        <v>1365</v>
      </c>
      <c r="L613" s="132">
        <v>995</v>
      </c>
      <c r="M613" s="132">
        <v>783</v>
      </c>
      <c r="N613" s="132">
        <v>263</v>
      </c>
    </row>
    <row r="614" spans="1:14" x14ac:dyDescent="0.25">
      <c r="A614" s="23" t="s">
        <v>66</v>
      </c>
      <c r="B614" s="90" t="s">
        <v>17</v>
      </c>
      <c r="C614" s="132">
        <v>3</v>
      </c>
      <c r="D614" s="132">
        <v>4</v>
      </c>
      <c r="E614" s="132">
        <v>6</v>
      </c>
      <c r="F614" s="132">
        <v>0</v>
      </c>
      <c r="G614" s="132">
        <v>0</v>
      </c>
      <c r="H614" s="132">
        <v>0</v>
      </c>
      <c r="I614" s="132">
        <v>0</v>
      </c>
      <c r="J614" s="132">
        <v>2</v>
      </c>
      <c r="K614" s="132">
        <v>0</v>
      </c>
      <c r="L614" s="132">
        <v>0</v>
      </c>
      <c r="M614" s="132">
        <v>0</v>
      </c>
      <c r="N614" s="132">
        <v>1</v>
      </c>
    </row>
    <row r="615" spans="1:14" x14ac:dyDescent="0.25">
      <c r="A615" s="23" t="s">
        <v>66</v>
      </c>
      <c r="B615" s="90" t="s">
        <v>18</v>
      </c>
      <c r="C615" s="132">
        <v>1146</v>
      </c>
      <c r="D615" s="132">
        <v>1270</v>
      </c>
      <c r="E615" s="132">
        <v>1544</v>
      </c>
      <c r="F615" s="132">
        <v>1813</v>
      </c>
      <c r="G615" s="132">
        <v>2130</v>
      </c>
      <c r="H615" s="132">
        <v>2236</v>
      </c>
      <c r="I615" s="132">
        <v>2420</v>
      </c>
      <c r="J615" s="132">
        <v>2933</v>
      </c>
      <c r="K615" s="132">
        <v>3124</v>
      </c>
      <c r="L615" s="132">
        <v>3267</v>
      </c>
      <c r="M615" s="132">
        <v>3407</v>
      </c>
      <c r="N615" s="132">
        <v>2874</v>
      </c>
    </row>
    <row r="616" spans="1:14" x14ac:dyDescent="0.25">
      <c r="A616" s="23" t="s">
        <v>66</v>
      </c>
      <c r="B616" s="90" t="s">
        <v>19</v>
      </c>
      <c r="C616" s="132">
        <v>386</v>
      </c>
      <c r="D616" s="132">
        <v>439</v>
      </c>
      <c r="E616" s="132">
        <v>410</v>
      </c>
      <c r="F616" s="132">
        <v>330</v>
      </c>
      <c r="G616" s="132">
        <v>338</v>
      </c>
      <c r="H616" s="132">
        <v>321</v>
      </c>
      <c r="I616" s="132">
        <v>330</v>
      </c>
      <c r="J616" s="132">
        <v>292</v>
      </c>
      <c r="K616" s="132">
        <v>237</v>
      </c>
      <c r="L616" s="132">
        <v>244</v>
      </c>
      <c r="M616" s="132">
        <v>217</v>
      </c>
      <c r="N616" s="132">
        <v>103</v>
      </c>
    </row>
    <row r="617" spans="1:14" x14ac:dyDescent="0.25">
      <c r="A617" s="23" t="s">
        <v>66</v>
      </c>
      <c r="B617" s="90" t="s">
        <v>20</v>
      </c>
      <c r="C617" s="132">
        <v>36704</v>
      </c>
      <c r="D617" s="132">
        <v>39944</v>
      </c>
      <c r="E617" s="132">
        <v>41873</v>
      </c>
      <c r="F617" s="132">
        <v>43703</v>
      </c>
      <c r="G617" s="132">
        <v>44477</v>
      </c>
      <c r="H617" s="132">
        <v>43889</v>
      </c>
      <c r="I617" s="132">
        <v>45574</v>
      </c>
      <c r="J617" s="132">
        <v>48638</v>
      </c>
      <c r="K617" s="132">
        <v>53813</v>
      </c>
      <c r="L617" s="132">
        <v>57634</v>
      </c>
      <c r="M617" s="132">
        <v>54703</v>
      </c>
      <c r="N617" s="132">
        <v>53619</v>
      </c>
    </row>
    <row r="618" spans="1:14" x14ac:dyDescent="0.25">
      <c r="A618" s="23" t="s">
        <v>66</v>
      </c>
      <c r="B618" s="90" t="s">
        <v>21</v>
      </c>
      <c r="C618" s="132">
        <v>24</v>
      </c>
      <c r="D618" s="132">
        <v>15</v>
      </c>
      <c r="E618" s="132">
        <v>7</v>
      </c>
      <c r="F618" s="132">
        <v>4</v>
      </c>
      <c r="G618" s="132">
        <v>8</v>
      </c>
      <c r="H618" s="132">
        <v>5</v>
      </c>
      <c r="I618" s="132">
        <v>9</v>
      </c>
      <c r="J618" s="132">
        <v>2</v>
      </c>
      <c r="K618" s="132">
        <v>2</v>
      </c>
      <c r="L618" s="132">
        <v>2</v>
      </c>
      <c r="M618" s="132">
        <v>0</v>
      </c>
      <c r="N618" s="132">
        <v>2</v>
      </c>
    </row>
    <row r="619" spans="1:14" x14ac:dyDescent="0.25">
      <c r="A619" s="23" t="s">
        <v>66</v>
      </c>
      <c r="B619" s="90" t="s">
        <v>22</v>
      </c>
      <c r="C619" s="132">
        <v>0</v>
      </c>
      <c r="D619" s="132">
        <v>0</v>
      </c>
      <c r="E619" s="132">
        <v>0</v>
      </c>
      <c r="F619" s="132">
        <v>0</v>
      </c>
      <c r="G619" s="132">
        <v>0</v>
      </c>
      <c r="H619" s="132">
        <v>0</v>
      </c>
      <c r="I619" s="132">
        <v>2</v>
      </c>
      <c r="J619" s="132">
        <v>2</v>
      </c>
      <c r="K619" s="132">
        <v>0</v>
      </c>
      <c r="L619" s="132">
        <v>1</v>
      </c>
      <c r="M619" s="132">
        <v>0</v>
      </c>
      <c r="N619" s="132">
        <v>1</v>
      </c>
    </row>
    <row r="620" spans="1:14" x14ac:dyDescent="0.25">
      <c r="A620" s="23" t="s">
        <v>66</v>
      </c>
      <c r="B620" s="90" t="s">
        <v>23</v>
      </c>
      <c r="C620" s="132">
        <v>453</v>
      </c>
      <c r="D620" s="132">
        <v>486</v>
      </c>
      <c r="E620" s="132">
        <v>648</v>
      </c>
      <c r="F620" s="132">
        <v>382</v>
      </c>
      <c r="G620" s="132">
        <v>320</v>
      </c>
      <c r="H620" s="132">
        <v>279</v>
      </c>
      <c r="I620" s="132">
        <v>266</v>
      </c>
      <c r="J620" s="132">
        <v>285</v>
      </c>
      <c r="K620" s="132">
        <v>287</v>
      </c>
      <c r="L620" s="132">
        <v>230</v>
      </c>
      <c r="M620" s="132">
        <v>223</v>
      </c>
      <c r="N620" s="132">
        <v>173</v>
      </c>
    </row>
    <row r="621" spans="1:14" x14ac:dyDescent="0.25">
      <c r="A621" s="23" t="s">
        <v>66</v>
      </c>
      <c r="B621" s="90" t="s">
        <v>24</v>
      </c>
      <c r="C621" s="132">
        <v>228</v>
      </c>
      <c r="D621" s="132">
        <v>224</v>
      </c>
      <c r="E621" s="132">
        <v>253</v>
      </c>
      <c r="F621" s="132">
        <v>157</v>
      </c>
      <c r="G621" s="132">
        <v>144</v>
      </c>
      <c r="H621" s="132">
        <v>131</v>
      </c>
      <c r="I621" s="132">
        <v>124</v>
      </c>
      <c r="J621" s="132">
        <v>102</v>
      </c>
      <c r="K621" s="132">
        <v>110</v>
      </c>
      <c r="L621" s="132">
        <v>75</v>
      </c>
      <c r="M621" s="132">
        <v>91</v>
      </c>
      <c r="N621" s="132">
        <v>37</v>
      </c>
    </row>
    <row r="622" spans="1:14" x14ac:dyDescent="0.25">
      <c r="A622" s="23" t="s">
        <v>66</v>
      </c>
      <c r="B622" s="90" t="s">
        <v>25</v>
      </c>
      <c r="C622" s="148">
        <v>0</v>
      </c>
      <c r="D622" s="148">
        <v>0</v>
      </c>
      <c r="E622" s="148">
        <v>0</v>
      </c>
      <c r="F622" s="148">
        <v>0</v>
      </c>
      <c r="G622" s="132">
        <v>21976</v>
      </c>
      <c r="H622" s="132">
        <v>18981</v>
      </c>
      <c r="I622" s="132">
        <v>23966</v>
      </c>
      <c r="J622" s="132">
        <v>20380</v>
      </c>
      <c r="K622" s="132">
        <v>17420</v>
      </c>
      <c r="L622" s="132">
        <v>17741</v>
      </c>
      <c r="M622" s="132">
        <v>20425</v>
      </c>
      <c r="N622" s="132">
        <v>9006</v>
      </c>
    </row>
    <row r="623" spans="1:14" x14ac:dyDescent="0.25">
      <c r="A623" s="23" t="s">
        <v>66</v>
      </c>
      <c r="B623" s="90" t="s">
        <v>32</v>
      </c>
      <c r="C623" s="132">
        <v>0</v>
      </c>
      <c r="D623" s="132">
        <v>0</v>
      </c>
      <c r="E623" s="132">
        <v>0</v>
      </c>
      <c r="F623" s="132">
        <v>0</v>
      </c>
      <c r="G623" s="132">
        <v>0</v>
      </c>
      <c r="H623" s="132">
        <v>0</v>
      </c>
      <c r="I623" s="132">
        <v>0</v>
      </c>
      <c r="J623" s="132">
        <v>1</v>
      </c>
      <c r="K623" s="132">
        <v>0</v>
      </c>
      <c r="L623" s="132">
        <v>0</v>
      </c>
      <c r="M623" s="132">
        <v>0</v>
      </c>
      <c r="N623" s="132">
        <v>2</v>
      </c>
    </row>
    <row r="624" spans="1:14" x14ac:dyDescent="0.25">
      <c r="A624" s="23" t="s">
        <v>66</v>
      </c>
      <c r="B624" s="90" t="s">
        <v>33</v>
      </c>
      <c r="C624" s="132">
        <v>0</v>
      </c>
      <c r="D624" s="132">
        <v>0</v>
      </c>
      <c r="E624" s="132">
        <v>1</v>
      </c>
      <c r="F624" s="132">
        <v>0</v>
      </c>
      <c r="G624" s="132">
        <v>0</v>
      </c>
      <c r="H624" s="132">
        <v>1</v>
      </c>
      <c r="I624" s="132">
        <v>3</v>
      </c>
      <c r="J624" s="132">
        <v>1</v>
      </c>
      <c r="K624" s="132">
        <v>2</v>
      </c>
      <c r="L624" s="132">
        <v>0</v>
      </c>
      <c r="M624" s="132">
        <v>0</v>
      </c>
      <c r="N624" s="132">
        <v>0</v>
      </c>
    </row>
    <row r="625" spans="1:14" x14ac:dyDescent="0.25">
      <c r="A625" s="23" t="s">
        <v>66</v>
      </c>
      <c r="B625" s="90" t="s">
        <v>37</v>
      </c>
      <c r="C625" s="132">
        <v>32</v>
      </c>
      <c r="D625" s="132">
        <v>22</v>
      </c>
      <c r="E625" s="132">
        <v>26</v>
      </c>
      <c r="F625" s="132">
        <v>25</v>
      </c>
      <c r="G625" s="132">
        <v>28</v>
      </c>
      <c r="H625" s="132">
        <v>24</v>
      </c>
      <c r="I625" s="132">
        <v>25</v>
      </c>
      <c r="J625" s="132">
        <v>38</v>
      </c>
      <c r="K625" s="132">
        <v>29</v>
      </c>
      <c r="L625" s="132">
        <v>14</v>
      </c>
      <c r="M625" s="132">
        <v>6</v>
      </c>
      <c r="N625" s="132">
        <v>4</v>
      </c>
    </row>
    <row r="626" spans="1:14" x14ac:dyDescent="0.25">
      <c r="A626" s="23" t="s">
        <v>66</v>
      </c>
      <c r="B626" s="90" t="s">
        <v>38</v>
      </c>
      <c r="C626" s="132">
        <v>23</v>
      </c>
      <c r="D626" s="132">
        <v>38</v>
      </c>
      <c r="E626" s="132">
        <v>49</v>
      </c>
      <c r="F626" s="132">
        <v>59</v>
      </c>
      <c r="G626" s="132">
        <v>60</v>
      </c>
      <c r="H626" s="132">
        <v>42</v>
      </c>
      <c r="I626" s="132">
        <v>51</v>
      </c>
      <c r="J626" s="132">
        <v>47</v>
      </c>
      <c r="K626" s="132">
        <v>41</v>
      </c>
      <c r="L626" s="132">
        <v>17</v>
      </c>
      <c r="M626" s="132">
        <v>13</v>
      </c>
      <c r="N626" s="132">
        <v>17</v>
      </c>
    </row>
    <row r="627" spans="1:14" x14ac:dyDescent="0.25">
      <c r="A627" s="23" t="s">
        <v>66</v>
      </c>
      <c r="B627" s="90" t="s">
        <v>39</v>
      </c>
      <c r="C627" s="132">
        <v>22</v>
      </c>
      <c r="D627" s="132">
        <v>33</v>
      </c>
      <c r="E627" s="132">
        <v>49</v>
      </c>
      <c r="F627" s="132">
        <v>60</v>
      </c>
      <c r="G627" s="132">
        <v>60</v>
      </c>
      <c r="H627" s="132">
        <v>43</v>
      </c>
      <c r="I627" s="132">
        <v>60</v>
      </c>
      <c r="J627" s="132">
        <v>48</v>
      </c>
      <c r="K627" s="132">
        <v>41</v>
      </c>
      <c r="L627" s="132">
        <v>20</v>
      </c>
      <c r="M627" s="132">
        <v>26</v>
      </c>
      <c r="N627" s="132">
        <v>36</v>
      </c>
    </row>
    <row r="628" spans="1:14" x14ac:dyDescent="0.25">
      <c r="A628" s="23" t="s">
        <v>66</v>
      </c>
      <c r="B628" s="90" t="s">
        <v>40</v>
      </c>
      <c r="C628" s="132">
        <v>2</v>
      </c>
      <c r="D628" s="132">
        <v>1</v>
      </c>
      <c r="E628" s="132">
        <v>2</v>
      </c>
      <c r="F628" s="132">
        <v>3</v>
      </c>
      <c r="G628" s="132">
        <v>3</v>
      </c>
      <c r="H628" s="132">
        <v>3</v>
      </c>
      <c r="I628" s="132">
        <v>2</v>
      </c>
      <c r="J628" s="132">
        <v>2</v>
      </c>
      <c r="K628" s="132">
        <v>2</v>
      </c>
      <c r="L628" s="132">
        <v>0</v>
      </c>
      <c r="M628" s="132">
        <v>2</v>
      </c>
      <c r="N628" s="132">
        <v>2</v>
      </c>
    </row>
    <row r="629" spans="1:14" x14ac:dyDescent="0.25">
      <c r="A629" s="23" t="s">
        <v>66</v>
      </c>
      <c r="B629" s="90" t="s">
        <v>41</v>
      </c>
      <c r="C629" s="132">
        <v>2</v>
      </c>
      <c r="D629" s="132">
        <v>4</v>
      </c>
      <c r="E629" s="132">
        <v>4</v>
      </c>
      <c r="F629" s="132">
        <v>3</v>
      </c>
      <c r="G629" s="132">
        <v>2</v>
      </c>
      <c r="H629" s="132">
        <v>3</v>
      </c>
      <c r="I629" s="132">
        <v>4</v>
      </c>
      <c r="J629" s="132">
        <v>7</v>
      </c>
      <c r="K629" s="132">
        <v>4</v>
      </c>
      <c r="L629" s="132">
        <v>2</v>
      </c>
      <c r="M629" s="132">
        <v>2</v>
      </c>
      <c r="N629" s="132">
        <v>0</v>
      </c>
    </row>
    <row r="630" spans="1:14" x14ac:dyDescent="0.25">
      <c r="A630" s="23" t="s">
        <v>66</v>
      </c>
      <c r="B630" s="90" t="s">
        <v>42</v>
      </c>
      <c r="C630" s="132">
        <v>2</v>
      </c>
      <c r="D630" s="132">
        <v>8</v>
      </c>
      <c r="E630" s="132">
        <v>11</v>
      </c>
      <c r="F630" s="132">
        <v>9</v>
      </c>
      <c r="G630" s="132">
        <v>5</v>
      </c>
      <c r="H630" s="132">
        <v>1</v>
      </c>
      <c r="I630" s="132">
        <v>4</v>
      </c>
      <c r="J630" s="132">
        <v>3</v>
      </c>
      <c r="K630" s="132">
        <v>2</v>
      </c>
      <c r="L630" s="132">
        <v>6</v>
      </c>
      <c r="M630" s="132">
        <v>10</v>
      </c>
      <c r="N630" s="132">
        <v>12</v>
      </c>
    </row>
    <row r="631" spans="1:14" x14ac:dyDescent="0.25">
      <c r="A631" s="23" t="s">
        <v>66</v>
      </c>
      <c r="B631" s="90" t="s">
        <v>43</v>
      </c>
      <c r="C631" s="132">
        <v>4</v>
      </c>
      <c r="D631" s="132">
        <v>3</v>
      </c>
      <c r="E631" s="132">
        <v>2</v>
      </c>
      <c r="F631" s="132">
        <v>2</v>
      </c>
      <c r="G631" s="132">
        <v>2</v>
      </c>
      <c r="H631" s="132">
        <v>0</v>
      </c>
      <c r="I631" s="132">
        <v>1</v>
      </c>
      <c r="J631" s="132">
        <v>0</v>
      </c>
      <c r="K631" s="132">
        <v>0</v>
      </c>
      <c r="L631" s="132">
        <v>0</v>
      </c>
      <c r="M631" s="132">
        <v>0</v>
      </c>
      <c r="N631" s="132">
        <v>2</v>
      </c>
    </row>
    <row r="632" spans="1:14" x14ac:dyDescent="0.25">
      <c r="A632" s="23" t="s">
        <v>66</v>
      </c>
      <c r="B632" s="90" t="s">
        <v>45</v>
      </c>
      <c r="C632" s="132">
        <v>6</v>
      </c>
      <c r="D632" s="132">
        <v>5</v>
      </c>
      <c r="E632" s="132">
        <v>3</v>
      </c>
      <c r="F632" s="132">
        <v>6</v>
      </c>
      <c r="G632" s="132">
        <v>10</v>
      </c>
      <c r="H632" s="132">
        <v>21</v>
      </c>
      <c r="I632" s="132">
        <v>23</v>
      </c>
      <c r="J632" s="132">
        <v>21</v>
      </c>
      <c r="K632" s="132">
        <v>10</v>
      </c>
      <c r="L632" s="132">
        <v>7</v>
      </c>
      <c r="M632" s="132">
        <v>20</v>
      </c>
      <c r="N632" s="132">
        <v>22</v>
      </c>
    </row>
    <row r="633" spans="1:14" x14ac:dyDescent="0.25">
      <c r="A633" s="23" t="s">
        <v>66</v>
      </c>
      <c r="B633" s="90" t="s">
        <v>46</v>
      </c>
      <c r="C633" s="132">
        <v>120</v>
      </c>
      <c r="D633" s="132">
        <v>56</v>
      </c>
      <c r="E633" s="132">
        <v>55</v>
      </c>
      <c r="F633" s="132">
        <v>51</v>
      </c>
      <c r="G633" s="132">
        <v>53</v>
      </c>
      <c r="H633" s="132">
        <v>38</v>
      </c>
      <c r="I633" s="132">
        <v>48</v>
      </c>
      <c r="J633" s="132">
        <v>56</v>
      </c>
      <c r="K633" s="132">
        <v>56</v>
      </c>
      <c r="L633" s="132">
        <v>54</v>
      </c>
      <c r="M633" s="132">
        <v>46</v>
      </c>
      <c r="N633" s="132">
        <v>41</v>
      </c>
    </row>
    <row r="634" spans="1:14" x14ac:dyDescent="0.25">
      <c r="A634" s="23" t="s">
        <v>66</v>
      </c>
      <c r="B634" s="90" t="s">
        <v>47</v>
      </c>
      <c r="C634" s="132">
        <v>1322</v>
      </c>
      <c r="D634" s="132">
        <v>1518</v>
      </c>
      <c r="E634" s="132">
        <v>1624</v>
      </c>
      <c r="F634" s="132">
        <v>1738</v>
      </c>
      <c r="G634" s="132">
        <v>1682</v>
      </c>
      <c r="H634" s="132">
        <v>1496</v>
      </c>
      <c r="I634" s="132">
        <v>1426</v>
      </c>
      <c r="J634" s="132">
        <v>1664</v>
      </c>
      <c r="K634" s="132">
        <v>1673</v>
      </c>
      <c r="L634" s="132">
        <v>1273</v>
      </c>
      <c r="M634" s="132">
        <v>96</v>
      </c>
      <c r="N634" s="132">
        <v>32</v>
      </c>
    </row>
    <row r="635" spans="1:14" x14ac:dyDescent="0.25">
      <c r="A635" s="23" t="s">
        <v>66</v>
      </c>
      <c r="B635" s="90" t="s">
        <v>48</v>
      </c>
      <c r="C635" s="132">
        <v>973</v>
      </c>
      <c r="D635" s="132">
        <v>913</v>
      </c>
      <c r="E635" s="132">
        <v>1255</v>
      </c>
      <c r="F635" s="132">
        <v>503</v>
      </c>
      <c r="G635" s="132">
        <v>394</v>
      </c>
      <c r="H635" s="132">
        <v>343</v>
      </c>
      <c r="I635" s="132">
        <v>288</v>
      </c>
      <c r="J635" s="132">
        <v>271</v>
      </c>
      <c r="K635" s="132">
        <v>195</v>
      </c>
      <c r="L635" s="132">
        <v>197</v>
      </c>
      <c r="M635" s="132">
        <v>142</v>
      </c>
      <c r="N635" s="132">
        <v>33</v>
      </c>
    </row>
    <row r="636" spans="1:14" x14ac:dyDescent="0.25">
      <c r="A636" s="23" t="s">
        <v>66</v>
      </c>
      <c r="B636" s="90" t="s">
        <v>49</v>
      </c>
      <c r="C636" s="132">
        <v>5</v>
      </c>
      <c r="D636" s="132">
        <v>13</v>
      </c>
      <c r="E636" s="132">
        <v>12</v>
      </c>
      <c r="F636" s="132">
        <v>13</v>
      </c>
      <c r="G636" s="132">
        <v>2</v>
      </c>
      <c r="H636" s="132">
        <v>9</v>
      </c>
      <c r="I636" s="132">
        <v>11</v>
      </c>
      <c r="J636" s="132">
        <v>9</v>
      </c>
      <c r="K636" s="132">
        <v>13</v>
      </c>
      <c r="L636" s="132">
        <v>15</v>
      </c>
      <c r="M636" s="132">
        <v>6</v>
      </c>
      <c r="N636" s="132">
        <v>12</v>
      </c>
    </row>
    <row r="637" spans="1:14" x14ac:dyDescent="0.25">
      <c r="A637" s="23" t="s">
        <v>66</v>
      </c>
      <c r="B637" s="90" t="s">
        <v>51</v>
      </c>
      <c r="C637" s="132">
        <v>35</v>
      </c>
      <c r="D637" s="132">
        <v>21</v>
      </c>
      <c r="E637" s="132">
        <v>19</v>
      </c>
      <c r="F637" s="132">
        <v>24</v>
      </c>
      <c r="G637" s="132">
        <v>23</v>
      </c>
      <c r="H637" s="132">
        <v>29</v>
      </c>
      <c r="I637" s="132">
        <v>8</v>
      </c>
      <c r="J637" s="132">
        <v>6</v>
      </c>
      <c r="K637" s="132">
        <v>19</v>
      </c>
      <c r="L637" s="132">
        <v>18</v>
      </c>
      <c r="M637" s="132">
        <v>14</v>
      </c>
      <c r="N637" s="132">
        <v>2</v>
      </c>
    </row>
    <row r="638" spans="1:14" x14ac:dyDescent="0.25">
      <c r="A638" s="23" t="s">
        <v>66</v>
      </c>
      <c r="B638" s="90" t="s">
        <v>52</v>
      </c>
      <c r="C638" s="132">
        <v>16</v>
      </c>
      <c r="D638" s="132">
        <v>23</v>
      </c>
      <c r="E638" s="132">
        <v>19</v>
      </c>
      <c r="F638" s="132">
        <v>21</v>
      </c>
      <c r="G638" s="132">
        <v>17</v>
      </c>
      <c r="H638" s="132">
        <v>23</v>
      </c>
      <c r="I638" s="132">
        <v>21</v>
      </c>
      <c r="J638" s="132">
        <v>19</v>
      </c>
      <c r="K638" s="132">
        <v>15</v>
      </c>
      <c r="L638" s="132">
        <v>8</v>
      </c>
      <c r="M638" s="132">
        <v>5</v>
      </c>
      <c r="N638" s="132">
        <v>10</v>
      </c>
    </row>
    <row r="639" spans="1:14" x14ac:dyDescent="0.25">
      <c r="A639" s="23" t="s">
        <v>66</v>
      </c>
      <c r="B639" s="90" t="s">
        <v>53</v>
      </c>
      <c r="C639" s="132">
        <v>74</v>
      </c>
      <c r="D639" s="132">
        <v>105</v>
      </c>
      <c r="E639" s="132">
        <v>106</v>
      </c>
      <c r="F639" s="132">
        <v>105</v>
      </c>
      <c r="G639" s="132">
        <v>75</v>
      </c>
      <c r="H639" s="132">
        <v>92</v>
      </c>
      <c r="I639" s="132">
        <v>90</v>
      </c>
      <c r="J639" s="132">
        <v>77</v>
      </c>
      <c r="K639" s="132">
        <v>65</v>
      </c>
      <c r="L639" s="132">
        <v>61</v>
      </c>
      <c r="M639" s="132">
        <v>68</v>
      </c>
      <c r="N639" s="132">
        <v>64</v>
      </c>
    </row>
    <row r="640" spans="1:14" x14ac:dyDescent="0.25">
      <c r="A640" s="23" t="s">
        <v>66</v>
      </c>
      <c r="B640" s="90" t="s">
        <v>54</v>
      </c>
      <c r="C640" s="132">
        <v>1886</v>
      </c>
      <c r="D640" s="132">
        <v>1501</v>
      </c>
      <c r="E640" s="132">
        <v>927</v>
      </c>
      <c r="F640" s="132">
        <v>779</v>
      </c>
      <c r="G640" s="132">
        <v>838</v>
      </c>
      <c r="H640" s="132">
        <v>852</v>
      </c>
      <c r="I640" s="132">
        <v>819</v>
      </c>
      <c r="J640" s="132">
        <v>1058</v>
      </c>
      <c r="K640" s="132">
        <v>1390</v>
      </c>
      <c r="L640" s="132">
        <v>821</v>
      </c>
      <c r="M640" s="132">
        <v>36</v>
      </c>
      <c r="N640" s="132">
        <v>20</v>
      </c>
    </row>
    <row r="641" spans="1:14" x14ac:dyDescent="0.25">
      <c r="A641" s="23" t="s">
        <v>66</v>
      </c>
      <c r="B641" s="90" t="s">
        <v>55</v>
      </c>
      <c r="C641" s="132">
        <v>1473</v>
      </c>
      <c r="D641" s="132">
        <v>1697</v>
      </c>
      <c r="E641" s="132">
        <v>1462</v>
      </c>
      <c r="F641" s="132">
        <v>1314</v>
      </c>
      <c r="G641" s="132">
        <v>1391</v>
      </c>
      <c r="H641" s="132">
        <v>1559</v>
      </c>
      <c r="I641" s="132">
        <v>1601</v>
      </c>
      <c r="J641" s="132">
        <v>1853</v>
      </c>
      <c r="K641" s="132">
        <v>2078</v>
      </c>
      <c r="L641" s="132">
        <v>1435</v>
      </c>
      <c r="M641" s="132">
        <v>78</v>
      </c>
      <c r="N641" s="132">
        <v>9</v>
      </c>
    </row>
    <row r="642" spans="1:14" x14ac:dyDescent="0.25">
      <c r="A642" s="23" t="s">
        <v>66</v>
      </c>
      <c r="B642" s="90" t="s">
        <v>56</v>
      </c>
      <c r="C642" s="132">
        <v>108</v>
      </c>
      <c r="D642" s="132">
        <v>135</v>
      </c>
      <c r="E642" s="132">
        <v>90</v>
      </c>
      <c r="F642" s="132">
        <v>78</v>
      </c>
      <c r="G642" s="132">
        <v>51</v>
      </c>
      <c r="H642" s="132">
        <v>29</v>
      </c>
      <c r="I642" s="132">
        <v>17</v>
      </c>
      <c r="J642" s="132">
        <v>15</v>
      </c>
      <c r="K642" s="132">
        <v>22</v>
      </c>
      <c r="L642" s="132">
        <v>11</v>
      </c>
      <c r="M642" s="132">
        <v>1</v>
      </c>
      <c r="N642" s="132">
        <v>0</v>
      </c>
    </row>
    <row r="643" spans="1:14" x14ac:dyDescent="0.25">
      <c r="A643" s="23" t="s">
        <v>66</v>
      </c>
      <c r="B643" s="90" t="s">
        <v>57</v>
      </c>
      <c r="C643" s="132">
        <v>1805</v>
      </c>
      <c r="D643" s="132">
        <v>2027</v>
      </c>
      <c r="E643" s="132">
        <v>1362</v>
      </c>
      <c r="F643" s="132">
        <v>1470</v>
      </c>
      <c r="G643" s="132">
        <v>1431</v>
      </c>
      <c r="H643" s="132">
        <v>452</v>
      </c>
      <c r="I643" s="132">
        <v>449</v>
      </c>
      <c r="J643" s="132">
        <v>425</v>
      </c>
      <c r="K643" s="132">
        <v>451</v>
      </c>
      <c r="L643" s="132">
        <v>216</v>
      </c>
      <c r="M643" s="132">
        <v>37</v>
      </c>
      <c r="N643" s="132">
        <v>11</v>
      </c>
    </row>
    <row r="644" spans="1:14" x14ac:dyDescent="0.25">
      <c r="A644" s="23" t="s">
        <v>66</v>
      </c>
      <c r="B644" s="90" t="s">
        <v>58</v>
      </c>
      <c r="C644" s="132">
        <v>27</v>
      </c>
      <c r="D644" s="132">
        <v>33</v>
      </c>
      <c r="E644" s="132">
        <v>39</v>
      </c>
      <c r="F644" s="132">
        <v>40</v>
      </c>
      <c r="G644" s="132">
        <v>20</v>
      </c>
      <c r="H644" s="132">
        <v>25</v>
      </c>
      <c r="I644" s="132">
        <v>20</v>
      </c>
      <c r="J644" s="132">
        <v>14</v>
      </c>
      <c r="K644" s="132">
        <v>14</v>
      </c>
      <c r="L644" s="132">
        <v>14</v>
      </c>
      <c r="M644" s="132">
        <v>18</v>
      </c>
      <c r="N644" s="132">
        <v>10</v>
      </c>
    </row>
    <row r="645" spans="1:14" x14ac:dyDescent="0.25">
      <c r="A645" s="23" t="s">
        <v>66</v>
      </c>
      <c r="B645" s="90" t="s">
        <v>59</v>
      </c>
      <c r="C645" s="132">
        <v>3</v>
      </c>
      <c r="D645" s="132">
        <v>10</v>
      </c>
      <c r="E645" s="132">
        <v>21</v>
      </c>
      <c r="F645" s="132">
        <v>40</v>
      </c>
      <c r="G645" s="132">
        <v>61</v>
      </c>
      <c r="H645" s="132">
        <v>68</v>
      </c>
      <c r="I645" s="132">
        <v>106</v>
      </c>
      <c r="J645" s="132">
        <v>122</v>
      </c>
      <c r="K645" s="132">
        <v>163</v>
      </c>
      <c r="L645" s="132">
        <v>118</v>
      </c>
      <c r="M645" s="132">
        <v>15</v>
      </c>
      <c r="N645" s="132">
        <v>5</v>
      </c>
    </row>
    <row r="646" spans="1:14" x14ac:dyDescent="0.25">
      <c r="C646" s="39"/>
      <c r="D646" s="39"/>
      <c r="E646" s="39"/>
      <c r="F646" s="39"/>
      <c r="G646" s="39"/>
      <c r="H646" s="39"/>
      <c r="I646" s="39"/>
      <c r="J646" s="39"/>
      <c r="K646" s="39"/>
      <c r="L646" s="39"/>
      <c r="M646" s="39"/>
      <c r="N646" s="39"/>
    </row>
    <row r="647" spans="1:14" x14ac:dyDescent="0.25">
      <c r="C647" s="39"/>
      <c r="D647" s="39"/>
      <c r="E647" s="39"/>
      <c r="F647" s="39"/>
      <c r="G647" s="39"/>
      <c r="H647" s="39"/>
      <c r="I647" s="39"/>
      <c r="J647" s="39"/>
      <c r="K647" s="39"/>
      <c r="L647" s="39"/>
      <c r="M647" s="39"/>
      <c r="N647" s="39"/>
    </row>
    <row r="648" spans="1:14" x14ac:dyDescent="0.25">
      <c r="C648" s="39"/>
      <c r="D648" s="39"/>
      <c r="E648" s="39"/>
      <c r="F648" s="39"/>
      <c r="G648" s="39"/>
      <c r="H648" s="39"/>
      <c r="I648" s="39"/>
      <c r="J648" s="39"/>
      <c r="K648" s="39"/>
      <c r="L648" s="39"/>
      <c r="M648" s="39"/>
      <c r="N648" s="39"/>
    </row>
    <row r="649" spans="1:14" x14ac:dyDescent="0.25">
      <c r="C649" s="39"/>
      <c r="D649" s="39"/>
      <c r="E649" s="39"/>
      <c r="F649" s="39"/>
      <c r="G649" s="39"/>
      <c r="H649" s="39"/>
      <c r="I649" s="39"/>
      <c r="J649" s="39"/>
      <c r="K649" s="39"/>
      <c r="L649" s="39"/>
      <c r="M649" s="39"/>
      <c r="N649" s="39"/>
    </row>
    <row r="650" spans="1:14" x14ac:dyDescent="0.25">
      <c r="C650" s="39"/>
      <c r="D650" s="39"/>
      <c r="E650" s="39"/>
      <c r="F650" s="39"/>
      <c r="G650" s="39"/>
      <c r="H650" s="39"/>
      <c r="I650" s="39"/>
      <c r="J650" s="39"/>
      <c r="K650" s="39"/>
      <c r="L650" s="39"/>
      <c r="M650" s="39"/>
      <c r="N650" s="39"/>
    </row>
    <row r="651" spans="1:14" x14ac:dyDescent="0.25">
      <c r="C651" s="39"/>
      <c r="D651" s="39"/>
      <c r="E651" s="39"/>
      <c r="F651" s="39"/>
      <c r="G651" s="39"/>
      <c r="H651" s="39"/>
      <c r="I651" s="39"/>
      <c r="J651" s="39"/>
      <c r="K651" s="39"/>
      <c r="L651" s="39"/>
      <c r="M651" s="39"/>
      <c r="N651"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12" manualBreakCount="12">
    <brk id="45" max="16383" man="1"/>
    <brk id="96" max="16383" man="1"/>
    <brk id="128" max="16383" man="1"/>
    <brk id="171" max="16383" man="1"/>
    <brk id="219" max="16383" man="1"/>
    <brk id="268" max="16383" man="1"/>
    <brk id="315" max="16383" man="1"/>
    <brk id="365" max="16383" man="1"/>
    <brk id="418" max="16383" man="1"/>
    <brk id="485" max="16383" man="1"/>
    <brk id="544" max="16383" man="1"/>
    <brk id="60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585"/>
  <sheetViews>
    <sheetView zoomScaleNormal="100" workbookViewId="0">
      <selection activeCell="B8" sqref="B8"/>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552</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row>
    <row r="3" spans="1:14" x14ac:dyDescent="0.25">
      <c r="A3" s="8" t="s">
        <v>67</v>
      </c>
      <c r="B3" s="8"/>
      <c r="C3" s="100">
        <v>72208</v>
      </c>
      <c r="D3" s="100">
        <v>72161</v>
      </c>
      <c r="E3" s="100">
        <v>70833</v>
      </c>
      <c r="F3" s="100">
        <v>75417</v>
      </c>
      <c r="G3" s="100">
        <v>75212</v>
      </c>
      <c r="H3" s="100">
        <v>74938</v>
      </c>
      <c r="I3" s="100">
        <v>77435</v>
      </c>
      <c r="J3" s="100">
        <v>89969</v>
      </c>
      <c r="K3" s="100">
        <v>93540</v>
      </c>
      <c r="L3" s="100">
        <v>94382</v>
      </c>
      <c r="M3" s="100">
        <v>96388</v>
      </c>
      <c r="N3" s="100">
        <v>96711</v>
      </c>
    </row>
    <row r="4" spans="1:14" x14ac:dyDescent="0.25">
      <c r="A4" s="23" t="s">
        <v>67</v>
      </c>
      <c r="B4" s="90" t="s">
        <v>78</v>
      </c>
      <c r="C4" s="132">
        <v>0</v>
      </c>
      <c r="D4" s="132">
        <v>0</v>
      </c>
      <c r="E4" s="132">
        <v>0</v>
      </c>
      <c r="F4" s="132">
        <v>0</v>
      </c>
      <c r="G4" s="132">
        <v>0</v>
      </c>
      <c r="H4" s="132">
        <v>0</v>
      </c>
      <c r="I4" s="132">
        <v>1</v>
      </c>
      <c r="J4" s="132">
        <v>0</v>
      </c>
      <c r="K4" s="132">
        <v>0</v>
      </c>
      <c r="L4" s="132">
        <v>0</v>
      </c>
      <c r="M4" s="132">
        <v>0</v>
      </c>
      <c r="N4" s="132">
        <v>0</v>
      </c>
    </row>
    <row r="5" spans="1:14" x14ac:dyDescent="0.25">
      <c r="A5" s="23" t="s">
        <v>67</v>
      </c>
      <c r="B5" s="90" t="s">
        <v>79</v>
      </c>
      <c r="C5" s="132">
        <v>1</v>
      </c>
      <c r="D5" s="132">
        <v>0</v>
      </c>
      <c r="E5" s="132">
        <v>1</v>
      </c>
      <c r="F5" s="132">
        <v>0</v>
      </c>
      <c r="G5" s="132">
        <v>38</v>
      </c>
      <c r="H5" s="132">
        <v>37</v>
      </c>
      <c r="I5" s="132">
        <v>6</v>
      </c>
      <c r="J5" s="132">
        <v>1</v>
      </c>
      <c r="K5" s="132">
        <v>1</v>
      </c>
      <c r="L5" s="132">
        <v>0</v>
      </c>
      <c r="M5" s="132">
        <v>1</v>
      </c>
      <c r="N5" s="132">
        <v>1</v>
      </c>
    </row>
    <row r="6" spans="1:14" x14ac:dyDescent="0.25">
      <c r="A6" s="23" t="s">
        <v>67</v>
      </c>
      <c r="B6" s="90" t="s">
        <v>80</v>
      </c>
      <c r="C6" s="132">
        <v>1</v>
      </c>
      <c r="D6" s="132">
        <v>1</v>
      </c>
      <c r="E6" s="132">
        <v>2</v>
      </c>
      <c r="F6" s="132">
        <v>4</v>
      </c>
      <c r="G6" s="132">
        <v>0</v>
      </c>
      <c r="H6" s="132">
        <v>4</v>
      </c>
      <c r="I6" s="132">
        <v>19</v>
      </c>
      <c r="J6" s="132">
        <v>6</v>
      </c>
      <c r="K6" s="132">
        <v>2</v>
      </c>
      <c r="L6" s="132">
        <v>0</v>
      </c>
      <c r="M6" s="132">
        <v>3</v>
      </c>
      <c r="N6" s="132">
        <v>3</v>
      </c>
    </row>
    <row r="7" spans="1:14" x14ac:dyDescent="0.25">
      <c r="A7" s="23" t="s">
        <v>67</v>
      </c>
      <c r="B7" s="90" t="s">
        <v>81</v>
      </c>
      <c r="C7" s="132">
        <v>0</v>
      </c>
      <c r="D7" s="132">
        <v>1</v>
      </c>
      <c r="E7" s="132">
        <v>1</v>
      </c>
      <c r="F7" s="132">
        <v>0</v>
      </c>
      <c r="G7" s="132">
        <v>0</v>
      </c>
      <c r="H7" s="132">
        <v>2</v>
      </c>
      <c r="I7" s="132">
        <v>3</v>
      </c>
      <c r="J7" s="132">
        <v>1</v>
      </c>
      <c r="K7" s="132">
        <v>1</v>
      </c>
      <c r="L7" s="132">
        <v>2</v>
      </c>
      <c r="M7" s="132">
        <v>4</v>
      </c>
      <c r="N7" s="132">
        <v>0</v>
      </c>
    </row>
    <row r="8" spans="1:14" x14ac:dyDescent="0.25">
      <c r="A8" s="23" t="s">
        <v>67</v>
      </c>
      <c r="B8" s="90" t="s">
        <v>82</v>
      </c>
      <c r="C8" s="132">
        <v>1</v>
      </c>
      <c r="D8" s="132">
        <v>0</v>
      </c>
      <c r="E8" s="132">
        <v>1</v>
      </c>
      <c r="F8" s="132">
        <v>9</v>
      </c>
      <c r="G8" s="132">
        <v>13</v>
      </c>
      <c r="H8" s="132">
        <v>13</v>
      </c>
      <c r="I8" s="132">
        <v>20</v>
      </c>
      <c r="J8" s="132">
        <v>22</v>
      </c>
      <c r="K8" s="132">
        <v>18</v>
      </c>
      <c r="L8" s="132">
        <v>16</v>
      </c>
      <c r="M8" s="132">
        <v>29</v>
      </c>
      <c r="N8" s="132">
        <v>13</v>
      </c>
    </row>
    <row r="9" spans="1:14" x14ac:dyDescent="0.25">
      <c r="A9" s="23" t="s">
        <v>67</v>
      </c>
      <c r="B9" s="90" t="s">
        <v>83</v>
      </c>
      <c r="C9" s="132">
        <v>31</v>
      </c>
      <c r="D9" s="132">
        <v>18</v>
      </c>
      <c r="E9" s="132">
        <v>21</v>
      </c>
      <c r="F9" s="132">
        <v>50</v>
      </c>
      <c r="G9" s="132">
        <v>310</v>
      </c>
      <c r="H9" s="132">
        <v>76</v>
      </c>
      <c r="I9" s="132">
        <v>160</v>
      </c>
      <c r="J9" s="132">
        <v>179</v>
      </c>
      <c r="K9" s="132">
        <v>121</v>
      </c>
      <c r="L9" s="132">
        <v>96</v>
      </c>
      <c r="M9" s="132">
        <v>288</v>
      </c>
      <c r="N9" s="132">
        <v>148</v>
      </c>
    </row>
    <row r="10" spans="1:14" x14ac:dyDescent="0.25">
      <c r="A10" s="23" t="s">
        <v>67</v>
      </c>
      <c r="B10" s="90" t="s">
        <v>84</v>
      </c>
      <c r="C10" s="132">
        <v>72191</v>
      </c>
      <c r="D10" s="132">
        <v>72151</v>
      </c>
      <c r="E10" s="132">
        <v>70816</v>
      </c>
      <c r="F10" s="132">
        <v>75404</v>
      </c>
      <c r="G10" s="132">
        <v>75195</v>
      </c>
      <c r="H10" s="132">
        <v>74906</v>
      </c>
      <c r="I10" s="132">
        <v>77281</v>
      </c>
      <c r="J10" s="132">
        <v>89851</v>
      </c>
      <c r="K10" s="132">
        <v>93526</v>
      </c>
      <c r="L10" s="132">
        <v>94377</v>
      </c>
      <c r="M10" s="132">
        <v>96379</v>
      </c>
      <c r="N10" s="132">
        <v>96698</v>
      </c>
    </row>
    <row r="11" spans="1:14" x14ac:dyDescent="0.25">
      <c r="A11" s="8" t="s">
        <v>68</v>
      </c>
      <c r="B11" s="8"/>
      <c r="C11" s="100">
        <v>154892</v>
      </c>
      <c r="D11" s="100">
        <v>161691</v>
      </c>
      <c r="E11" s="100">
        <v>165897</v>
      </c>
      <c r="F11" s="100">
        <v>176552</v>
      </c>
      <c r="G11" s="100">
        <v>179397</v>
      </c>
      <c r="H11" s="100">
        <v>181814</v>
      </c>
      <c r="I11" s="100">
        <v>185828</v>
      </c>
      <c r="J11" s="100">
        <v>189671</v>
      </c>
      <c r="K11" s="100">
        <v>183361</v>
      </c>
      <c r="L11" s="100">
        <v>178143</v>
      </c>
      <c r="M11" s="100">
        <v>171169</v>
      </c>
      <c r="N11" s="100">
        <v>164528</v>
      </c>
    </row>
    <row r="12" spans="1:14" x14ac:dyDescent="0.25">
      <c r="A12" s="23" t="s">
        <v>68</v>
      </c>
      <c r="B12" s="90" t="s">
        <v>78</v>
      </c>
      <c r="C12" s="132">
        <v>473</v>
      </c>
      <c r="D12" s="132">
        <v>494</v>
      </c>
      <c r="E12" s="132">
        <v>488</v>
      </c>
      <c r="F12" s="132">
        <v>452</v>
      </c>
      <c r="G12" s="132">
        <v>458</v>
      </c>
      <c r="H12" s="132">
        <v>594</v>
      </c>
      <c r="I12" s="132">
        <v>713</v>
      </c>
      <c r="J12" s="132">
        <v>725</v>
      </c>
      <c r="K12" s="132">
        <v>777</v>
      </c>
      <c r="L12" s="132">
        <v>740</v>
      </c>
      <c r="M12" s="132">
        <v>775</v>
      </c>
      <c r="N12" s="132">
        <v>732</v>
      </c>
    </row>
    <row r="13" spans="1:14" x14ac:dyDescent="0.25">
      <c r="A13" s="23" t="s">
        <v>68</v>
      </c>
      <c r="B13" s="90" t="s">
        <v>79</v>
      </c>
      <c r="C13" s="132">
        <v>4747</v>
      </c>
      <c r="D13" s="132">
        <v>4932</v>
      </c>
      <c r="E13" s="132">
        <v>4928</v>
      </c>
      <c r="F13" s="132">
        <v>4803</v>
      </c>
      <c r="G13" s="132">
        <v>5162</v>
      </c>
      <c r="H13" s="132">
        <v>5253</v>
      </c>
      <c r="I13" s="132">
        <v>5495</v>
      </c>
      <c r="J13" s="132">
        <v>5751</v>
      </c>
      <c r="K13" s="132">
        <v>5855</v>
      </c>
      <c r="L13" s="132">
        <v>5891</v>
      </c>
      <c r="M13" s="132">
        <v>5505</v>
      </c>
      <c r="N13" s="132">
        <v>5115</v>
      </c>
    </row>
    <row r="14" spans="1:14" x14ac:dyDescent="0.25">
      <c r="A14" s="23" t="s">
        <v>68</v>
      </c>
      <c r="B14" s="90" t="s">
        <v>80</v>
      </c>
      <c r="C14" s="132">
        <v>22890</v>
      </c>
      <c r="D14" s="132">
        <v>23009</v>
      </c>
      <c r="E14" s="132">
        <v>22864</v>
      </c>
      <c r="F14" s="132">
        <v>23337</v>
      </c>
      <c r="G14" s="132">
        <v>24576</v>
      </c>
      <c r="H14" s="132">
        <v>25280</v>
      </c>
      <c r="I14" s="132">
        <v>26459</v>
      </c>
      <c r="J14" s="132">
        <v>27361</v>
      </c>
      <c r="K14" s="132">
        <v>27845</v>
      </c>
      <c r="L14" s="132">
        <v>27577</v>
      </c>
      <c r="M14" s="132">
        <v>27377</v>
      </c>
      <c r="N14" s="132">
        <v>26872</v>
      </c>
    </row>
    <row r="15" spans="1:14" x14ac:dyDescent="0.25">
      <c r="A15" s="23" t="s">
        <v>68</v>
      </c>
      <c r="B15" s="90" t="s">
        <v>81</v>
      </c>
      <c r="C15" s="132">
        <v>6486</v>
      </c>
      <c r="D15" s="132">
        <v>6886</v>
      </c>
      <c r="E15" s="132">
        <v>6601</v>
      </c>
      <c r="F15" s="132">
        <v>6564</v>
      </c>
      <c r="G15" s="132">
        <v>6147</v>
      </c>
      <c r="H15" s="132">
        <v>5734</v>
      </c>
      <c r="I15" s="132">
        <v>5917</v>
      </c>
      <c r="J15" s="132">
        <v>6064</v>
      </c>
      <c r="K15" s="132">
        <v>6361</v>
      </c>
      <c r="L15" s="132">
        <v>6292</v>
      </c>
      <c r="M15" s="132">
        <v>5877</v>
      </c>
      <c r="N15" s="132">
        <v>5921</v>
      </c>
    </row>
    <row r="16" spans="1:14" x14ac:dyDescent="0.25">
      <c r="A16" s="23" t="s">
        <v>68</v>
      </c>
      <c r="B16" s="90" t="s">
        <v>82</v>
      </c>
      <c r="C16" s="132">
        <v>49631</v>
      </c>
      <c r="D16" s="132">
        <v>51210</v>
      </c>
      <c r="E16" s="132">
        <v>51716</v>
      </c>
      <c r="F16" s="132">
        <v>55673</v>
      </c>
      <c r="G16" s="132">
        <v>55644</v>
      </c>
      <c r="H16" s="132">
        <v>55123</v>
      </c>
      <c r="I16" s="132">
        <v>55398</v>
      </c>
      <c r="J16" s="132">
        <v>55991</v>
      </c>
      <c r="K16" s="132">
        <v>56203</v>
      </c>
      <c r="L16" s="132">
        <v>55776</v>
      </c>
      <c r="M16" s="132">
        <v>54299</v>
      </c>
      <c r="N16" s="132">
        <v>53254</v>
      </c>
    </row>
    <row r="17" spans="1:14" x14ac:dyDescent="0.25">
      <c r="A17" s="23" t="s">
        <v>68</v>
      </c>
      <c r="B17" s="90" t="s">
        <v>83</v>
      </c>
      <c r="C17" s="132">
        <v>73348</v>
      </c>
      <c r="D17" s="132">
        <v>76894</v>
      </c>
      <c r="E17" s="132">
        <v>78948</v>
      </c>
      <c r="F17" s="132">
        <v>84515</v>
      </c>
      <c r="G17" s="132">
        <v>85036</v>
      </c>
      <c r="H17" s="132">
        <v>85794</v>
      </c>
      <c r="I17" s="132">
        <v>87243</v>
      </c>
      <c r="J17" s="132">
        <v>89744</v>
      </c>
      <c r="K17" s="132">
        <v>90029</v>
      </c>
      <c r="L17" s="132">
        <v>87967</v>
      </c>
      <c r="M17" s="132">
        <v>83206</v>
      </c>
      <c r="N17" s="132">
        <v>79283</v>
      </c>
    </row>
    <row r="18" spans="1:14" x14ac:dyDescent="0.25">
      <c r="A18" s="23" t="s">
        <v>68</v>
      </c>
      <c r="B18" s="90" t="s">
        <v>84</v>
      </c>
      <c r="C18" s="132">
        <v>7738</v>
      </c>
      <c r="D18" s="132">
        <v>9168</v>
      </c>
      <c r="E18" s="132">
        <v>10693</v>
      </c>
      <c r="F18" s="132">
        <v>13619</v>
      </c>
      <c r="G18" s="132">
        <v>14724</v>
      </c>
      <c r="H18" s="132">
        <v>15928</v>
      </c>
      <c r="I18" s="132">
        <v>16965</v>
      </c>
      <c r="J18" s="132">
        <v>16251</v>
      </c>
      <c r="K18" s="132">
        <v>8331</v>
      </c>
      <c r="L18" s="132">
        <v>5793</v>
      </c>
      <c r="M18" s="132">
        <v>5513</v>
      </c>
      <c r="N18" s="132">
        <v>6007</v>
      </c>
    </row>
    <row r="19" spans="1:14" x14ac:dyDescent="0.25">
      <c r="A19" s="8" t="s">
        <v>684</v>
      </c>
      <c r="B19" s="8" t="s">
        <v>0</v>
      </c>
      <c r="C19" s="100">
        <v>988</v>
      </c>
      <c r="D19" s="100">
        <v>1132</v>
      </c>
      <c r="E19" s="100">
        <v>1185</v>
      </c>
      <c r="F19" s="100">
        <v>1334</v>
      </c>
      <c r="G19" s="100">
        <v>1391</v>
      </c>
      <c r="H19" s="100">
        <v>1436</v>
      </c>
      <c r="I19" s="100">
        <v>1467</v>
      </c>
      <c r="J19" s="100">
        <v>1466</v>
      </c>
      <c r="K19" s="100">
        <v>1381</v>
      </c>
      <c r="L19" s="100">
        <v>1253</v>
      </c>
      <c r="M19" s="100">
        <v>1054</v>
      </c>
      <c r="N19" s="100">
        <v>912</v>
      </c>
    </row>
    <row r="20" spans="1:14" x14ac:dyDescent="0.25">
      <c r="A20" s="23" t="s">
        <v>684</v>
      </c>
      <c r="B20" s="90" t="s">
        <v>78</v>
      </c>
      <c r="C20" s="132">
        <v>0</v>
      </c>
      <c r="D20" s="132">
        <v>0</v>
      </c>
      <c r="E20" s="132">
        <v>0</v>
      </c>
      <c r="F20" s="132">
        <v>0</v>
      </c>
      <c r="G20" s="132">
        <v>0</v>
      </c>
      <c r="H20" s="132">
        <v>0</v>
      </c>
      <c r="I20" s="132">
        <v>1</v>
      </c>
      <c r="J20" s="132">
        <v>1</v>
      </c>
      <c r="K20" s="132">
        <v>0</v>
      </c>
      <c r="L20" s="132">
        <v>0</v>
      </c>
      <c r="M20" s="132">
        <v>0</v>
      </c>
      <c r="N20" s="132">
        <v>0</v>
      </c>
    </row>
    <row r="21" spans="1:14" x14ac:dyDescent="0.25">
      <c r="A21" s="23" t="s">
        <v>684</v>
      </c>
      <c r="B21" s="90" t="s">
        <v>79</v>
      </c>
      <c r="C21" s="132">
        <v>0</v>
      </c>
      <c r="D21" s="132">
        <v>0</v>
      </c>
      <c r="E21" s="132">
        <v>0</v>
      </c>
      <c r="F21" s="132">
        <v>0</v>
      </c>
      <c r="G21" s="132">
        <v>0</v>
      </c>
      <c r="H21" s="132">
        <v>0</v>
      </c>
      <c r="I21" s="132">
        <v>2</v>
      </c>
      <c r="J21" s="132">
        <v>1</v>
      </c>
      <c r="K21" s="132">
        <v>0</v>
      </c>
      <c r="L21" s="132">
        <v>0</v>
      </c>
      <c r="M21" s="132">
        <v>0</v>
      </c>
      <c r="N21" s="132">
        <v>0</v>
      </c>
    </row>
    <row r="22" spans="1:14" x14ac:dyDescent="0.25">
      <c r="A22" s="23" t="s">
        <v>684</v>
      </c>
      <c r="B22" s="90" t="s">
        <v>80</v>
      </c>
      <c r="C22" s="132">
        <v>1</v>
      </c>
      <c r="D22" s="132">
        <v>1</v>
      </c>
      <c r="E22" s="132">
        <v>0</v>
      </c>
      <c r="F22" s="132">
        <v>0</v>
      </c>
      <c r="G22" s="132">
        <v>0</v>
      </c>
      <c r="H22" s="132">
        <v>1</v>
      </c>
      <c r="I22" s="132">
        <v>1</v>
      </c>
      <c r="J22" s="132">
        <v>0</v>
      </c>
      <c r="K22" s="132">
        <v>0</v>
      </c>
      <c r="L22" s="132">
        <v>0</v>
      </c>
      <c r="M22" s="132">
        <v>0</v>
      </c>
      <c r="N22" s="132">
        <v>1</v>
      </c>
    </row>
    <row r="23" spans="1:14" x14ac:dyDescent="0.25">
      <c r="A23" s="23" t="s">
        <v>684</v>
      </c>
      <c r="B23" s="90" t="s">
        <v>81</v>
      </c>
      <c r="C23" s="132">
        <v>7</v>
      </c>
      <c r="D23" s="132">
        <v>12</v>
      </c>
      <c r="E23" s="132">
        <v>6</v>
      </c>
      <c r="F23" s="132">
        <v>6</v>
      </c>
      <c r="G23" s="132">
        <v>1</v>
      </c>
      <c r="H23" s="132">
        <v>0</v>
      </c>
      <c r="I23" s="132">
        <v>1</v>
      </c>
      <c r="J23" s="132">
        <v>1</v>
      </c>
      <c r="K23" s="132">
        <v>2</v>
      </c>
      <c r="L23" s="132">
        <v>1</v>
      </c>
      <c r="M23" s="132">
        <v>0</v>
      </c>
      <c r="N23" s="132">
        <v>0</v>
      </c>
    </row>
    <row r="24" spans="1:14" x14ac:dyDescent="0.25">
      <c r="A24" s="23" t="s">
        <v>684</v>
      </c>
      <c r="B24" s="90" t="s">
        <v>82</v>
      </c>
      <c r="C24" s="132">
        <v>282</v>
      </c>
      <c r="D24" s="132">
        <v>325</v>
      </c>
      <c r="E24" s="132">
        <v>336</v>
      </c>
      <c r="F24" s="132">
        <v>394</v>
      </c>
      <c r="G24" s="132">
        <v>410</v>
      </c>
      <c r="H24" s="132">
        <v>413</v>
      </c>
      <c r="I24" s="132">
        <v>419</v>
      </c>
      <c r="J24" s="132">
        <v>412</v>
      </c>
      <c r="K24" s="132">
        <v>383</v>
      </c>
      <c r="L24" s="132">
        <v>330</v>
      </c>
      <c r="M24" s="132">
        <v>256</v>
      </c>
      <c r="N24" s="132">
        <v>213</v>
      </c>
    </row>
    <row r="25" spans="1:14" x14ac:dyDescent="0.25">
      <c r="A25" s="23" t="s">
        <v>684</v>
      </c>
      <c r="B25" s="90" t="s">
        <v>83</v>
      </c>
      <c r="C25" s="132">
        <v>728</v>
      </c>
      <c r="D25" s="132">
        <v>820</v>
      </c>
      <c r="E25" s="132">
        <v>863</v>
      </c>
      <c r="F25" s="132">
        <v>960</v>
      </c>
      <c r="G25" s="132">
        <v>1009</v>
      </c>
      <c r="H25" s="132">
        <v>1047</v>
      </c>
      <c r="I25" s="132">
        <v>1071</v>
      </c>
      <c r="J25" s="132">
        <v>1080</v>
      </c>
      <c r="K25" s="132">
        <v>1017</v>
      </c>
      <c r="L25" s="132">
        <v>946</v>
      </c>
      <c r="M25" s="132">
        <v>806</v>
      </c>
      <c r="N25" s="132">
        <v>712</v>
      </c>
    </row>
    <row r="26" spans="1:14" x14ac:dyDescent="0.25">
      <c r="A26" s="23" t="s">
        <v>684</v>
      </c>
      <c r="B26" s="90" t="s">
        <v>84</v>
      </c>
      <c r="C26" s="132">
        <v>5</v>
      </c>
      <c r="D26" s="132">
        <v>3</v>
      </c>
      <c r="E26" s="132">
        <v>4</v>
      </c>
      <c r="F26" s="132">
        <v>18</v>
      </c>
      <c r="G26" s="132">
        <v>12</v>
      </c>
      <c r="H26" s="132">
        <v>24</v>
      </c>
      <c r="I26" s="132">
        <v>22</v>
      </c>
      <c r="J26" s="132">
        <v>16</v>
      </c>
      <c r="K26" s="132">
        <v>17</v>
      </c>
      <c r="L26" s="132">
        <v>20</v>
      </c>
      <c r="M26" s="132">
        <v>18</v>
      </c>
      <c r="N26" s="132">
        <v>36</v>
      </c>
    </row>
    <row r="27" spans="1:14" x14ac:dyDescent="0.25">
      <c r="A27" s="8" t="s">
        <v>687</v>
      </c>
      <c r="B27" s="8" t="s">
        <v>0</v>
      </c>
      <c r="C27" s="100">
        <v>1123</v>
      </c>
      <c r="D27" s="100">
        <v>1281</v>
      </c>
      <c r="E27" s="100">
        <v>1397</v>
      </c>
      <c r="F27" s="100">
        <v>1521</v>
      </c>
      <c r="G27" s="100">
        <v>1507</v>
      </c>
      <c r="H27" s="100">
        <v>1711</v>
      </c>
      <c r="I27" s="100">
        <v>1724</v>
      </c>
      <c r="J27" s="100">
        <v>2354</v>
      </c>
      <c r="K27" s="100">
        <v>2462</v>
      </c>
      <c r="L27" s="100">
        <v>2116</v>
      </c>
      <c r="M27" s="100">
        <v>3630</v>
      </c>
      <c r="N27" s="100">
        <v>4326</v>
      </c>
    </row>
    <row r="28" spans="1:14" x14ac:dyDescent="0.25">
      <c r="A28" s="23" t="s">
        <v>687</v>
      </c>
      <c r="B28" s="90" t="s">
        <v>78</v>
      </c>
      <c r="C28" s="132">
        <v>2</v>
      </c>
      <c r="D28" s="132">
        <v>2</v>
      </c>
      <c r="E28" s="132">
        <v>3</v>
      </c>
      <c r="F28" s="132">
        <v>0</v>
      </c>
      <c r="G28" s="132">
        <v>4</v>
      </c>
      <c r="H28" s="132">
        <v>6</v>
      </c>
      <c r="I28" s="132">
        <v>4</v>
      </c>
      <c r="J28" s="132">
        <v>5</v>
      </c>
      <c r="K28" s="132">
        <v>0</v>
      </c>
      <c r="L28" s="132">
        <v>2</v>
      </c>
      <c r="M28" s="132">
        <v>8</v>
      </c>
      <c r="N28" s="132">
        <v>2</v>
      </c>
    </row>
    <row r="29" spans="1:14" x14ac:dyDescent="0.25">
      <c r="A29" s="23" t="s">
        <v>687</v>
      </c>
      <c r="B29" s="90" t="s">
        <v>79</v>
      </c>
      <c r="C29" s="132">
        <v>8</v>
      </c>
      <c r="D29" s="132">
        <v>11</v>
      </c>
      <c r="E29" s="132">
        <v>8</v>
      </c>
      <c r="F29" s="132">
        <v>8</v>
      </c>
      <c r="G29" s="132">
        <v>3</v>
      </c>
      <c r="H29" s="132">
        <v>12</v>
      </c>
      <c r="I29" s="132">
        <v>25</v>
      </c>
      <c r="J29" s="132">
        <v>49</v>
      </c>
      <c r="K29" s="132">
        <v>52</v>
      </c>
      <c r="L29" s="132">
        <v>43</v>
      </c>
      <c r="M29" s="132">
        <v>67</v>
      </c>
      <c r="N29" s="132">
        <v>22</v>
      </c>
    </row>
    <row r="30" spans="1:14" x14ac:dyDescent="0.25">
      <c r="A30" s="23" t="s">
        <v>687</v>
      </c>
      <c r="B30" s="90" t="s">
        <v>80</v>
      </c>
      <c r="C30" s="132">
        <v>160</v>
      </c>
      <c r="D30" s="132">
        <v>145</v>
      </c>
      <c r="E30" s="132">
        <v>134</v>
      </c>
      <c r="F30" s="132">
        <v>136</v>
      </c>
      <c r="G30" s="132">
        <v>175</v>
      </c>
      <c r="H30" s="132">
        <v>237</v>
      </c>
      <c r="I30" s="132">
        <v>266</v>
      </c>
      <c r="J30" s="132">
        <v>400</v>
      </c>
      <c r="K30" s="132">
        <v>404</v>
      </c>
      <c r="L30" s="132">
        <v>271</v>
      </c>
      <c r="M30" s="132">
        <v>342</v>
      </c>
      <c r="N30" s="132">
        <v>330</v>
      </c>
    </row>
    <row r="31" spans="1:14" x14ac:dyDescent="0.25">
      <c r="A31" s="23" t="s">
        <v>687</v>
      </c>
      <c r="B31" s="90" t="s">
        <v>81</v>
      </c>
      <c r="C31" s="132">
        <v>13</v>
      </c>
      <c r="D31" s="132">
        <v>15</v>
      </c>
      <c r="E31" s="132">
        <v>14</v>
      </c>
      <c r="F31" s="132">
        <v>12</v>
      </c>
      <c r="G31" s="132">
        <v>24</v>
      </c>
      <c r="H31" s="132">
        <v>29</v>
      </c>
      <c r="I31" s="132">
        <v>31</v>
      </c>
      <c r="J31" s="132">
        <v>45</v>
      </c>
      <c r="K31" s="132">
        <v>57</v>
      </c>
      <c r="L31" s="132">
        <v>45</v>
      </c>
      <c r="M31" s="132">
        <v>93</v>
      </c>
      <c r="N31" s="132">
        <v>90</v>
      </c>
    </row>
    <row r="32" spans="1:14" x14ac:dyDescent="0.25">
      <c r="A32" s="23" t="s">
        <v>687</v>
      </c>
      <c r="B32" s="90" t="s">
        <v>82</v>
      </c>
      <c r="C32" s="132">
        <v>360</v>
      </c>
      <c r="D32" s="132">
        <v>440</v>
      </c>
      <c r="E32" s="132">
        <v>490</v>
      </c>
      <c r="F32" s="132">
        <v>474</v>
      </c>
      <c r="G32" s="132">
        <v>517</v>
      </c>
      <c r="H32" s="132">
        <v>591</v>
      </c>
      <c r="I32" s="132">
        <v>492</v>
      </c>
      <c r="J32" s="132">
        <v>624</v>
      </c>
      <c r="K32" s="132">
        <v>694</v>
      </c>
      <c r="L32" s="132">
        <v>683</v>
      </c>
      <c r="M32" s="132">
        <v>1469</v>
      </c>
      <c r="N32" s="132">
        <v>1964</v>
      </c>
    </row>
    <row r="33" spans="1:14" x14ac:dyDescent="0.25">
      <c r="A33" s="23" t="s">
        <v>687</v>
      </c>
      <c r="B33" s="90" t="s">
        <v>83</v>
      </c>
      <c r="C33" s="132">
        <v>131</v>
      </c>
      <c r="D33" s="132">
        <v>164</v>
      </c>
      <c r="E33" s="132">
        <v>176</v>
      </c>
      <c r="F33" s="132">
        <v>207</v>
      </c>
      <c r="G33" s="132">
        <v>205</v>
      </c>
      <c r="H33" s="132">
        <v>211</v>
      </c>
      <c r="I33" s="132">
        <v>235</v>
      </c>
      <c r="J33" s="132">
        <v>303</v>
      </c>
      <c r="K33" s="132">
        <v>292</v>
      </c>
      <c r="L33" s="132">
        <v>305</v>
      </c>
      <c r="M33" s="132">
        <v>778</v>
      </c>
      <c r="N33" s="132">
        <v>1164</v>
      </c>
    </row>
    <row r="34" spans="1:14" x14ac:dyDescent="0.25">
      <c r="A34" s="23" t="s">
        <v>687</v>
      </c>
      <c r="B34" s="90" t="s">
        <v>84</v>
      </c>
      <c r="C34" s="132">
        <v>456</v>
      </c>
      <c r="D34" s="132">
        <v>512</v>
      </c>
      <c r="E34" s="132">
        <v>587</v>
      </c>
      <c r="F34" s="132">
        <v>696</v>
      </c>
      <c r="G34" s="132">
        <v>599</v>
      </c>
      <c r="H34" s="132">
        <v>638</v>
      </c>
      <c r="I34" s="132">
        <v>686</v>
      </c>
      <c r="J34" s="132">
        <v>949</v>
      </c>
      <c r="K34" s="132">
        <v>976</v>
      </c>
      <c r="L34" s="132">
        <v>777</v>
      </c>
      <c r="M34" s="132">
        <v>891</v>
      </c>
      <c r="N34" s="132">
        <v>785</v>
      </c>
    </row>
    <row r="35" spans="1:14" x14ac:dyDescent="0.25">
      <c r="A35" s="8" t="s">
        <v>70</v>
      </c>
      <c r="B35" s="8"/>
      <c r="C35" s="100">
        <v>25835</v>
      </c>
      <c r="D35" s="100">
        <v>26728</v>
      </c>
      <c r="E35" s="100">
        <v>27791</v>
      </c>
      <c r="F35" s="100">
        <v>75545</v>
      </c>
      <c r="G35" s="100">
        <v>73687</v>
      </c>
      <c r="H35" s="100">
        <v>76448</v>
      </c>
      <c r="I35" s="100">
        <v>76690</v>
      </c>
      <c r="J35" s="100">
        <v>78407</v>
      </c>
      <c r="K35" s="100">
        <v>78711</v>
      </c>
      <c r="L35" s="100">
        <v>80735</v>
      </c>
      <c r="M35" s="100">
        <v>82106</v>
      </c>
      <c r="N35" s="100">
        <v>74527</v>
      </c>
    </row>
    <row r="36" spans="1:14" x14ac:dyDescent="0.25">
      <c r="A36" s="23" t="s">
        <v>70</v>
      </c>
      <c r="B36" s="90" t="s">
        <v>78</v>
      </c>
      <c r="C36" s="132">
        <v>0</v>
      </c>
      <c r="D36" s="132">
        <v>0</v>
      </c>
      <c r="E36" s="132">
        <v>0</v>
      </c>
      <c r="F36" s="132">
        <v>8</v>
      </c>
      <c r="G36" s="132">
        <v>4</v>
      </c>
      <c r="H36" s="132">
        <v>2</v>
      </c>
      <c r="I36" s="132">
        <v>1</v>
      </c>
      <c r="J36" s="132">
        <v>1</v>
      </c>
      <c r="K36" s="132">
        <v>0</v>
      </c>
      <c r="L36" s="132">
        <v>0</v>
      </c>
      <c r="M36" s="132">
        <v>0</v>
      </c>
      <c r="N36" s="132">
        <v>0</v>
      </c>
    </row>
    <row r="37" spans="1:14" x14ac:dyDescent="0.25">
      <c r="A37" s="23" t="s">
        <v>70</v>
      </c>
      <c r="B37" s="90" t="s">
        <v>79</v>
      </c>
      <c r="C37" s="132">
        <v>0</v>
      </c>
      <c r="D37" s="132">
        <v>0</v>
      </c>
      <c r="E37" s="132">
        <v>0</v>
      </c>
      <c r="F37" s="132">
        <v>3</v>
      </c>
      <c r="G37" s="132">
        <v>17</v>
      </c>
      <c r="H37" s="132">
        <v>32</v>
      </c>
      <c r="I37" s="132">
        <v>0</v>
      </c>
      <c r="J37" s="132">
        <v>1</v>
      </c>
      <c r="K37" s="132">
        <v>1</v>
      </c>
      <c r="L37" s="132">
        <v>1</v>
      </c>
      <c r="M37" s="132">
        <v>2</v>
      </c>
      <c r="N37" s="132">
        <v>0</v>
      </c>
    </row>
    <row r="38" spans="1:14" x14ac:dyDescent="0.25">
      <c r="A38" s="23" t="s">
        <v>70</v>
      </c>
      <c r="B38" s="90" t="s">
        <v>80</v>
      </c>
      <c r="C38" s="132">
        <v>0</v>
      </c>
      <c r="D38" s="132">
        <v>0</v>
      </c>
      <c r="E38" s="132">
        <v>0</v>
      </c>
      <c r="F38" s="132">
        <v>9</v>
      </c>
      <c r="G38" s="132">
        <v>13</v>
      </c>
      <c r="H38" s="132">
        <v>19</v>
      </c>
      <c r="I38" s="132">
        <v>29</v>
      </c>
      <c r="J38" s="132">
        <v>14</v>
      </c>
      <c r="K38" s="132">
        <v>25</v>
      </c>
      <c r="L38" s="132">
        <v>15</v>
      </c>
      <c r="M38" s="132">
        <v>28</v>
      </c>
      <c r="N38" s="132">
        <v>13</v>
      </c>
    </row>
    <row r="39" spans="1:14" x14ac:dyDescent="0.25">
      <c r="A39" s="23" t="s">
        <v>70</v>
      </c>
      <c r="B39" s="90" t="s">
        <v>81</v>
      </c>
      <c r="C39" s="132">
        <v>8</v>
      </c>
      <c r="D39" s="132">
        <v>8</v>
      </c>
      <c r="E39" s="132">
        <v>8</v>
      </c>
      <c r="F39" s="132">
        <v>38</v>
      </c>
      <c r="G39" s="132">
        <v>30</v>
      </c>
      <c r="H39" s="132">
        <v>32</v>
      </c>
      <c r="I39" s="132">
        <v>24</v>
      </c>
      <c r="J39" s="132">
        <v>21</v>
      </c>
      <c r="K39" s="132">
        <v>34</v>
      </c>
      <c r="L39" s="132">
        <v>22</v>
      </c>
      <c r="M39" s="132">
        <v>34</v>
      </c>
      <c r="N39" s="132">
        <v>16</v>
      </c>
    </row>
    <row r="40" spans="1:14" x14ac:dyDescent="0.25">
      <c r="A40" s="23" t="s">
        <v>70</v>
      </c>
      <c r="B40" s="90" t="s">
        <v>82</v>
      </c>
      <c r="C40" s="132">
        <v>4021</v>
      </c>
      <c r="D40" s="132">
        <v>4259</v>
      </c>
      <c r="E40" s="132">
        <v>4408</v>
      </c>
      <c r="F40" s="132">
        <v>9696</v>
      </c>
      <c r="G40" s="132">
        <v>9222</v>
      </c>
      <c r="H40" s="132">
        <v>9004</v>
      </c>
      <c r="I40" s="132">
        <v>8644</v>
      </c>
      <c r="J40" s="132">
        <v>8577</v>
      </c>
      <c r="K40" s="132">
        <v>8188</v>
      </c>
      <c r="L40" s="132">
        <v>8262</v>
      </c>
      <c r="M40" s="132">
        <v>8202</v>
      </c>
      <c r="N40" s="132">
        <v>6569</v>
      </c>
    </row>
    <row r="41" spans="1:14" x14ac:dyDescent="0.25">
      <c r="A41" s="23" t="s">
        <v>70</v>
      </c>
      <c r="B41" s="90" t="s">
        <v>83</v>
      </c>
      <c r="C41" s="132">
        <v>10129</v>
      </c>
      <c r="D41" s="132">
        <v>10636</v>
      </c>
      <c r="E41" s="132">
        <v>11185</v>
      </c>
      <c r="F41" s="132">
        <v>29840</v>
      </c>
      <c r="G41" s="132">
        <v>29969</v>
      </c>
      <c r="H41" s="132">
        <v>31043</v>
      </c>
      <c r="I41" s="132">
        <v>31259</v>
      </c>
      <c r="J41" s="132">
        <v>31699</v>
      </c>
      <c r="K41" s="132">
        <v>31546</v>
      </c>
      <c r="L41" s="132">
        <v>32049</v>
      </c>
      <c r="M41" s="132">
        <v>32241</v>
      </c>
      <c r="N41" s="132">
        <v>28469</v>
      </c>
    </row>
    <row r="42" spans="1:14" x14ac:dyDescent="0.25">
      <c r="A42" s="23" t="s">
        <v>70</v>
      </c>
      <c r="B42" s="90" t="s">
        <v>84</v>
      </c>
      <c r="C42" s="132">
        <v>12266</v>
      </c>
      <c r="D42" s="132">
        <v>12428</v>
      </c>
      <c r="E42" s="132">
        <v>12786</v>
      </c>
      <c r="F42" s="132">
        <v>38094</v>
      </c>
      <c r="G42" s="132">
        <v>36608</v>
      </c>
      <c r="H42" s="132">
        <v>38585</v>
      </c>
      <c r="I42" s="132">
        <v>38918</v>
      </c>
      <c r="J42" s="132">
        <v>40354</v>
      </c>
      <c r="K42" s="132">
        <v>41079</v>
      </c>
      <c r="L42" s="132">
        <v>42573</v>
      </c>
      <c r="M42" s="132">
        <v>44118</v>
      </c>
      <c r="N42" s="132">
        <v>41943</v>
      </c>
    </row>
    <row r="43" spans="1:14" x14ac:dyDescent="0.25">
      <c r="A43" s="8" t="s">
        <v>60</v>
      </c>
      <c r="B43" s="8"/>
      <c r="C43" s="100">
        <v>535294</v>
      </c>
      <c r="D43" s="100">
        <v>565216</v>
      </c>
      <c r="E43" s="100">
        <v>565208</v>
      </c>
      <c r="F43" s="100">
        <v>588605</v>
      </c>
      <c r="G43" s="100">
        <v>603972</v>
      </c>
      <c r="H43" s="100">
        <v>646505</v>
      </c>
      <c r="I43" s="100">
        <v>635419</v>
      </c>
      <c r="J43" s="100">
        <v>620669</v>
      </c>
      <c r="K43" s="100">
        <v>617946</v>
      </c>
      <c r="L43" s="100">
        <v>634064</v>
      </c>
      <c r="M43" s="100">
        <v>640997</v>
      </c>
      <c r="N43" s="100">
        <v>656718</v>
      </c>
    </row>
    <row r="44" spans="1:14" x14ac:dyDescent="0.25">
      <c r="A44" s="23" t="s">
        <v>60</v>
      </c>
      <c r="B44" s="90" t="s">
        <v>78</v>
      </c>
      <c r="C44" s="132">
        <v>80982</v>
      </c>
      <c r="D44" s="132">
        <v>80118</v>
      </c>
      <c r="E44" s="132">
        <v>75175</v>
      </c>
      <c r="F44" s="132">
        <v>79884</v>
      </c>
      <c r="G44" s="132">
        <v>78624</v>
      </c>
      <c r="H44" s="132">
        <v>80888</v>
      </c>
      <c r="I44" s="132">
        <v>82912</v>
      </c>
      <c r="J44" s="132">
        <v>79281</v>
      </c>
      <c r="K44" s="132">
        <v>77993</v>
      </c>
      <c r="L44" s="132">
        <v>80709</v>
      </c>
      <c r="M44" s="132">
        <v>76933</v>
      </c>
      <c r="N44" s="132">
        <v>79350</v>
      </c>
    </row>
    <row r="45" spans="1:14" x14ac:dyDescent="0.25">
      <c r="A45" s="23" t="s">
        <v>60</v>
      </c>
      <c r="B45" s="90" t="s">
        <v>79</v>
      </c>
      <c r="C45" s="132">
        <v>221056</v>
      </c>
      <c r="D45" s="132">
        <v>235063</v>
      </c>
      <c r="E45" s="132">
        <v>228913</v>
      </c>
      <c r="F45" s="132">
        <v>236807</v>
      </c>
      <c r="G45" s="132">
        <v>236699</v>
      </c>
      <c r="H45" s="132">
        <v>235050</v>
      </c>
      <c r="I45" s="132">
        <v>235590</v>
      </c>
      <c r="J45" s="132">
        <v>229570</v>
      </c>
      <c r="K45" s="132">
        <v>227860</v>
      </c>
      <c r="L45" s="132">
        <v>235865</v>
      </c>
      <c r="M45" s="132">
        <v>236741</v>
      </c>
      <c r="N45" s="132">
        <v>245765</v>
      </c>
    </row>
    <row r="46" spans="1:14" x14ac:dyDescent="0.25">
      <c r="A46" s="23" t="s">
        <v>60</v>
      </c>
      <c r="B46" s="90" t="s">
        <v>80</v>
      </c>
      <c r="C46" s="132">
        <v>294965</v>
      </c>
      <c r="D46" s="132">
        <v>318117</v>
      </c>
      <c r="E46" s="132">
        <v>319457</v>
      </c>
      <c r="F46" s="132">
        <v>339544</v>
      </c>
      <c r="G46" s="132">
        <v>355628</v>
      </c>
      <c r="H46" s="132">
        <v>377248</v>
      </c>
      <c r="I46" s="132">
        <v>385879</v>
      </c>
      <c r="J46" s="132">
        <v>377790</v>
      </c>
      <c r="K46" s="132">
        <v>377143</v>
      </c>
      <c r="L46" s="132">
        <v>388517</v>
      </c>
      <c r="M46" s="132">
        <v>393845</v>
      </c>
      <c r="N46" s="132">
        <v>411805</v>
      </c>
    </row>
    <row r="47" spans="1:14" x14ac:dyDescent="0.25">
      <c r="A47" s="23" t="s">
        <v>60</v>
      </c>
      <c r="B47" s="90" t="s">
        <v>81</v>
      </c>
      <c r="C47" s="132">
        <v>9962</v>
      </c>
      <c r="D47" s="132">
        <v>11811</v>
      </c>
      <c r="E47" s="132">
        <v>10674</v>
      </c>
      <c r="F47" s="132">
        <v>11791</v>
      </c>
      <c r="G47" s="132">
        <v>12616</v>
      </c>
      <c r="H47" s="132">
        <v>14824</v>
      </c>
      <c r="I47" s="132">
        <v>14397</v>
      </c>
      <c r="J47" s="132">
        <v>14098</v>
      </c>
      <c r="K47" s="132">
        <v>14421</v>
      </c>
      <c r="L47" s="132">
        <v>16088</v>
      </c>
      <c r="M47" s="132">
        <v>17003</v>
      </c>
      <c r="N47" s="132">
        <v>24897</v>
      </c>
    </row>
    <row r="48" spans="1:14" x14ac:dyDescent="0.25">
      <c r="A48" s="23" t="s">
        <v>60</v>
      </c>
      <c r="B48" s="90" t="s">
        <v>82</v>
      </c>
      <c r="C48" s="132">
        <v>66</v>
      </c>
      <c r="D48" s="132">
        <v>86</v>
      </c>
      <c r="E48" s="132">
        <v>63</v>
      </c>
      <c r="F48" s="132">
        <v>92</v>
      </c>
      <c r="G48" s="132">
        <v>153</v>
      </c>
      <c r="H48" s="132">
        <v>17981</v>
      </c>
      <c r="I48" s="132">
        <v>105</v>
      </c>
      <c r="J48" s="132">
        <v>72</v>
      </c>
      <c r="K48" s="132">
        <v>64</v>
      </c>
      <c r="L48" s="132">
        <v>45</v>
      </c>
      <c r="M48" s="132">
        <v>54</v>
      </c>
      <c r="N48" s="132">
        <v>53</v>
      </c>
    </row>
    <row r="49" spans="1:14" x14ac:dyDescent="0.25">
      <c r="A49" s="23" t="s">
        <v>60</v>
      </c>
      <c r="B49" s="90" t="s">
        <v>83</v>
      </c>
      <c r="C49" s="132">
        <v>5</v>
      </c>
      <c r="D49" s="132">
        <v>8</v>
      </c>
      <c r="E49" s="132">
        <v>14</v>
      </c>
      <c r="F49" s="132">
        <v>13</v>
      </c>
      <c r="G49" s="132">
        <v>283</v>
      </c>
      <c r="H49" s="132">
        <v>1478</v>
      </c>
      <c r="I49" s="132">
        <v>16</v>
      </c>
      <c r="J49" s="132">
        <v>8</v>
      </c>
      <c r="K49" s="132">
        <v>11</v>
      </c>
      <c r="L49" s="132">
        <v>6</v>
      </c>
      <c r="M49" s="132">
        <v>8</v>
      </c>
      <c r="N49" s="132">
        <v>7</v>
      </c>
    </row>
    <row r="50" spans="1:14" x14ac:dyDescent="0.25">
      <c r="A50" s="23" t="s">
        <v>60</v>
      </c>
      <c r="B50" s="90" t="s">
        <v>84</v>
      </c>
      <c r="C50" s="132">
        <v>0</v>
      </c>
      <c r="D50" s="132">
        <v>1</v>
      </c>
      <c r="E50" s="132">
        <v>0</v>
      </c>
      <c r="F50" s="132">
        <v>29</v>
      </c>
      <c r="G50" s="132">
        <v>1327</v>
      </c>
      <c r="H50" s="132">
        <v>41</v>
      </c>
      <c r="I50" s="132">
        <v>28</v>
      </c>
      <c r="J50" s="132">
        <v>15</v>
      </c>
      <c r="K50" s="132">
        <v>13</v>
      </c>
      <c r="L50" s="132">
        <v>16</v>
      </c>
      <c r="M50" s="132">
        <v>23</v>
      </c>
      <c r="N50" s="132">
        <v>12</v>
      </c>
    </row>
    <row r="51" spans="1:14" x14ac:dyDescent="0.25">
      <c r="A51" s="8" t="s">
        <v>63</v>
      </c>
      <c r="B51" s="8"/>
      <c r="C51" s="100">
        <v>13373</v>
      </c>
      <c r="D51" s="100">
        <v>12938</v>
      </c>
      <c r="E51" s="100">
        <v>12446</v>
      </c>
      <c r="F51" s="100">
        <v>12866</v>
      </c>
      <c r="G51" s="100">
        <v>9645</v>
      </c>
      <c r="H51" s="100">
        <v>8255</v>
      </c>
      <c r="I51" s="100">
        <v>8253</v>
      </c>
      <c r="J51" s="100">
        <v>8467</v>
      </c>
      <c r="K51" s="100">
        <v>8264</v>
      </c>
      <c r="L51" s="100">
        <v>8207</v>
      </c>
      <c r="M51" s="100">
        <v>8124</v>
      </c>
      <c r="N51" s="100">
        <v>7696</v>
      </c>
    </row>
    <row r="52" spans="1:14" x14ac:dyDescent="0.25">
      <c r="A52" s="23" t="s">
        <v>63</v>
      </c>
      <c r="B52" s="90" t="s">
        <v>78</v>
      </c>
      <c r="C52" s="132">
        <v>556</v>
      </c>
      <c r="D52" s="132">
        <v>522</v>
      </c>
      <c r="E52" s="132">
        <v>447</v>
      </c>
      <c r="F52" s="132">
        <v>507</v>
      </c>
      <c r="G52" s="132">
        <v>641</v>
      </c>
      <c r="H52" s="132">
        <v>619</v>
      </c>
      <c r="I52" s="132">
        <v>572</v>
      </c>
      <c r="J52" s="132">
        <v>513</v>
      </c>
      <c r="K52" s="132">
        <v>444</v>
      </c>
      <c r="L52" s="132">
        <v>425</v>
      </c>
      <c r="M52" s="132">
        <v>591</v>
      </c>
      <c r="N52" s="132">
        <v>626</v>
      </c>
    </row>
    <row r="53" spans="1:14" x14ac:dyDescent="0.25">
      <c r="A53" s="23" t="s">
        <v>63</v>
      </c>
      <c r="B53" s="90" t="s">
        <v>79</v>
      </c>
      <c r="C53" s="132">
        <v>2729</v>
      </c>
      <c r="D53" s="132">
        <v>2660</v>
      </c>
      <c r="E53" s="132">
        <v>2588</v>
      </c>
      <c r="F53" s="132">
        <v>2560</v>
      </c>
      <c r="G53" s="132">
        <v>2438</v>
      </c>
      <c r="H53" s="132">
        <v>2254</v>
      </c>
      <c r="I53" s="132">
        <v>2287</v>
      </c>
      <c r="J53" s="132">
        <v>2444</v>
      </c>
      <c r="K53" s="132">
        <v>2459</v>
      </c>
      <c r="L53" s="132">
        <v>2390</v>
      </c>
      <c r="M53" s="132">
        <v>2447</v>
      </c>
      <c r="N53" s="132">
        <v>2426</v>
      </c>
    </row>
    <row r="54" spans="1:14" x14ac:dyDescent="0.25">
      <c r="A54" s="23" t="s">
        <v>63</v>
      </c>
      <c r="B54" s="90" t="s">
        <v>80</v>
      </c>
      <c r="C54" s="132">
        <v>10091</v>
      </c>
      <c r="D54" s="132">
        <v>9676</v>
      </c>
      <c r="E54" s="132">
        <v>9312</v>
      </c>
      <c r="F54" s="132">
        <v>9592</v>
      </c>
      <c r="G54" s="132">
        <v>6571</v>
      </c>
      <c r="H54" s="132">
        <v>5430</v>
      </c>
      <c r="I54" s="132">
        <v>5507</v>
      </c>
      <c r="J54" s="132">
        <v>5634</v>
      </c>
      <c r="K54" s="132">
        <v>5529</v>
      </c>
      <c r="L54" s="132">
        <v>5480</v>
      </c>
      <c r="M54" s="132">
        <v>5282</v>
      </c>
      <c r="N54" s="132">
        <v>5031</v>
      </c>
    </row>
    <row r="55" spans="1:14" x14ac:dyDescent="0.25">
      <c r="A55" s="23" t="s">
        <v>63</v>
      </c>
      <c r="B55" s="90" t="s">
        <v>81</v>
      </c>
      <c r="C55" s="132">
        <v>1050</v>
      </c>
      <c r="D55" s="132">
        <v>1141</v>
      </c>
      <c r="E55" s="132">
        <v>1092</v>
      </c>
      <c r="F55" s="132">
        <v>1065</v>
      </c>
      <c r="G55" s="132">
        <v>824</v>
      </c>
      <c r="H55" s="132">
        <v>708</v>
      </c>
      <c r="I55" s="132">
        <v>636</v>
      </c>
      <c r="J55" s="132">
        <v>568</v>
      </c>
      <c r="K55" s="132">
        <v>506</v>
      </c>
      <c r="L55" s="132">
        <v>526</v>
      </c>
      <c r="M55" s="132">
        <v>481</v>
      </c>
      <c r="N55" s="132">
        <v>478</v>
      </c>
    </row>
    <row r="56" spans="1:14" x14ac:dyDescent="0.25">
      <c r="A56" s="23" t="s">
        <v>63</v>
      </c>
      <c r="B56" s="90" t="s">
        <v>82</v>
      </c>
      <c r="C56" s="132">
        <v>126</v>
      </c>
      <c r="D56" s="132">
        <v>144</v>
      </c>
      <c r="E56" s="132">
        <v>145</v>
      </c>
      <c r="F56" s="132">
        <v>146</v>
      </c>
      <c r="G56" s="132">
        <v>140</v>
      </c>
      <c r="H56" s="132">
        <v>125</v>
      </c>
      <c r="I56" s="132">
        <v>119</v>
      </c>
      <c r="J56" s="132">
        <v>91</v>
      </c>
      <c r="K56" s="132">
        <v>60</v>
      </c>
      <c r="L56" s="132">
        <v>74</v>
      </c>
      <c r="M56" s="132">
        <v>78</v>
      </c>
      <c r="N56" s="132">
        <v>87</v>
      </c>
    </row>
    <row r="57" spans="1:14" x14ac:dyDescent="0.25">
      <c r="A57" s="23" t="s">
        <v>63</v>
      </c>
      <c r="B57" s="90" t="s">
        <v>83</v>
      </c>
      <c r="C57" s="132">
        <v>0</v>
      </c>
      <c r="D57" s="132">
        <v>0</v>
      </c>
      <c r="E57" s="132">
        <v>0</v>
      </c>
      <c r="F57" s="132">
        <v>0</v>
      </c>
      <c r="G57" s="132">
        <v>0</v>
      </c>
      <c r="H57" s="132">
        <v>0</v>
      </c>
      <c r="I57" s="132">
        <v>0</v>
      </c>
      <c r="J57" s="132">
        <v>0</v>
      </c>
      <c r="K57" s="132">
        <v>0</v>
      </c>
      <c r="L57" s="132">
        <v>0</v>
      </c>
      <c r="M57" s="132">
        <v>1</v>
      </c>
      <c r="N57" s="132">
        <v>1</v>
      </c>
    </row>
    <row r="58" spans="1:14" x14ac:dyDescent="0.25">
      <c r="A58" s="23" t="s">
        <v>63</v>
      </c>
      <c r="B58" s="90" t="s">
        <v>84</v>
      </c>
      <c r="C58" s="132">
        <v>0</v>
      </c>
      <c r="D58" s="132">
        <v>0</v>
      </c>
      <c r="E58" s="132">
        <v>0</v>
      </c>
      <c r="F58" s="132">
        <v>1</v>
      </c>
      <c r="G58" s="132">
        <v>0</v>
      </c>
      <c r="H58" s="132">
        <v>0</v>
      </c>
      <c r="I58" s="132">
        <v>0</v>
      </c>
      <c r="J58" s="132">
        <v>0</v>
      </c>
      <c r="K58" s="132">
        <v>0</v>
      </c>
      <c r="L58" s="132">
        <v>0</v>
      </c>
      <c r="M58" s="132">
        <v>0</v>
      </c>
      <c r="N58" s="132">
        <v>0</v>
      </c>
    </row>
    <row r="59" spans="1:14" x14ac:dyDescent="0.25">
      <c r="A59" s="8" t="s">
        <v>685</v>
      </c>
      <c r="B59" s="8"/>
      <c r="C59" s="100">
        <v>1202</v>
      </c>
      <c r="D59" s="100">
        <v>1256</v>
      </c>
      <c r="E59" s="100">
        <v>1280</v>
      </c>
      <c r="F59" s="100">
        <v>6018</v>
      </c>
      <c r="G59" s="100">
        <v>8639</v>
      </c>
      <c r="H59" s="100">
        <v>8590</v>
      </c>
      <c r="I59" s="100">
        <v>8670</v>
      </c>
      <c r="J59" s="100">
        <v>8870</v>
      </c>
      <c r="K59" s="100">
        <v>9149</v>
      </c>
      <c r="L59" s="100">
        <v>9522</v>
      </c>
      <c r="M59" s="100">
        <v>9644</v>
      </c>
      <c r="N59" s="100">
        <v>9699</v>
      </c>
    </row>
    <row r="60" spans="1:14" x14ac:dyDescent="0.25">
      <c r="A60" s="23" t="s">
        <v>685</v>
      </c>
      <c r="B60" s="90" t="s">
        <v>78</v>
      </c>
      <c r="C60" s="132">
        <v>2</v>
      </c>
      <c r="D60" s="132">
        <v>3</v>
      </c>
      <c r="E60" s="132">
        <v>6</v>
      </c>
      <c r="F60" s="132">
        <v>22</v>
      </c>
      <c r="G60" s="132">
        <v>47</v>
      </c>
      <c r="H60" s="132">
        <v>15</v>
      </c>
      <c r="I60" s="132">
        <v>19</v>
      </c>
      <c r="J60" s="132">
        <v>19</v>
      </c>
      <c r="K60" s="132">
        <v>15</v>
      </c>
      <c r="L60" s="132">
        <v>24</v>
      </c>
      <c r="M60" s="132">
        <v>11</v>
      </c>
      <c r="N60" s="132">
        <v>14</v>
      </c>
    </row>
    <row r="61" spans="1:14" x14ac:dyDescent="0.25">
      <c r="A61" s="23" t="s">
        <v>685</v>
      </c>
      <c r="B61" s="90" t="s">
        <v>79</v>
      </c>
      <c r="C61" s="132">
        <v>167</v>
      </c>
      <c r="D61" s="132">
        <v>162</v>
      </c>
      <c r="E61" s="132">
        <v>156</v>
      </c>
      <c r="F61" s="132">
        <v>716</v>
      </c>
      <c r="G61" s="132">
        <v>1147</v>
      </c>
      <c r="H61" s="132">
        <v>1050</v>
      </c>
      <c r="I61" s="132">
        <v>994</v>
      </c>
      <c r="J61" s="132">
        <v>1064</v>
      </c>
      <c r="K61" s="132">
        <v>1211</v>
      </c>
      <c r="L61" s="132">
        <v>1315</v>
      </c>
      <c r="M61" s="132">
        <v>1360</v>
      </c>
      <c r="N61" s="132">
        <v>1390</v>
      </c>
    </row>
    <row r="62" spans="1:14" x14ac:dyDescent="0.25">
      <c r="A62" s="23" t="s">
        <v>685</v>
      </c>
      <c r="B62" s="90" t="s">
        <v>80</v>
      </c>
      <c r="C62" s="132">
        <v>1016</v>
      </c>
      <c r="D62" s="132">
        <v>1070</v>
      </c>
      <c r="E62" s="132">
        <v>1098</v>
      </c>
      <c r="F62" s="132">
        <v>5127</v>
      </c>
      <c r="G62" s="132">
        <v>7388</v>
      </c>
      <c r="H62" s="132">
        <v>7415</v>
      </c>
      <c r="I62" s="132">
        <v>7481</v>
      </c>
      <c r="J62" s="132">
        <v>7562</v>
      </c>
      <c r="K62" s="132">
        <v>7622</v>
      </c>
      <c r="L62" s="132">
        <v>7911</v>
      </c>
      <c r="M62" s="132">
        <v>7960</v>
      </c>
      <c r="N62" s="132">
        <v>8104</v>
      </c>
    </row>
    <row r="63" spans="1:14" x14ac:dyDescent="0.25">
      <c r="A63" s="23" t="s">
        <v>685</v>
      </c>
      <c r="B63" s="90" t="s">
        <v>81</v>
      </c>
      <c r="C63" s="132">
        <v>101</v>
      </c>
      <c r="D63" s="132">
        <v>97</v>
      </c>
      <c r="E63" s="132">
        <v>89</v>
      </c>
      <c r="F63" s="132">
        <v>318</v>
      </c>
      <c r="G63" s="132">
        <v>669</v>
      </c>
      <c r="H63" s="132">
        <v>704</v>
      </c>
      <c r="I63" s="132">
        <v>787</v>
      </c>
      <c r="J63" s="132">
        <v>851</v>
      </c>
      <c r="K63" s="132">
        <v>916</v>
      </c>
      <c r="L63" s="132">
        <v>973</v>
      </c>
      <c r="M63" s="132">
        <v>956</v>
      </c>
      <c r="N63" s="132">
        <v>1031</v>
      </c>
    </row>
    <row r="64" spans="1:14" x14ac:dyDescent="0.25">
      <c r="A64" s="23" t="s">
        <v>685</v>
      </c>
      <c r="B64" s="90" t="s">
        <v>82</v>
      </c>
      <c r="C64" s="132">
        <v>8</v>
      </c>
      <c r="D64" s="132">
        <v>12</v>
      </c>
      <c r="E64" s="132">
        <v>20</v>
      </c>
      <c r="F64" s="132">
        <v>43</v>
      </c>
      <c r="G64" s="132">
        <v>138</v>
      </c>
      <c r="H64" s="132">
        <v>135</v>
      </c>
      <c r="I64" s="132">
        <v>177</v>
      </c>
      <c r="J64" s="132">
        <v>166</v>
      </c>
      <c r="K64" s="132">
        <v>209</v>
      </c>
      <c r="L64" s="132">
        <v>246</v>
      </c>
      <c r="M64" s="132">
        <v>248</v>
      </c>
      <c r="N64" s="132">
        <v>302</v>
      </c>
    </row>
    <row r="65" spans="1:14" x14ac:dyDescent="0.25">
      <c r="A65" s="8" t="s">
        <v>61</v>
      </c>
      <c r="B65" s="8"/>
      <c r="C65" s="100">
        <v>115771</v>
      </c>
      <c r="D65" s="100">
        <v>126843</v>
      </c>
      <c r="E65" s="100">
        <v>126291</v>
      </c>
      <c r="F65" s="100">
        <v>136731</v>
      </c>
      <c r="G65" s="100">
        <v>143784</v>
      </c>
      <c r="H65" s="100">
        <v>150515</v>
      </c>
      <c r="I65" s="100">
        <v>157674</v>
      </c>
      <c r="J65" s="100">
        <v>155900</v>
      </c>
      <c r="K65" s="100">
        <v>164131</v>
      </c>
      <c r="L65" s="100">
        <v>171906</v>
      </c>
      <c r="M65" s="100">
        <v>171629</v>
      </c>
      <c r="N65" s="100">
        <v>176775</v>
      </c>
    </row>
    <row r="66" spans="1:14" x14ac:dyDescent="0.25">
      <c r="A66" s="23" t="s">
        <v>61</v>
      </c>
      <c r="B66" s="90" t="s">
        <v>78</v>
      </c>
      <c r="C66" s="132">
        <v>0</v>
      </c>
      <c r="D66" s="132">
        <v>0</v>
      </c>
      <c r="E66" s="132">
        <v>0</v>
      </c>
      <c r="F66" s="132">
        <v>0</v>
      </c>
      <c r="G66" s="132">
        <v>0</v>
      </c>
      <c r="H66" s="132">
        <v>3</v>
      </c>
      <c r="I66" s="132">
        <v>1</v>
      </c>
      <c r="J66" s="132">
        <v>0</v>
      </c>
      <c r="K66" s="132">
        <v>0</v>
      </c>
      <c r="L66" s="132">
        <v>0</v>
      </c>
      <c r="M66" s="132">
        <v>0</v>
      </c>
      <c r="N66" s="132">
        <v>0</v>
      </c>
    </row>
    <row r="67" spans="1:14" x14ac:dyDescent="0.25">
      <c r="A67" s="23" t="s">
        <v>61</v>
      </c>
      <c r="B67" s="90" t="s">
        <v>79</v>
      </c>
      <c r="C67" s="132">
        <v>0</v>
      </c>
      <c r="D67" s="132">
        <v>0</v>
      </c>
      <c r="E67" s="132">
        <v>0</v>
      </c>
      <c r="F67" s="132">
        <v>0</v>
      </c>
      <c r="G67" s="132">
        <v>0</v>
      </c>
      <c r="H67" s="132">
        <v>2</v>
      </c>
      <c r="I67" s="132">
        <v>6</v>
      </c>
      <c r="J67" s="132">
        <v>0</v>
      </c>
      <c r="K67" s="132">
        <v>0</v>
      </c>
      <c r="L67" s="132">
        <v>0</v>
      </c>
      <c r="M67" s="132">
        <v>0</v>
      </c>
      <c r="N67" s="132">
        <v>0</v>
      </c>
    </row>
    <row r="68" spans="1:14" x14ac:dyDescent="0.25">
      <c r="A68" s="23" t="s">
        <v>61</v>
      </c>
      <c r="B68" s="90" t="s">
        <v>80</v>
      </c>
      <c r="C68" s="132">
        <v>0</v>
      </c>
      <c r="D68" s="132">
        <v>0</v>
      </c>
      <c r="E68" s="132">
        <v>0</v>
      </c>
      <c r="F68" s="132">
        <v>0</v>
      </c>
      <c r="G68" s="132">
        <v>20</v>
      </c>
      <c r="H68" s="132">
        <v>113</v>
      </c>
      <c r="I68" s="132">
        <v>103</v>
      </c>
      <c r="J68" s="132">
        <v>88</v>
      </c>
      <c r="K68" s="132">
        <v>131</v>
      </c>
      <c r="L68" s="132">
        <v>119</v>
      </c>
      <c r="M68" s="132">
        <v>110</v>
      </c>
      <c r="N68" s="132">
        <v>124</v>
      </c>
    </row>
    <row r="69" spans="1:14" x14ac:dyDescent="0.25">
      <c r="A69" s="23" t="s">
        <v>61</v>
      </c>
      <c r="B69" s="90" t="s">
        <v>81</v>
      </c>
      <c r="C69" s="132">
        <v>8110</v>
      </c>
      <c r="D69" s="132">
        <v>8138</v>
      </c>
      <c r="E69" s="132">
        <v>7012</v>
      </c>
      <c r="F69" s="132">
        <v>6879</v>
      </c>
      <c r="G69" s="132">
        <v>6160</v>
      </c>
      <c r="H69" s="132">
        <v>5736</v>
      </c>
      <c r="I69" s="132">
        <v>5859</v>
      </c>
      <c r="J69" s="132">
        <v>5374</v>
      </c>
      <c r="K69" s="132">
        <v>5298</v>
      </c>
      <c r="L69" s="132">
        <v>5670</v>
      </c>
      <c r="M69" s="132">
        <v>5808</v>
      </c>
      <c r="N69" s="132">
        <v>5491</v>
      </c>
    </row>
    <row r="70" spans="1:14" x14ac:dyDescent="0.25">
      <c r="A70" s="23" t="s">
        <v>61</v>
      </c>
      <c r="B70" s="90" t="s">
        <v>82</v>
      </c>
      <c r="C70" s="132">
        <v>100241</v>
      </c>
      <c r="D70" s="132">
        <v>110436</v>
      </c>
      <c r="E70" s="132">
        <v>110060</v>
      </c>
      <c r="F70" s="132">
        <v>119723</v>
      </c>
      <c r="G70" s="132">
        <v>125867</v>
      </c>
      <c r="H70" s="132">
        <v>130602</v>
      </c>
      <c r="I70" s="132">
        <v>136105</v>
      </c>
      <c r="J70" s="132">
        <v>134435</v>
      </c>
      <c r="K70" s="132">
        <v>141798</v>
      </c>
      <c r="L70" s="132">
        <v>147522</v>
      </c>
      <c r="M70" s="132">
        <v>144741</v>
      </c>
      <c r="N70" s="132">
        <v>149052</v>
      </c>
    </row>
    <row r="71" spans="1:14" x14ac:dyDescent="0.25">
      <c r="A71" s="23" t="s">
        <v>61</v>
      </c>
      <c r="B71" s="90" t="s">
        <v>83</v>
      </c>
      <c r="C71" s="132">
        <v>11131</v>
      </c>
      <c r="D71" s="132">
        <v>12572</v>
      </c>
      <c r="E71" s="132">
        <v>12568</v>
      </c>
      <c r="F71" s="132">
        <v>13961</v>
      </c>
      <c r="G71" s="132">
        <v>15238</v>
      </c>
      <c r="H71" s="132">
        <v>17714</v>
      </c>
      <c r="I71" s="132">
        <v>19462</v>
      </c>
      <c r="J71" s="132">
        <v>19707</v>
      </c>
      <c r="K71" s="132">
        <v>20616</v>
      </c>
      <c r="L71" s="132">
        <v>22502</v>
      </c>
      <c r="M71" s="132">
        <v>24466</v>
      </c>
      <c r="N71" s="132">
        <v>26879</v>
      </c>
    </row>
    <row r="72" spans="1:14" x14ac:dyDescent="0.25">
      <c r="A72" s="23" t="s">
        <v>61</v>
      </c>
      <c r="B72" s="90" t="s">
        <v>84</v>
      </c>
      <c r="C72" s="132">
        <v>37</v>
      </c>
      <c r="D72" s="132">
        <v>34</v>
      </c>
      <c r="E72" s="132">
        <v>46</v>
      </c>
      <c r="F72" s="132">
        <v>67</v>
      </c>
      <c r="G72" s="132">
        <v>123</v>
      </c>
      <c r="H72" s="132">
        <v>129</v>
      </c>
      <c r="I72" s="132">
        <v>151</v>
      </c>
      <c r="J72" s="132">
        <v>150</v>
      </c>
      <c r="K72" s="132">
        <v>152</v>
      </c>
      <c r="L72" s="132">
        <v>174</v>
      </c>
      <c r="M72" s="132">
        <v>199</v>
      </c>
      <c r="N72" s="132">
        <v>285</v>
      </c>
    </row>
    <row r="73" spans="1:14" x14ac:dyDescent="0.25">
      <c r="A73" s="8" t="s">
        <v>62</v>
      </c>
      <c r="B73" s="8"/>
      <c r="C73" s="100">
        <v>45084</v>
      </c>
      <c r="D73" s="100">
        <v>45885</v>
      </c>
      <c r="E73" s="100">
        <v>42624</v>
      </c>
      <c r="F73" s="100">
        <v>47591</v>
      </c>
      <c r="G73" s="100">
        <v>47608</v>
      </c>
      <c r="H73" s="100">
        <v>48902</v>
      </c>
      <c r="I73" s="100">
        <v>49463</v>
      </c>
      <c r="J73" s="100">
        <v>48597</v>
      </c>
      <c r="K73" s="100">
        <v>47098</v>
      </c>
      <c r="L73" s="100">
        <v>47315</v>
      </c>
      <c r="M73" s="100">
        <v>44286</v>
      </c>
      <c r="N73" s="100">
        <v>40409</v>
      </c>
    </row>
    <row r="74" spans="1:14" x14ac:dyDescent="0.25">
      <c r="A74" s="23" t="s">
        <v>62</v>
      </c>
      <c r="B74" s="90" t="s">
        <v>79</v>
      </c>
      <c r="C74" s="132">
        <v>0</v>
      </c>
      <c r="D74" s="132">
        <v>0</v>
      </c>
      <c r="E74" s="132">
        <v>0</v>
      </c>
      <c r="F74" s="132">
        <v>0</v>
      </c>
      <c r="G74" s="132">
        <v>0</v>
      </c>
      <c r="H74" s="132">
        <v>62</v>
      </c>
      <c r="I74" s="132">
        <v>0</v>
      </c>
      <c r="J74" s="132">
        <v>0</v>
      </c>
      <c r="K74" s="132">
        <v>0</v>
      </c>
      <c r="L74" s="132">
        <v>0</v>
      </c>
      <c r="M74" s="132">
        <v>0</v>
      </c>
      <c r="N74" s="132">
        <v>0</v>
      </c>
    </row>
    <row r="75" spans="1:14" x14ac:dyDescent="0.25">
      <c r="A75" s="23" t="s">
        <v>62</v>
      </c>
      <c r="B75" s="90" t="s">
        <v>80</v>
      </c>
      <c r="C75" s="132">
        <v>2344</v>
      </c>
      <c r="D75" s="132">
        <v>2174</v>
      </c>
      <c r="E75" s="132">
        <v>1750</v>
      </c>
      <c r="F75" s="132">
        <v>1852</v>
      </c>
      <c r="G75" s="132">
        <v>1359</v>
      </c>
      <c r="H75" s="132">
        <v>528</v>
      </c>
      <c r="I75" s="132">
        <v>276</v>
      </c>
      <c r="J75" s="132">
        <v>252</v>
      </c>
      <c r="K75" s="132">
        <v>200</v>
      </c>
      <c r="L75" s="132">
        <v>194</v>
      </c>
      <c r="M75" s="132">
        <v>175</v>
      </c>
      <c r="N75" s="132">
        <v>157</v>
      </c>
    </row>
    <row r="76" spans="1:14" x14ac:dyDescent="0.25">
      <c r="A76" s="23" t="s">
        <v>62</v>
      </c>
      <c r="B76" s="90" t="s">
        <v>81</v>
      </c>
      <c r="C76" s="132">
        <v>9699</v>
      </c>
      <c r="D76" s="132">
        <v>9281</v>
      </c>
      <c r="E76" s="132">
        <v>8081</v>
      </c>
      <c r="F76" s="132">
        <v>8341</v>
      </c>
      <c r="G76" s="132">
        <v>7508</v>
      </c>
      <c r="H76" s="132">
        <v>7348</v>
      </c>
      <c r="I76" s="132">
        <v>6821</v>
      </c>
      <c r="J76" s="132">
        <v>6188</v>
      </c>
      <c r="K76" s="132">
        <v>5782</v>
      </c>
      <c r="L76" s="132">
        <v>5629</v>
      </c>
      <c r="M76" s="132">
        <v>5168</v>
      </c>
      <c r="N76" s="132">
        <v>4336</v>
      </c>
    </row>
    <row r="77" spans="1:14" x14ac:dyDescent="0.25">
      <c r="A77" s="23" t="s">
        <v>62</v>
      </c>
      <c r="B77" s="90" t="s">
        <v>82</v>
      </c>
      <c r="C77" s="132">
        <v>35541</v>
      </c>
      <c r="D77" s="132">
        <v>36896</v>
      </c>
      <c r="E77" s="132">
        <v>34743</v>
      </c>
      <c r="F77" s="132">
        <v>39581</v>
      </c>
      <c r="G77" s="132">
        <v>40598</v>
      </c>
      <c r="H77" s="132">
        <v>42550</v>
      </c>
      <c r="I77" s="132">
        <v>43764</v>
      </c>
      <c r="J77" s="132">
        <v>43363</v>
      </c>
      <c r="K77" s="132">
        <v>42202</v>
      </c>
      <c r="L77" s="132">
        <v>42594</v>
      </c>
      <c r="M77" s="132">
        <v>39936</v>
      </c>
      <c r="N77" s="132">
        <v>37166</v>
      </c>
    </row>
    <row r="78" spans="1:14" x14ac:dyDescent="0.25">
      <c r="A78" s="23" t="s">
        <v>62</v>
      </c>
      <c r="B78" s="90" t="s">
        <v>83</v>
      </c>
      <c r="C78" s="132">
        <v>51</v>
      </c>
      <c r="D78" s="132">
        <v>69</v>
      </c>
      <c r="E78" s="132">
        <v>58</v>
      </c>
      <c r="F78" s="132">
        <v>66</v>
      </c>
      <c r="G78" s="132">
        <v>118</v>
      </c>
      <c r="H78" s="132">
        <v>100</v>
      </c>
      <c r="I78" s="132">
        <v>104</v>
      </c>
      <c r="J78" s="132">
        <v>120</v>
      </c>
      <c r="K78" s="132">
        <v>103</v>
      </c>
      <c r="L78" s="132">
        <v>110</v>
      </c>
      <c r="M78" s="132">
        <v>116</v>
      </c>
      <c r="N78" s="132">
        <v>115</v>
      </c>
    </row>
    <row r="79" spans="1:14" x14ac:dyDescent="0.25">
      <c r="A79" s="23" t="s">
        <v>62</v>
      </c>
      <c r="B79" s="90" t="s">
        <v>84</v>
      </c>
      <c r="C79" s="132">
        <v>0</v>
      </c>
      <c r="D79" s="132">
        <v>0</v>
      </c>
      <c r="E79" s="132">
        <v>0</v>
      </c>
      <c r="F79" s="132">
        <v>0</v>
      </c>
      <c r="G79" s="132">
        <v>0</v>
      </c>
      <c r="H79" s="132">
        <v>2</v>
      </c>
      <c r="I79" s="132">
        <v>1</v>
      </c>
      <c r="J79" s="132">
        <v>1</v>
      </c>
      <c r="K79" s="132">
        <v>0</v>
      </c>
      <c r="L79" s="132">
        <v>0</v>
      </c>
      <c r="M79" s="132">
        <v>4</v>
      </c>
      <c r="N79" s="132">
        <v>2</v>
      </c>
    </row>
    <row r="80" spans="1:14" x14ac:dyDescent="0.25">
      <c r="A80" s="8" t="s">
        <v>688</v>
      </c>
      <c r="B80" s="8"/>
      <c r="C80" s="100">
        <v>8205</v>
      </c>
      <c r="D80" s="100">
        <v>8098</v>
      </c>
      <c r="E80" s="100">
        <v>7900</v>
      </c>
      <c r="F80" s="100">
        <v>6801</v>
      </c>
      <c r="G80" s="100">
        <v>5503</v>
      </c>
      <c r="H80" s="100">
        <v>5804</v>
      </c>
      <c r="I80" s="100">
        <v>5802</v>
      </c>
      <c r="J80" s="100">
        <v>6473</v>
      </c>
      <c r="K80" s="100">
        <v>5786</v>
      </c>
      <c r="L80" s="100">
        <v>4949</v>
      </c>
      <c r="M80" s="100">
        <v>5274</v>
      </c>
      <c r="N80" s="100">
        <v>4503</v>
      </c>
    </row>
    <row r="81" spans="1:14" x14ac:dyDescent="0.25">
      <c r="A81" s="23" t="s">
        <v>688</v>
      </c>
      <c r="B81" s="90" t="s">
        <v>80</v>
      </c>
      <c r="C81" s="132">
        <v>177</v>
      </c>
      <c r="D81" s="132">
        <v>198</v>
      </c>
      <c r="E81" s="132">
        <v>137</v>
      </c>
      <c r="F81" s="132">
        <v>143</v>
      </c>
      <c r="G81" s="132">
        <v>96</v>
      </c>
      <c r="H81" s="132">
        <v>64</v>
      </c>
      <c r="I81" s="132">
        <v>51</v>
      </c>
      <c r="J81" s="132">
        <v>29</v>
      </c>
      <c r="K81" s="132">
        <v>16</v>
      </c>
      <c r="L81" s="132">
        <v>11</v>
      </c>
      <c r="M81" s="132">
        <v>13</v>
      </c>
      <c r="N81" s="132">
        <v>6</v>
      </c>
    </row>
    <row r="82" spans="1:14" x14ac:dyDescent="0.25">
      <c r="A82" s="23" t="s">
        <v>688</v>
      </c>
      <c r="B82" s="90" t="s">
        <v>81</v>
      </c>
      <c r="C82" s="132">
        <v>543</v>
      </c>
      <c r="D82" s="132">
        <v>447</v>
      </c>
      <c r="E82" s="132">
        <v>394</v>
      </c>
      <c r="F82" s="132">
        <v>349</v>
      </c>
      <c r="G82" s="132">
        <v>279</v>
      </c>
      <c r="H82" s="132">
        <v>319</v>
      </c>
      <c r="I82" s="132">
        <v>320</v>
      </c>
      <c r="J82" s="132">
        <v>381</v>
      </c>
      <c r="K82" s="132">
        <v>352</v>
      </c>
      <c r="L82" s="132">
        <v>333</v>
      </c>
      <c r="M82" s="132">
        <v>376</v>
      </c>
      <c r="N82" s="132">
        <v>320</v>
      </c>
    </row>
    <row r="83" spans="1:14" x14ac:dyDescent="0.25">
      <c r="A83" s="23" t="s">
        <v>688</v>
      </c>
      <c r="B83" s="90" t="s">
        <v>82</v>
      </c>
      <c r="C83" s="132">
        <v>7487</v>
      </c>
      <c r="D83" s="132">
        <v>7456</v>
      </c>
      <c r="E83" s="132">
        <v>7365</v>
      </c>
      <c r="F83" s="132">
        <v>6303</v>
      </c>
      <c r="G83" s="132">
        <v>5116</v>
      </c>
      <c r="H83" s="132">
        <v>5414</v>
      </c>
      <c r="I83" s="132">
        <v>5418</v>
      </c>
      <c r="J83" s="132">
        <v>6051</v>
      </c>
      <c r="K83" s="132">
        <v>5412</v>
      </c>
      <c r="L83" s="132">
        <v>4587</v>
      </c>
      <c r="M83" s="132">
        <v>4875</v>
      </c>
      <c r="N83" s="132">
        <v>4170</v>
      </c>
    </row>
    <row r="84" spans="1:14" x14ac:dyDescent="0.25">
      <c r="A84" s="23" t="s">
        <v>688</v>
      </c>
      <c r="B84" s="90" t="s">
        <v>83</v>
      </c>
      <c r="C84" s="132">
        <v>12</v>
      </c>
      <c r="D84" s="132">
        <v>13</v>
      </c>
      <c r="E84" s="132">
        <v>13</v>
      </c>
      <c r="F84" s="132">
        <v>16</v>
      </c>
      <c r="G84" s="132">
        <v>18</v>
      </c>
      <c r="H84" s="132">
        <v>14</v>
      </c>
      <c r="I84" s="132">
        <v>17</v>
      </c>
      <c r="J84" s="132">
        <v>13</v>
      </c>
      <c r="K84" s="132">
        <v>12</v>
      </c>
      <c r="L84" s="132">
        <v>19</v>
      </c>
      <c r="M84" s="132">
        <v>15</v>
      </c>
      <c r="N84" s="132">
        <v>15</v>
      </c>
    </row>
    <row r="85" spans="1:14" x14ac:dyDescent="0.25">
      <c r="A85" s="8" t="s">
        <v>689</v>
      </c>
      <c r="B85" s="8" t="s">
        <v>0</v>
      </c>
      <c r="C85" s="100">
        <v>1292</v>
      </c>
      <c r="D85" s="100">
        <v>1257</v>
      </c>
      <c r="E85" s="100">
        <v>1068</v>
      </c>
      <c r="F85" s="100">
        <v>1320</v>
      </c>
      <c r="G85" s="100">
        <v>1768</v>
      </c>
      <c r="H85" s="100">
        <v>1673</v>
      </c>
      <c r="I85" s="100">
        <v>1354</v>
      </c>
      <c r="J85" s="100">
        <v>1523</v>
      </c>
      <c r="K85" s="100">
        <v>1031</v>
      </c>
      <c r="L85" s="100">
        <v>373</v>
      </c>
      <c r="M85" s="100">
        <v>69</v>
      </c>
      <c r="N85" s="100">
        <v>21</v>
      </c>
    </row>
    <row r="86" spans="1:14" x14ac:dyDescent="0.25">
      <c r="A86" s="23" t="s">
        <v>689</v>
      </c>
      <c r="B86" s="90" t="s">
        <v>78</v>
      </c>
      <c r="C86" s="132">
        <v>0</v>
      </c>
      <c r="D86" s="132">
        <v>0</v>
      </c>
      <c r="E86" s="132">
        <v>0</v>
      </c>
      <c r="F86" s="132">
        <v>0</v>
      </c>
      <c r="G86" s="132">
        <v>4</v>
      </c>
      <c r="H86" s="132">
        <v>3</v>
      </c>
      <c r="I86" s="132">
        <v>1</v>
      </c>
      <c r="J86" s="132">
        <v>1</v>
      </c>
      <c r="K86" s="132">
        <v>0</v>
      </c>
      <c r="L86" s="132">
        <v>0</v>
      </c>
      <c r="M86" s="132">
        <v>1</v>
      </c>
      <c r="N86" s="132">
        <v>2</v>
      </c>
    </row>
    <row r="87" spans="1:14" x14ac:dyDescent="0.25">
      <c r="A87" s="23" t="s">
        <v>689</v>
      </c>
      <c r="B87" s="90" t="s">
        <v>79</v>
      </c>
      <c r="C87" s="132">
        <v>4</v>
      </c>
      <c r="D87" s="132">
        <v>2</v>
      </c>
      <c r="E87" s="132">
        <v>0</v>
      </c>
      <c r="F87" s="132">
        <v>0</v>
      </c>
      <c r="G87" s="132">
        <v>21</v>
      </c>
      <c r="H87" s="132">
        <v>24</v>
      </c>
      <c r="I87" s="132">
        <v>7</v>
      </c>
      <c r="J87" s="132">
        <v>5</v>
      </c>
      <c r="K87" s="132">
        <v>1</v>
      </c>
      <c r="L87" s="132">
        <v>0</v>
      </c>
      <c r="M87" s="132">
        <v>0</v>
      </c>
      <c r="N87" s="132">
        <v>1</v>
      </c>
    </row>
    <row r="88" spans="1:14" x14ac:dyDescent="0.25">
      <c r="A88" s="23" t="s">
        <v>689</v>
      </c>
      <c r="B88" s="90" t="s">
        <v>80</v>
      </c>
      <c r="C88" s="132">
        <v>70</v>
      </c>
      <c r="D88" s="132">
        <v>71</v>
      </c>
      <c r="E88" s="132">
        <v>38</v>
      </c>
      <c r="F88" s="132">
        <v>19</v>
      </c>
      <c r="G88" s="132">
        <v>69</v>
      </c>
      <c r="H88" s="132">
        <v>64</v>
      </c>
      <c r="I88" s="132">
        <v>34</v>
      </c>
      <c r="J88" s="132">
        <v>13</v>
      </c>
      <c r="K88" s="132">
        <v>6</v>
      </c>
      <c r="L88" s="132">
        <v>6</v>
      </c>
      <c r="M88" s="132">
        <v>2</v>
      </c>
      <c r="N88" s="132">
        <v>4</v>
      </c>
    </row>
    <row r="89" spans="1:14" x14ac:dyDescent="0.25">
      <c r="A89" s="23" t="s">
        <v>689</v>
      </c>
      <c r="B89" s="90" t="s">
        <v>81</v>
      </c>
      <c r="C89" s="132">
        <v>174</v>
      </c>
      <c r="D89" s="132">
        <v>167</v>
      </c>
      <c r="E89" s="132">
        <v>118</v>
      </c>
      <c r="F89" s="132">
        <v>127</v>
      </c>
      <c r="G89" s="132">
        <v>137</v>
      </c>
      <c r="H89" s="132">
        <v>123</v>
      </c>
      <c r="I89" s="132">
        <v>128</v>
      </c>
      <c r="J89" s="132">
        <v>181</v>
      </c>
      <c r="K89" s="132">
        <v>140</v>
      </c>
      <c r="L89" s="132">
        <v>62</v>
      </c>
      <c r="M89" s="132">
        <v>6</v>
      </c>
      <c r="N89" s="132">
        <v>2</v>
      </c>
    </row>
    <row r="90" spans="1:14" x14ac:dyDescent="0.25">
      <c r="A90" s="23" t="s">
        <v>689</v>
      </c>
      <c r="B90" s="90" t="s">
        <v>82</v>
      </c>
      <c r="C90" s="132">
        <v>773</v>
      </c>
      <c r="D90" s="132">
        <v>749</v>
      </c>
      <c r="E90" s="132">
        <v>651</v>
      </c>
      <c r="F90" s="132">
        <v>875</v>
      </c>
      <c r="G90" s="132">
        <v>1223</v>
      </c>
      <c r="H90" s="132">
        <v>1184</v>
      </c>
      <c r="I90" s="132">
        <v>998</v>
      </c>
      <c r="J90" s="132">
        <v>1110</v>
      </c>
      <c r="K90" s="132">
        <v>765</v>
      </c>
      <c r="L90" s="132">
        <v>257</v>
      </c>
      <c r="M90" s="132">
        <v>41</v>
      </c>
      <c r="N90" s="132">
        <v>10</v>
      </c>
    </row>
    <row r="91" spans="1:14" x14ac:dyDescent="0.25">
      <c r="A91" s="23" t="s">
        <v>689</v>
      </c>
      <c r="B91" s="90" t="s">
        <v>83</v>
      </c>
      <c r="C91" s="132">
        <v>227</v>
      </c>
      <c r="D91" s="132">
        <v>229</v>
      </c>
      <c r="E91" s="132">
        <v>214</v>
      </c>
      <c r="F91" s="132">
        <v>232</v>
      </c>
      <c r="G91" s="132">
        <v>270</v>
      </c>
      <c r="H91" s="132">
        <v>225</v>
      </c>
      <c r="I91" s="132">
        <v>182</v>
      </c>
      <c r="J91" s="132">
        <v>233</v>
      </c>
      <c r="K91" s="132">
        <v>132</v>
      </c>
      <c r="L91" s="132">
        <v>53</v>
      </c>
      <c r="M91" s="132">
        <v>11</v>
      </c>
      <c r="N91" s="132">
        <v>2</v>
      </c>
    </row>
    <row r="92" spans="1:14" x14ac:dyDescent="0.25">
      <c r="A92" s="23" t="s">
        <v>689</v>
      </c>
      <c r="B92" s="90" t="s">
        <v>84</v>
      </c>
      <c r="C92" s="132">
        <v>77</v>
      </c>
      <c r="D92" s="132">
        <v>73</v>
      </c>
      <c r="E92" s="132">
        <v>72</v>
      </c>
      <c r="F92" s="132">
        <v>81</v>
      </c>
      <c r="G92" s="132">
        <v>80</v>
      </c>
      <c r="H92" s="132">
        <v>84</v>
      </c>
      <c r="I92" s="132">
        <v>38</v>
      </c>
      <c r="J92" s="132">
        <v>24</v>
      </c>
      <c r="K92" s="132">
        <v>6</v>
      </c>
      <c r="L92" s="132">
        <v>2</v>
      </c>
      <c r="M92" s="132">
        <v>8</v>
      </c>
      <c r="N92" s="132">
        <v>0</v>
      </c>
    </row>
    <row r="93" spans="1:14" x14ac:dyDescent="0.25">
      <c r="A93" s="8" t="s">
        <v>686</v>
      </c>
      <c r="B93" s="8" t="s">
        <v>0</v>
      </c>
      <c r="C93" s="100">
        <v>0</v>
      </c>
      <c r="D93" s="100">
        <v>0</v>
      </c>
      <c r="E93" s="100">
        <v>0</v>
      </c>
      <c r="F93" s="100">
        <v>0</v>
      </c>
      <c r="G93" s="100">
        <v>0</v>
      </c>
      <c r="H93" s="100">
        <v>99</v>
      </c>
      <c r="I93" s="100">
        <v>254</v>
      </c>
      <c r="J93" s="100">
        <v>294</v>
      </c>
      <c r="K93" s="100">
        <v>318</v>
      </c>
      <c r="L93" s="100">
        <v>414</v>
      </c>
      <c r="M93" s="100">
        <v>601</v>
      </c>
      <c r="N93" s="100">
        <v>578</v>
      </c>
    </row>
    <row r="94" spans="1:14" x14ac:dyDescent="0.25">
      <c r="A94" s="23" t="s">
        <v>686</v>
      </c>
      <c r="B94" s="90" t="s">
        <v>78</v>
      </c>
      <c r="C94" s="132">
        <v>0</v>
      </c>
      <c r="D94" s="132">
        <v>0</v>
      </c>
      <c r="E94" s="132">
        <v>0</v>
      </c>
      <c r="F94" s="132">
        <v>0</v>
      </c>
      <c r="G94" s="132">
        <v>0</v>
      </c>
      <c r="H94" s="132">
        <v>0</v>
      </c>
      <c r="I94" s="132">
        <v>0</v>
      </c>
      <c r="J94" s="132">
        <v>1</v>
      </c>
      <c r="K94" s="132">
        <v>0</v>
      </c>
      <c r="L94" s="132">
        <v>0</v>
      </c>
      <c r="M94" s="132">
        <v>0</v>
      </c>
      <c r="N94" s="132">
        <v>0</v>
      </c>
    </row>
    <row r="95" spans="1:14" x14ac:dyDescent="0.25">
      <c r="A95" s="23" t="s">
        <v>686</v>
      </c>
      <c r="B95" s="90" t="s">
        <v>80</v>
      </c>
      <c r="C95" s="132">
        <v>0</v>
      </c>
      <c r="D95" s="132">
        <v>0</v>
      </c>
      <c r="E95" s="132">
        <v>0</v>
      </c>
      <c r="F95" s="132">
        <v>0</v>
      </c>
      <c r="G95" s="132">
        <v>0</v>
      </c>
      <c r="H95" s="132">
        <v>2</v>
      </c>
      <c r="I95" s="132">
        <v>1</v>
      </c>
      <c r="J95" s="132">
        <v>2</v>
      </c>
      <c r="K95" s="132">
        <v>7</v>
      </c>
      <c r="L95" s="132">
        <v>8</v>
      </c>
      <c r="M95" s="132">
        <v>2</v>
      </c>
      <c r="N95" s="132">
        <v>4</v>
      </c>
    </row>
    <row r="96" spans="1:14" x14ac:dyDescent="0.25">
      <c r="A96" s="23" t="s">
        <v>686</v>
      </c>
      <c r="B96" s="90" t="s">
        <v>81</v>
      </c>
      <c r="C96" s="132">
        <v>0</v>
      </c>
      <c r="D96" s="132">
        <v>0</v>
      </c>
      <c r="E96" s="132">
        <v>0</v>
      </c>
      <c r="F96" s="132">
        <v>0</v>
      </c>
      <c r="G96" s="132">
        <v>0</v>
      </c>
      <c r="H96" s="132">
        <v>0</v>
      </c>
      <c r="I96" s="132">
        <v>1</v>
      </c>
      <c r="J96" s="132">
        <v>2</v>
      </c>
      <c r="K96" s="132">
        <v>1</v>
      </c>
      <c r="L96" s="132">
        <v>2</v>
      </c>
      <c r="M96" s="132">
        <v>2</v>
      </c>
      <c r="N96" s="132">
        <v>2</v>
      </c>
    </row>
    <row r="97" spans="1:14" x14ac:dyDescent="0.25">
      <c r="A97" s="23" t="s">
        <v>686</v>
      </c>
      <c r="B97" s="90" t="s">
        <v>82</v>
      </c>
      <c r="C97" s="132">
        <v>0</v>
      </c>
      <c r="D97" s="132">
        <v>0</v>
      </c>
      <c r="E97" s="132">
        <v>0</v>
      </c>
      <c r="F97" s="132">
        <v>0</v>
      </c>
      <c r="G97" s="132">
        <v>0</v>
      </c>
      <c r="H97" s="132">
        <v>25</v>
      </c>
      <c r="I97" s="132">
        <v>85</v>
      </c>
      <c r="J97" s="132">
        <v>102</v>
      </c>
      <c r="K97" s="132">
        <v>118</v>
      </c>
      <c r="L97" s="132">
        <v>122</v>
      </c>
      <c r="M97" s="132">
        <v>202</v>
      </c>
      <c r="N97" s="132">
        <v>176</v>
      </c>
    </row>
    <row r="98" spans="1:14" x14ac:dyDescent="0.25">
      <c r="A98" s="23" t="s">
        <v>686</v>
      </c>
      <c r="B98" s="90" t="s">
        <v>83</v>
      </c>
      <c r="C98" s="132">
        <v>0</v>
      </c>
      <c r="D98" s="132">
        <v>0</v>
      </c>
      <c r="E98" s="132">
        <v>0</v>
      </c>
      <c r="F98" s="132">
        <v>0</v>
      </c>
      <c r="G98" s="132">
        <v>0</v>
      </c>
      <c r="H98" s="132">
        <v>43</v>
      </c>
      <c r="I98" s="132">
        <v>106</v>
      </c>
      <c r="J98" s="132">
        <v>121</v>
      </c>
      <c r="K98" s="132">
        <v>127</v>
      </c>
      <c r="L98" s="132">
        <v>131</v>
      </c>
      <c r="M98" s="132">
        <v>167</v>
      </c>
      <c r="N98" s="132">
        <v>179</v>
      </c>
    </row>
    <row r="99" spans="1:14" x14ac:dyDescent="0.25">
      <c r="A99" s="23" t="s">
        <v>686</v>
      </c>
      <c r="B99" s="90" t="s">
        <v>84</v>
      </c>
      <c r="C99" s="132">
        <v>0</v>
      </c>
      <c r="D99" s="132">
        <v>0</v>
      </c>
      <c r="E99" s="132">
        <v>0</v>
      </c>
      <c r="F99" s="132">
        <v>0</v>
      </c>
      <c r="G99" s="132">
        <v>0</v>
      </c>
      <c r="H99" s="132">
        <v>29</v>
      </c>
      <c r="I99" s="132">
        <v>63</v>
      </c>
      <c r="J99" s="132">
        <v>67</v>
      </c>
      <c r="K99" s="132">
        <v>70</v>
      </c>
      <c r="L99" s="132">
        <v>155</v>
      </c>
      <c r="M99" s="132">
        <v>229</v>
      </c>
      <c r="N99" s="132">
        <v>224</v>
      </c>
    </row>
    <row r="100" spans="1:14" x14ac:dyDescent="0.25">
      <c r="A100" s="8" t="s">
        <v>69</v>
      </c>
      <c r="B100" s="8" t="s">
        <v>0</v>
      </c>
      <c r="C100" s="100">
        <v>3867</v>
      </c>
      <c r="D100" s="100">
        <v>5361</v>
      </c>
      <c r="E100" s="100">
        <v>9912</v>
      </c>
      <c r="F100" s="100">
        <v>18000</v>
      </c>
      <c r="G100" s="100">
        <v>87920</v>
      </c>
      <c r="H100" s="100">
        <v>140959</v>
      </c>
      <c r="I100" s="100">
        <v>198590</v>
      </c>
      <c r="J100" s="100">
        <v>182888</v>
      </c>
      <c r="K100" s="100">
        <v>195159</v>
      </c>
      <c r="L100" s="100">
        <v>200866</v>
      </c>
      <c r="M100" s="100">
        <v>77956</v>
      </c>
      <c r="N100" s="100">
        <v>64609</v>
      </c>
    </row>
    <row r="101" spans="1:14" x14ac:dyDescent="0.25">
      <c r="A101" s="23" t="s">
        <v>69</v>
      </c>
      <c r="B101" s="90" t="s">
        <v>79</v>
      </c>
      <c r="C101" s="132">
        <v>0</v>
      </c>
      <c r="D101" s="132">
        <v>0</v>
      </c>
      <c r="E101" s="132">
        <v>0</v>
      </c>
      <c r="F101" s="132">
        <v>0</v>
      </c>
      <c r="G101" s="132">
        <v>0</v>
      </c>
      <c r="H101" s="132">
        <v>1</v>
      </c>
      <c r="I101" s="132">
        <v>1</v>
      </c>
      <c r="J101" s="132">
        <v>1</v>
      </c>
      <c r="K101" s="132">
        <v>1</v>
      </c>
      <c r="L101" s="132">
        <v>1</v>
      </c>
      <c r="M101" s="132">
        <v>2</v>
      </c>
      <c r="N101" s="132">
        <v>1</v>
      </c>
    </row>
    <row r="102" spans="1:14" x14ac:dyDescent="0.25">
      <c r="A102" s="23" t="s">
        <v>69</v>
      </c>
      <c r="B102" s="90" t="s">
        <v>80</v>
      </c>
      <c r="C102" s="132">
        <v>9</v>
      </c>
      <c r="D102" s="132">
        <v>14</v>
      </c>
      <c r="E102" s="132">
        <v>25</v>
      </c>
      <c r="F102" s="132">
        <v>53</v>
      </c>
      <c r="G102" s="132">
        <v>147</v>
      </c>
      <c r="H102" s="132">
        <v>132</v>
      </c>
      <c r="I102" s="132">
        <v>74</v>
      </c>
      <c r="J102" s="132">
        <v>57</v>
      </c>
      <c r="K102" s="132">
        <v>55</v>
      </c>
      <c r="L102" s="132">
        <v>37</v>
      </c>
      <c r="M102" s="132">
        <v>48</v>
      </c>
      <c r="N102" s="132">
        <v>38</v>
      </c>
    </row>
    <row r="103" spans="1:14" x14ac:dyDescent="0.25">
      <c r="A103" s="23" t="s">
        <v>69</v>
      </c>
      <c r="B103" s="90" t="s">
        <v>81</v>
      </c>
      <c r="C103" s="132">
        <v>560</v>
      </c>
      <c r="D103" s="132">
        <v>782</v>
      </c>
      <c r="E103" s="132">
        <v>1474</v>
      </c>
      <c r="F103" s="132">
        <v>2384</v>
      </c>
      <c r="G103" s="132">
        <v>10833</v>
      </c>
      <c r="H103" s="132">
        <v>15634</v>
      </c>
      <c r="I103" s="132">
        <v>23515</v>
      </c>
      <c r="J103" s="132">
        <v>24301</v>
      </c>
      <c r="K103" s="132">
        <v>26634</v>
      </c>
      <c r="L103" s="132">
        <v>24236</v>
      </c>
      <c r="M103" s="132">
        <v>6389</v>
      </c>
      <c r="N103" s="132">
        <v>5315</v>
      </c>
    </row>
    <row r="104" spans="1:14" x14ac:dyDescent="0.25">
      <c r="A104" s="23" t="s">
        <v>69</v>
      </c>
      <c r="B104" s="90" t="s">
        <v>82</v>
      </c>
      <c r="C104" s="132">
        <v>3316</v>
      </c>
      <c r="D104" s="132">
        <v>4580</v>
      </c>
      <c r="E104" s="132">
        <v>8259</v>
      </c>
      <c r="F104" s="132">
        <v>13480</v>
      </c>
      <c r="G104" s="132">
        <v>59116</v>
      </c>
      <c r="H104" s="132">
        <v>91477</v>
      </c>
      <c r="I104" s="132">
        <v>133654</v>
      </c>
      <c r="J104" s="132">
        <v>122400</v>
      </c>
      <c r="K104" s="132">
        <v>130451</v>
      </c>
      <c r="L104" s="132">
        <v>130020</v>
      </c>
      <c r="M104" s="132">
        <v>48432</v>
      </c>
      <c r="N104" s="132">
        <v>39415</v>
      </c>
    </row>
    <row r="105" spans="1:14" x14ac:dyDescent="0.25">
      <c r="A105" s="23" t="s">
        <v>69</v>
      </c>
      <c r="B105" s="90" t="s">
        <v>83</v>
      </c>
      <c r="C105" s="132">
        <v>69</v>
      </c>
      <c r="D105" s="132">
        <v>118</v>
      </c>
      <c r="E105" s="132">
        <v>335</v>
      </c>
      <c r="F105" s="132">
        <v>2024</v>
      </c>
      <c r="G105" s="132">
        <v>20138</v>
      </c>
      <c r="H105" s="132">
        <v>36868</v>
      </c>
      <c r="I105" s="132">
        <v>47267</v>
      </c>
      <c r="J105" s="132">
        <v>41642</v>
      </c>
      <c r="K105" s="132">
        <v>44237</v>
      </c>
      <c r="L105" s="132">
        <v>50698</v>
      </c>
      <c r="M105" s="132">
        <v>23997</v>
      </c>
      <c r="N105" s="132">
        <v>21371</v>
      </c>
    </row>
    <row r="106" spans="1:14" x14ac:dyDescent="0.25">
      <c r="A106" s="23" t="s">
        <v>69</v>
      </c>
      <c r="B106" s="90" t="s">
        <v>84</v>
      </c>
      <c r="C106" s="132">
        <v>0</v>
      </c>
      <c r="D106" s="132">
        <v>0</v>
      </c>
      <c r="E106" s="132">
        <v>24</v>
      </c>
      <c r="F106" s="132">
        <v>447</v>
      </c>
      <c r="G106" s="132">
        <v>387</v>
      </c>
      <c r="H106" s="132">
        <v>546</v>
      </c>
      <c r="I106" s="132">
        <v>1122</v>
      </c>
      <c r="J106" s="132">
        <v>1321</v>
      </c>
      <c r="K106" s="132">
        <v>1674</v>
      </c>
      <c r="L106" s="132">
        <v>1903</v>
      </c>
      <c r="M106" s="132">
        <v>1469</v>
      </c>
      <c r="N106" s="132">
        <v>1623</v>
      </c>
    </row>
    <row r="107" spans="1:14" x14ac:dyDescent="0.25">
      <c r="A107" s="8" t="s">
        <v>667</v>
      </c>
      <c r="B107" s="8" t="s">
        <v>0</v>
      </c>
      <c r="C107" s="100">
        <v>0</v>
      </c>
      <c r="D107" s="100">
        <v>0</v>
      </c>
      <c r="E107" s="100">
        <v>0</v>
      </c>
      <c r="F107" s="100">
        <v>0</v>
      </c>
      <c r="G107" s="100">
        <v>0</v>
      </c>
      <c r="H107" s="100">
        <v>2744</v>
      </c>
      <c r="I107" s="100">
        <v>8644</v>
      </c>
      <c r="J107" s="100">
        <v>12714</v>
      </c>
      <c r="K107" s="100">
        <v>16347</v>
      </c>
      <c r="L107" s="100">
        <v>16467</v>
      </c>
      <c r="M107" s="100">
        <v>2202</v>
      </c>
      <c r="N107" s="100">
        <v>111</v>
      </c>
    </row>
    <row r="108" spans="1:14" x14ac:dyDescent="0.25">
      <c r="A108" s="23" t="s">
        <v>667</v>
      </c>
      <c r="B108" s="90" t="s">
        <v>82</v>
      </c>
      <c r="C108" s="132">
        <v>0</v>
      </c>
      <c r="D108" s="132">
        <v>0</v>
      </c>
      <c r="E108" s="132">
        <v>0</v>
      </c>
      <c r="F108" s="132">
        <v>0</v>
      </c>
      <c r="G108" s="132">
        <v>0</v>
      </c>
      <c r="H108" s="132">
        <v>1452</v>
      </c>
      <c r="I108" s="132">
        <v>4890</v>
      </c>
      <c r="J108" s="132">
        <v>7495</v>
      </c>
      <c r="K108" s="132">
        <v>9858</v>
      </c>
      <c r="L108" s="132">
        <v>9982</v>
      </c>
      <c r="M108" s="132">
        <v>1358</v>
      </c>
      <c r="N108" s="132">
        <v>56</v>
      </c>
    </row>
    <row r="109" spans="1:14" x14ac:dyDescent="0.25">
      <c r="A109" s="23" t="s">
        <v>667</v>
      </c>
      <c r="B109" s="90" t="s">
        <v>83</v>
      </c>
      <c r="C109" s="132">
        <v>0</v>
      </c>
      <c r="D109" s="132">
        <v>0</v>
      </c>
      <c r="E109" s="132">
        <v>0</v>
      </c>
      <c r="F109" s="132">
        <v>0</v>
      </c>
      <c r="G109" s="132">
        <v>0</v>
      </c>
      <c r="H109" s="132">
        <v>1307</v>
      </c>
      <c r="I109" s="132">
        <v>3923</v>
      </c>
      <c r="J109" s="132">
        <v>5486</v>
      </c>
      <c r="K109" s="132">
        <v>6817</v>
      </c>
      <c r="L109" s="132">
        <v>6686</v>
      </c>
      <c r="M109" s="132">
        <v>846</v>
      </c>
      <c r="N109" s="132">
        <v>55</v>
      </c>
    </row>
    <row r="110" spans="1:14" x14ac:dyDescent="0.25">
      <c r="A110" s="23" t="s">
        <v>667</v>
      </c>
      <c r="B110" s="90" t="s">
        <v>84</v>
      </c>
      <c r="C110" s="132">
        <v>0</v>
      </c>
      <c r="D110" s="132">
        <v>0</v>
      </c>
      <c r="E110" s="132">
        <v>0</v>
      </c>
      <c r="F110" s="132">
        <v>0</v>
      </c>
      <c r="G110" s="132">
        <v>0</v>
      </c>
      <c r="H110" s="132">
        <v>0</v>
      </c>
      <c r="I110" s="132">
        <v>5</v>
      </c>
      <c r="J110" s="132">
        <v>9</v>
      </c>
      <c r="K110" s="132">
        <v>5</v>
      </c>
      <c r="L110" s="132">
        <v>14</v>
      </c>
      <c r="M110" s="132">
        <v>2</v>
      </c>
      <c r="N110" s="132">
        <v>0</v>
      </c>
    </row>
    <row r="111" spans="1:14" x14ac:dyDescent="0.25">
      <c r="A111" s="8" t="s">
        <v>702</v>
      </c>
      <c r="B111" s="8" t="s">
        <v>0</v>
      </c>
      <c r="C111" s="100"/>
      <c r="D111" s="100"/>
      <c r="E111" s="100"/>
      <c r="F111" s="100"/>
      <c r="G111" s="100">
        <v>0</v>
      </c>
      <c r="H111" s="100">
        <v>0</v>
      </c>
      <c r="I111" s="100">
        <v>0</v>
      </c>
      <c r="J111" s="100">
        <v>0</v>
      </c>
      <c r="K111" s="100">
        <v>0</v>
      </c>
      <c r="L111" s="100">
        <v>311051</v>
      </c>
      <c r="M111" s="100">
        <v>510833</v>
      </c>
      <c r="N111" s="100">
        <v>595992</v>
      </c>
    </row>
    <row r="112" spans="1:14" x14ac:dyDescent="0.25">
      <c r="A112" s="23" t="s">
        <v>702</v>
      </c>
      <c r="B112" s="90" t="s">
        <v>80</v>
      </c>
      <c r="C112" s="132"/>
      <c r="D112" s="132"/>
      <c r="E112" s="132"/>
      <c r="F112" s="132"/>
      <c r="G112" s="132">
        <v>0</v>
      </c>
      <c r="H112" s="132">
        <v>0</v>
      </c>
      <c r="I112" s="132">
        <v>0</v>
      </c>
      <c r="J112" s="132">
        <v>0</v>
      </c>
      <c r="K112" s="132">
        <v>0</v>
      </c>
      <c r="L112" s="132">
        <v>3</v>
      </c>
      <c r="M112" s="132">
        <v>12</v>
      </c>
      <c r="N112" s="132">
        <v>22</v>
      </c>
    </row>
    <row r="113" spans="1:14" x14ac:dyDescent="0.25">
      <c r="A113" s="23" t="s">
        <v>702</v>
      </c>
      <c r="B113" s="90" t="s">
        <v>81</v>
      </c>
      <c r="C113" s="132"/>
      <c r="D113" s="132"/>
      <c r="E113" s="132"/>
      <c r="F113" s="132"/>
      <c r="G113" s="132">
        <v>0</v>
      </c>
      <c r="H113" s="132">
        <v>0</v>
      </c>
      <c r="I113" s="132">
        <v>0</v>
      </c>
      <c r="J113" s="132">
        <v>0</v>
      </c>
      <c r="K113" s="132">
        <v>0</v>
      </c>
      <c r="L113" s="132">
        <v>25573</v>
      </c>
      <c r="M113" s="132">
        <v>45918</v>
      </c>
      <c r="N113" s="132">
        <v>54755</v>
      </c>
    </row>
    <row r="114" spans="1:14" x14ac:dyDescent="0.25">
      <c r="A114" s="23" t="s">
        <v>702</v>
      </c>
      <c r="B114" s="90" t="s">
        <v>82</v>
      </c>
      <c r="C114" s="132"/>
      <c r="D114" s="132"/>
      <c r="E114" s="132"/>
      <c r="F114" s="132"/>
      <c r="G114" s="132">
        <v>0</v>
      </c>
      <c r="H114" s="132">
        <v>0</v>
      </c>
      <c r="I114" s="132">
        <v>0</v>
      </c>
      <c r="J114" s="132">
        <v>0</v>
      </c>
      <c r="K114" s="132">
        <v>0</v>
      </c>
      <c r="L114" s="132">
        <v>186040</v>
      </c>
      <c r="M114" s="132">
        <v>312270</v>
      </c>
      <c r="N114" s="132">
        <v>368622</v>
      </c>
    </row>
    <row r="115" spans="1:14" x14ac:dyDescent="0.25">
      <c r="A115" s="23" t="s">
        <v>702</v>
      </c>
      <c r="B115" s="90" t="s">
        <v>83</v>
      </c>
      <c r="C115" s="132"/>
      <c r="D115" s="132"/>
      <c r="E115" s="132"/>
      <c r="F115" s="132"/>
      <c r="G115" s="132">
        <v>0</v>
      </c>
      <c r="H115" s="132">
        <v>0</v>
      </c>
      <c r="I115" s="132">
        <v>0</v>
      </c>
      <c r="J115" s="132">
        <v>0</v>
      </c>
      <c r="K115" s="132">
        <v>0</v>
      </c>
      <c r="L115" s="132">
        <v>103268</v>
      </c>
      <c r="M115" s="132">
        <v>169237</v>
      </c>
      <c r="N115" s="132">
        <v>199535</v>
      </c>
    </row>
    <row r="116" spans="1:14" x14ac:dyDescent="0.25">
      <c r="A116" s="23" t="s">
        <v>702</v>
      </c>
      <c r="B116" s="90" t="s">
        <v>84</v>
      </c>
      <c r="C116" s="132"/>
      <c r="D116" s="132"/>
      <c r="E116" s="132"/>
      <c r="F116" s="132"/>
      <c r="G116" s="132">
        <v>0</v>
      </c>
      <c r="H116" s="132">
        <v>0</v>
      </c>
      <c r="I116" s="132">
        <v>0</v>
      </c>
      <c r="J116" s="132">
        <v>0</v>
      </c>
      <c r="K116" s="132">
        <v>0</v>
      </c>
      <c r="L116" s="132">
        <v>542</v>
      </c>
      <c r="M116" s="132">
        <v>2972</v>
      </c>
      <c r="N116" s="132">
        <v>8446</v>
      </c>
    </row>
    <row r="117" spans="1:14" x14ac:dyDescent="0.25">
      <c r="A117" s="8" t="s">
        <v>64</v>
      </c>
      <c r="B117" s="8" t="s">
        <v>0</v>
      </c>
      <c r="C117" s="100">
        <v>88104</v>
      </c>
      <c r="D117" s="100">
        <v>91114</v>
      </c>
      <c r="E117" s="100">
        <v>93551</v>
      </c>
      <c r="F117" s="100">
        <v>99838</v>
      </c>
      <c r="G117" s="100">
        <v>100038</v>
      </c>
      <c r="H117" s="100">
        <v>98401</v>
      </c>
      <c r="I117" s="100">
        <v>100898</v>
      </c>
      <c r="J117" s="100">
        <v>101823</v>
      </c>
      <c r="K117" s="100">
        <v>104673</v>
      </c>
      <c r="L117" s="100">
        <v>118009</v>
      </c>
      <c r="M117" s="100">
        <v>119073</v>
      </c>
      <c r="N117" s="100">
        <v>109634</v>
      </c>
    </row>
    <row r="118" spans="1:14" x14ac:dyDescent="0.25">
      <c r="A118" s="23" t="s">
        <v>64</v>
      </c>
      <c r="B118" s="90" t="s">
        <v>78</v>
      </c>
      <c r="C118" s="132">
        <v>3766</v>
      </c>
      <c r="D118" s="132">
        <v>4634</v>
      </c>
      <c r="E118" s="132">
        <v>5176</v>
      </c>
      <c r="F118" s="132">
        <v>5820</v>
      </c>
      <c r="G118" s="132">
        <v>5670</v>
      </c>
      <c r="H118" s="132">
        <v>4059</v>
      </c>
      <c r="I118" s="132">
        <v>4377</v>
      </c>
      <c r="J118" s="132">
        <v>5387</v>
      </c>
      <c r="K118" s="132">
        <v>5706</v>
      </c>
      <c r="L118" s="132">
        <v>5994</v>
      </c>
      <c r="M118" s="132">
        <v>6012</v>
      </c>
      <c r="N118" s="132">
        <v>5891</v>
      </c>
    </row>
    <row r="119" spans="1:14" x14ac:dyDescent="0.25">
      <c r="A119" s="23" t="s">
        <v>64</v>
      </c>
      <c r="B119" s="90" t="s">
        <v>79</v>
      </c>
      <c r="C119" s="132">
        <v>30770</v>
      </c>
      <c r="D119" s="132">
        <v>31886</v>
      </c>
      <c r="E119" s="132">
        <v>32815</v>
      </c>
      <c r="F119" s="132">
        <v>34587</v>
      </c>
      <c r="G119" s="132">
        <v>34156</v>
      </c>
      <c r="H119" s="132">
        <v>31983</v>
      </c>
      <c r="I119" s="132">
        <v>31480</v>
      </c>
      <c r="J119" s="132">
        <v>31982</v>
      </c>
      <c r="K119" s="132">
        <v>32789</v>
      </c>
      <c r="L119" s="132">
        <v>35936</v>
      </c>
      <c r="M119" s="132">
        <v>36416</v>
      </c>
      <c r="N119" s="132">
        <v>32813</v>
      </c>
    </row>
    <row r="120" spans="1:14" x14ac:dyDescent="0.25">
      <c r="A120" s="23" t="s">
        <v>64</v>
      </c>
      <c r="B120" s="90" t="s">
        <v>80</v>
      </c>
      <c r="C120" s="132">
        <v>58016</v>
      </c>
      <c r="D120" s="132">
        <v>59511</v>
      </c>
      <c r="E120" s="132">
        <v>60561</v>
      </c>
      <c r="F120" s="132">
        <v>65364</v>
      </c>
      <c r="G120" s="132">
        <v>66423</v>
      </c>
      <c r="H120" s="132">
        <v>68071</v>
      </c>
      <c r="I120" s="132">
        <v>69529</v>
      </c>
      <c r="J120" s="132">
        <v>69713</v>
      </c>
      <c r="K120" s="132">
        <v>71997</v>
      </c>
      <c r="L120" s="132">
        <v>82430</v>
      </c>
      <c r="M120" s="132">
        <v>82808</v>
      </c>
      <c r="N120" s="132">
        <v>77395</v>
      </c>
    </row>
    <row r="121" spans="1:14" x14ac:dyDescent="0.25">
      <c r="A121" s="23" t="s">
        <v>64</v>
      </c>
      <c r="B121" s="90" t="s">
        <v>81</v>
      </c>
      <c r="C121" s="132">
        <v>1726</v>
      </c>
      <c r="D121" s="132">
        <v>1924</v>
      </c>
      <c r="E121" s="132">
        <v>1696</v>
      </c>
      <c r="F121" s="132">
        <v>1947</v>
      </c>
      <c r="G121" s="132">
        <v>2078</v>
      </c>
      <c r="H121" s="132">
        <v>2194</v>
      </c>
      <c r="I121" s="132">
        <v>1877</v>
      </c>
      <c r="J121" s="132">
        <v>2077</v>
      </c>
      <c r="K121" s="132">
        <v>2398</v>
      </c>
      <c r="L121" s="132">
        <v>2902</v>
      </c>
      <c r="M121" s="132">
        <v>3017</v>
      </c>
      <c r="N121" s="132">
        <v>4153</v>
      </c>
    </row>
    <row r="122" spans="1:14" x14ac:dyDescent="0.25">
      <c r="A122" s="23" t="s">
        <v>64</v>
      </c>
      <c r="B122" s="90" t="s">
        <v>82</v>
      </c>
      <c r="C122" s="132">
        <v>0</v>
      </c>
      <c r="D122" s="132">
        <v>0</v>
      </c>
      <c r="E122" s="132">
        <v>1</v>
      </c>
      <c r="F122" s="132">
        <v>5</v>
      </c>
      <c r="G122" s="132">
        <v>46</v>
      </c>
      <c r="H122" s="132">
        <v>1</v>
      </c>
      <c r="I122" s="132">
        <v>3</v>
      </c>
      <c r="J122" s="132">
        <v>3</v>
      </c>
      <c r="K122" s="132">
        <v>5</v>
      </c>
      <c r="L122" s="132">
        <v>6</v>
      </c>
      <c r="M122" s="132">
        <v>2</v>
      </c>
      <c r="N122" s="132">
        <v>2</v>
      </c>
    </row>
    <row r="123" spans="1:14" x14ac:dyDescent="0.25">
      <c r="A123" s="23" t="s">
        <v>64</v>
      </c>
      <c r="B123" s="90" t="s">
        <v>83</v>
      </c>
      <c r="C123" s="132">
        <v>0</v>
      </c>
      <c r="D123" s="132">
        <v>0</v>
      </c>
      <c r="E123" s="132">
        <v>0</v>
      </c>
      <c r="F123" s="132">
        <v>0</v>
      </c>
      <c r="G123" s="132">
        <v>3</v>
      </c>
      <c r="H123" s="132">
        <v>0</v>
      </c>
      <c r="I123" s="132">
        <v>1</v>
      </c>
      <c r="J123" s="132">
        <v>0</v>
      </c>
      <c r="K123" s="132">
        <v>0</v>
      </c>
      <c r="L123" s="132">
        <v>0</v>
      </c>
      <c r="M123" s="132">
        <v>0</v>
      </c>
      <c r="N123" s="132">
        <v>0</v>
      </c>
    </row>
    <row r="124" spans="1:14" x14ac:dyDescent="0.25">
      <c r="A124" s="8" t="s">
        <v>65</v>
      </c>
      <c r="B124" s="8" t="s">
        <v>0</v>
      </c>
      <c r="C124" s="100">
        <v>3431</v>
      </c>
      <c r="D124" s="100">
        <v>3771</v>
      </c>
      <c r="E124" s="100">
        <v>3841</v>
      </c>
      <c r="F124" s="100">
        <v>4547</v>
      </c>
      <c r="G124" s="100">
        <v>3361</v>
      </c>
      <c r="H124" s="100">
        <v>1622</v>
      </c>
      <c r="I124" s="100">
        <v>3156</v>
      </c>
      <c r="J124" s="100">
        <v>3641</v>
      </c>
      <c r="K124" s="100">
        <v>3734</v>
      </c>
      <c r="L124" s="100">
        <v>4252</v>
      </c>
      <c r="M124" s="100">
        <v>4967</v>
      </c>
      <c r="N124" s="100">
        <v>4622</v>
      </c>
    </row>
    <row r="125" spans="1:14" x14ac:dyDescent="0.25">
      <c r="A125" s="23" t="s">
        <v>65</v>
      </c>
      <c r="B125" s="90" t="s">
        <v>78</v>
      </c>
      <c r="C125" s="132">
        <v>0</v>
      </c>
      <c r="D125" s="132">
        <v>0</v>
      </c>
      <c r="E125" s="132">
        <v>0</v>
      </c>
      <c r="F125" s="132">
        <v>0</v>
      </c>
      <c r="G125" s="132">
        <v>1</v>
      </c>
      <c r="H125" s="132">
        <v>0</v>
      </c>
      <c r="I125" s="132">
        <v>0</v>
      </c>
      <c r="J125" s="132">
        <v>0</v>
      </c>
      <c r="K125" s="132">
        <v>0</v>
      </c>
      <c r="L125" s="132">
        <v>0</v>
      </c>
      <c r="M125" s="132">
        <v>0</v>
      </c>
      <c r="N125" s="132">
        <v>0</v>
      </c>
    </row>
    <row r="126" spans="1:14" x14ac:dyDescent="0.25">
      <c r="A126" s="23" t="s">
        <v>65</v>
      </c>
      <c r="B126" s="90" t="s">
        <v>80</v>
      </c>
      <c r="C126" s="132">
        <v>125</v>
      </c>
      <c r="D126" s="132">
        <v>134</v>
      </c>
      <c r="E126" s="132">
        <v>120</v>
      </c>
      <c r="F126" s="132">
        <v>111</v>
      </c>
      <c r="G126" s="132">
        <v>65</v>
      </c>
      <c r="H126" s="132">
        <v>17</v>
      </c>
      <c r="I126" s="132">
        <v>61</v>
      </c>
      <c r="J126" s="132">
        <v>70</v>
      </c>
      <c r="K126" s="132">
        <v>75</v>
      </c>
      <c r="L126" s="132">
        <v>70</v>
      </c>
      <c r="M126" s="132">
        <v>63</v>
      </c>
      <c r="N126" s="132">
        <v>42</v>
      </c>
    </row>
    <row r="127" spans="1:14" x14ac:dyDescent="0.25">
      <c r="A127" s="23" t="s">
        <v>65</v>
      </c>
      <c r="B127" s="90" t="s">
        <v>81</v>
      </c>
      <c r="C127" s="132">
        <v>518</v>
      </c>
      <c r="D127" s="132">
        <v>517</v>
      </c>
      <c r="E127" s="132">
        <v>447</v>
      </c>
      <c r="F127" s="132">
        <v>476</v>
      </c>
      <c r="G127" s="132">
        <v>277</v>
      </c>
      <c r="H127" s="132">
        <v>100</v>
      </c>
      <c r="I127" s="132">
        <v>177</v>
      </c>
      <c r="J127" s="132">
        <v>174</v>
      </c>
      <c r="K127" s="132">
        <v>206</v>
      </c>
      <c r="L127" s="132">
        <v>230</v>
      </c>
      <c r="M127" s="132">
        <v>269</v>
      </c>
      <c r="N127" s="132">
        <v>231</v>
      </c>
    </row>
    <row r="128" spans="1:14" x14ac:dyDescent="0.25">
      <c r="A128" s="23" t="s">
        <v>65</v>
      </c>
      <c r="B128" s="90" t="s">
        <v>82</v>
      </c>
      <c r="C128" s="132">
        <v>2886</v>
      </c>
      <c r="D128" s="132">
        <v>3238</v>
      </c>
      <c r="E128" s="132">
        <v>3364</v>
      </c>
      <c r="F128" s="132">
        <v>4049</v>
      </c>
      <c r="G128" s="132">
        <v>3085</v>
      </c>
      <c r="H128" s="132">
        <v>1524</v>
      </c>
      <c r="I128" s="132">
        <v>2968</v>
      </c>
      <c r="J128" s="132">
        <v>3433</v>
      </c>
      <c r="K128" s="132">
        <v>3503</v>
      </c>
      <c r="L128" s="132">
        <v>3996</v>
      </c>
      <c r="M128" s="132">
        <v>4699</v>
      </c>
      <c r="N128" s="132">
        <v>4408</v>
      </c>
    </row>
    <row r="129" spans="1:14" x14ac:dyDescent="0.25">
      <c r="A129" s="23" t="s">
        <v>65</v>
      </c>
      <c r="B129" s="90" t="s">
        <v>83</v>
      </c>
      <c r="C129" s="132">
        <v>7</v>
      </c>
      <c r="D129" s="132">
        <v>5</v>
      </c>
      <c r="E129" s="132">
        <v>5</v>
      </c>
      <c r="F129" s="132">
        <v>10</v>
      </c>
      <c r="G129" s="132">
        <v>7</v>
      </c>
      <c r="H129" s="132">
        <v>2</v>
      </c>
      <c r="I129" s="132">
        <v>7</v>
      </c>
      <c r="J129" s="132">
        <v>10</v>
      </c>
      <c r="K129" s="132">
        <v>13</v>
      </c>
      <c r="L129" s="132">
        <v>10</v>
      </c>
      <c r="M129" s="132">
        <v>17</v>
      </c>
      <c r="N129" s="132">
        <v>13</v>
      </c>
    </row>
    <row r="130" spans="1:14" x14ac:dyDescent="0.25">
      <c r="A130" s="8" t="s">
        <v>66</v>
      </c>
      <c r="B130" s="8" t="s">
        <v>0</v>
      </c>
      <c r="C130" s="100">
        <v>75805</v>
      </c>
      <c r="D130" s="100">
        <v>84252</v>
      </c>
      <c r="E130" s="100">
        <v>81642</v>
      </c>
      <c r="F130" s="100">
        <v>87230</v>
      </c>
      <c r="G130" s="100">
        <v>89535</v>
      </c>
      <c r="H130" s="100">
        <v>85752</v>
      </c>
      <c r="I130" s="100">
        <v>87864</v>
      </c>
      <c r="J130" s="100">
        <v>90369</v>
      </c>
      <c r="K130" s="100">
        <v>98729</v>
      </c>
      <c r="L130" s="100">
        <v>111309</v>
      </c>
      <c r="M130" s="100">
        <v>118713</v>
      </c>
      <c r="N130" s="100">
        <v>116222</v>
      </c>
    </row>
    <row r="131" spans="1:14" x14ac:dyDescent="0.25">
      <c r="A131" s="23" t="s">
        <v>66</v>
      </c>
      <c r="B131" s="90" t="s">
        <v>78</v>
      </c>
      <c r="C131" s="132">
        <v>0</v>
      </c>
      <c r="D131" s="132">
        <v>0</v>
      </c>
      <c r="E131" s="132">
        <v>0</v>
      </c>
      <c r="F131" s="132">
        <v>1</v>
      </c>
      <c r="G131" s="132">
        <v>0</v>
      </c>
      <c r="H131" s="132">
        <v>0</v>
      </c>
      <c r="I131" s="132">
        <v>0</v>
      </c>
      <c r="J131" s="132">
        <v>0</v>
      </c>
      <c r="K131" s="132">
        <v>0</v>
      </c>
      <c r="L131" s="132">
        <v>0</v>
      </c>
      <c r="M131" s="132">
        <v>1</v>
      </c>
      <c r="N131" s="132">
        <v>1</v>
      </c>
    </row>
    <row r="132" spans="1:14" x14ac:dyDescent="0.25">
      <c r="A132" s="23" t="s">
        <v>66</v>
      </c>
      <c r="B132" s="90" t="s">
        <v>79</v>
      </c>
      <c r="C132" s="132">
        <v>2</v>
      </c>
      <c r="D132" s="132">
        <v>1</v>
      </c>
      <c r="E132" s="132">
        <v>3</v>
      </c>
      <c r="F132" s="132">
        <v>3</v>
      </c>
      <c r="G132" s="132">
        <v>8</v>
      </c>
      <c r="H132" s="132">
        <v>6</v>
      </c>
      <c r="I132" s="132">
        <v>4</v>
      </c>
      <c r="J132" s="132">
        <v>1</v>
      </c>
      <c r="K132" s="132">
        <v>2</v>
      </c>
      <c r="L132" s="132">
        <v>5</v>
      </c>
      <c r="M132" s="132">
        <v>8</v>
      </c>
      <c r="N132" s="132">
        <v>4</v>
      </c>
    </row>
    <row r="133" spans="1:14" x14ac:dyDescent="0.25">
      <c r="A133" s="23" t="s">
        <v>66</v>
      </c>
      <c r="B133" s="90" t="s">
        <v>80</v>
      </c>
      <c r="C133" s="132">
        <v>75533</v>
      </c>
      <c r="D133" s="132">
        <v>83952</v>
      </c>
      <c r="E133" s="132">
        <v>81305</v>
      </c>
      <c r="F133" s="132">
        <v>86893</v>
      </c>
      <c r="G133" s="132">
        <v>89211</v>
      </c>
      <c r="H133" s="132">
        <v>85438</v>
      </c>
      <c r="I133" s="132">
        <v>87570</v>
      </c>
      <c r="J133" s="132">
        <v>90057</v>
      </c>
      <c r="K133" s="132">
        <v>98407</v>
      </c>
      <c r="L133" s="132">
        <v>110917</v>
      </c>
      <c r="M133" s="132">
        <v>118282</v>
      </c>
      <c r="N133" s="132">
        <v>115480</v>
      </c>
    </row>
    <row r="134" spans="1:14" x14ac:dyDescent="0.25">
      <c r="A134" s="23" t="s">
        <v>66</v>
      </c>
      <c r="B134" s="90" t="s">
        <v>81</v>
      </c>
      <c r="C134" s="132">
        <v>1981</v>
      </c>
      <c r="D134" s="132">
        <v>2320</v>
      </c>
      <c r="E134" s="132">
        <v>2104</v>
      </c>
      <c r="F134" s="132">
        <v>2407</v>
      </c>
      <c r="G134" s="132">
        <v>2472</v>
      </c>
      <c r="H134" s="132">
        <v>2342</v>
      </c>
      <c r="I134" s="132">
        <v>2362</v>
      </c>
      <c r="J134" s="132">
        <v>2470</v>
      </c>
      <c r="K134" s="132">
        <v>2894</v>
      </c>
      <c r="L134" s="132">
        <v>3427</v>
      </c>
      <c r="M134" s="132">
        <v>4107</v>
      </c>
      <c r="N134" s="132">
        <v>6125</v>
      </c>
    </row>
    <row r="135" spans="1:14" x14ac:dyDescent="0.25">
      <c r="A135" s="23" t="s">
        <v>66</v>
      </c>
      <c r="B135" s="90" t="s">
        <v>82</v>
      </c>
      <c r="C135" s="132">
        <v>0</v>
      </c>
      <c r="D135" s="132">
        <v>0</v>
      </c>
      <c r="E135" s="132">
        <v>0</v>
      </c>
      <c r="F135" s="132">
        <v>0</v>
      </c>
      <c r="G135" s="132">
        <v>1</v>
      </c>
      <c r="H135" s="132">
        <v>1</v>
      </c>
      <c r="I135" s="132">
        <v>0</v>
      </c>
      <c r="J135" s="132">
        <v>0</v>
      </c>
      <c r="K135" s="132">
        <v>0</v>
      </c>
      <c r="L135" s="132">
        <v>2</v>
      </c>
      <c r="M135" s="132">
        <v>0</v>
      </c>
      <c r="N135" s="132">
        <v>1</v>
      </c>
    </row>
    <row r="136" spans="1:14" x14ac:dyDescent="0.25">
      <c r="A136" s="23" t="s">
        <v>66</v>
      </c>
      <c r="B136" s="90" t="s">
        <v>83</v>
      </c>
      <c r="C136" s="132">
        <v>0</v>
      </c>
      <c r="D136" s="132">
        <v>0</v>
      </c>
      <c r="E136" s="132">
        <v>0</v>
      </c>
      <c r="F136" s="132">
        <v>0</v>
      </c>
      <c r="G136" s="132">
        <v>0</v>
      </c>
      <c r="H136" s="132">
        <v>1</v>
      </c>
      <c r="I136" s="132">
        <v>0</v>
      </c>
      <c r="J136" s="132">
        <v>0</v>
      </c>
      <c r="K136" s="132">
        <v>0</v>
      </c>
      <c r="L136" s="132">
        <v>1</v>
      </c>
      <c r="M136" s="132">
        <v>1</v>
      </c>
      <c r="N136" s="132">
        <v>0</v>
      </c>
    </row>
    <row r="137" spans="1:14" x14ac:dyDescent="0.25">
      <c r="A137" s="23" t="s">
        <v>66</v>
      </c>
      <c r="B137" s="179" t="s">
        <v>84</v>
      </c>
      <c r="C137" s="102"/>
      <c r="D137" s="102"/>
      <c r="E137" s="102"/>
      <c r="F137" s="102"/>
      <c r="G137" s="102"/>
      <c r="H137" s="102"/>
      <c r="I137" s="102">
        <v>0</v>
      </c>
      <c r="J137" s="102">
        <v>0</v>
      </c>
      <c r="K137" s="102">
        <v>0</v>
      </c>
      <c r="L137" s="102">
        <v>0</v>
      </c>
      <c r="M137" s="102">
        <v>0</v>
      </c>
      <c r="N137" s="102">
        <v>1</v>
      </c>
    </row>
    <row r="138" spans="1:14" x14ac:dyDescent="0.25">
      <c r="C138" s="102"/>
      <c r="D138" s="102"/>
      <c r="E138" s="102"/>
      <c r="F138" s="102"/>
      <c r="G138" s="102"/>
      <c r="H138" s="102"/>
      <c r="I138" s="102"/>
      <c r="J138" s="102"/>
      <c r="K138" s="102"/>
      <c r="L138" s="102"/>
      <c r="M138" s="102"/>
      <c r="N138" s="102"/>
    </row>
    <row r="139" spans="1:14" x14ac:dyDescent="0.25">
      <c r="C139" s="102"/>
      <c r="D139" s="102"/>
      <c r="E139" s="102"/>
      <c r="F139" s="102"/>
      <c r="G139" s="102"/>
      <c r="H139" s="102"/>
      <c r="I139" s="102"/>
      <c r="J139" s="102"/>
      <c r="K139" s="102"/>
      <c r="L139" s="102"/>
      <c r="M139" s="102"/>
      <c r="N139" s="102"/>
    </row>
    <row r="140" spans="1:14" x14ac:dyDescent="0.25">
      <c r="C140" s="102"/>
      <c r="D140" s="102"/>
      <c r="E140" s="102"/>
      <c r="F140" s="102"/>
      <c r="G140" s="102"/>
      <c r="H140" s="102"/>
      <c r="I140" s="102"/>
      <c r="J140" s="102"/>
      <c r="K140" s="102"/>
      <c r="L140" s="102"/>
      <c r="M140" s="102"/>
      <c r="N140" s="102"/>
    </row>
    <row r="141" spans="1:14" x14ac:dyDescent="0.25">
      <c r="C141" s="102"/>
      <c r="D141" s="102"/>
      <c r="E141" s="102"/>
      <c r="F141" s="102"/>
      <c r="G141" s="102"/>
      <c r="H141" s="102"/>
      <c r="I141" s="102"/>
      <c r="J141" s="102"/>
      <c r="K141" s="102"/>
      <c r="L141" s="102"/>
      <c r="M141" s="102"/>
      <c r="N141" s="102"/>
    </row>
    <row r="142" spans="1:14" x14ac:dyDescent="0.25">
      <c r="C142" s="102"/>
      <c r="D142" s="102"/>
      <c r="E142" s="102"/>
      <c r="F142" s="102"/>
      <c r="G142" s="102"/>
      <c r="H142" s="102"/>
      <c r="I142" s="102"/>
      <c r="J142" s="102"/>
      <c r="K142" s="102"/>
      <c r="L142" s="102"/>
      <c r="M142" s="102"/>
      <c r="N142" s="102"/>
    </row>
    <row r="143" spans="1:14" x14ac:dyDescent="0.25">
      <c r="C143" s="102"/>
      <c r="D143" s="102"/>
      <c r="E143" s="102"/>
      <c r="F143" s="102"/>
      <c r="G143" s="102"/>
      <c r="H143" s="102"/>
      <c r="I143" s="102"/>
      <c r="J143" s="102"/>
      <c r="K143" s="102"/>
      <c r="L143" s="102"/>
      <c r="M143" s="102"/>
      <c r="N143" s="102"/>
    </row>
    <row r="144" spans="1:14" x14ac:dyDescent="0.25">
      <c r="C144" s="102"/>
      <c r="D144" s="102"/>
      <c r="E144" s="102"/>
      <c r="F144" s="102"/>
      <c r="G144" s="102"/>
      <c r="H144" s="102"/>
      <c r="I144" s="102"/>
      <c r="J144" s="102"/>
      <c r="K144" s="102"/>
      <c r="L144" s="102"/>
      <c r="M144" s="102"/>
      <c r="N144" s="102"/>
    </row>
    <row r="145" spans="3:14" x14ac:dyDescent="0.25">
      <c r="C145" s="102"/>
      <c r="D145" s="102"/>
      <c r="E145" s="102"/>
      <c r="F145" s="102"/>
      <c r="G145" s="102"/>
      <c r="H145" s="102"/>
      <c r="I145" s="102"/>
      <c r="J145" s="102"/>
      <c r="K145" s="102"/>
      <c r="L145" s="102"/>
      <c r="M145" s="102"/>
      <c r="N145" s="102"/>
    </row>
    <row r="146" spans="3:14" x14ac:dyDescent="0.25">
      <c r="C146" s="102"/>
      <c r="D146" s="102"/>
      <c r="E146" s="102"/>
      <c r="F146" s="102"/>
      <c r="G146" s="102"/>
      <c r="H146" s="102"/>
      <c r="I146" s="102"/>
      <c r="J146" s="102"/>
      <c r="K146" s="102"/>
      <c r="L146" s="102"/>
      <c r="M146" s="102"/>
      <c r="N146" s="102"/>
    </row>
    <row r="147" spans="3:14" x14ac:dyDescent="0.25">
      <c r="C147" s="102"/>
      <c r="D147" s="102"/>
      <c r="E147" s="102"/>
      <c r="F147" s="102"/>
      <c r="G147" s="102"/>
      <c r="H147" s="102"/>
      <c r="I147" s="102"/>
      <c r="J147" s="102"/>
      <c r="K147" s="102"/>
      <c r="L147" s="102"/>
      <c r="M147" s="102"/>
      <c r="N147" s="102"/>
    </row>
    <row r="148" spans="3:14" x14ac:dyDescent="0.25">
      <c r="C148" s="102"/>
      <c r="D148" s="102"/>
      <c r="E148" s="102"/>
      <c r="F148" s="102"/>
      <c r="G148" s="102"/>
      <c r="H148" s="102"/>
      <c r="I148" s="102"/>
      <c r="J148" s="102"/>
      <c r="K148" s="102"/>
      <c r="L148" s="102"/>
      <c r="M148" s="102"/>
      <c r="N148" s="102"/>
    </row>
    <row r="149" spans="3:14" x14ac:dyDescent="0.25">
      <c r="C149" s="102"/>
      <c r="D149" s="102"/>
      <c r="E149" s="102"/>
      <c r="F149" s="102"/>
      <c r="G149" s="102"/>
      <c r="H149" s="102"/>
      <c r="I149" s="102"/>
      <c r="J149" s="102"/>
      <c r="K149" s="102"/>
      <c r="L149" s="102"/>
      <c r="M149" s="102"/>
      <c r="N149" s="102"/>
    </row>
    <row r="150" spans="3:14" x14ac:dyDescent="0.25">
      <c r="C150" s="102"/>
      <c r="D150" s="102"/>
      <c r="E150" s="102"/>
      <c r="F150" s="102"/>
      <c r="G150" s="102"/>
      <c r="H150" s="102"/>
      <c r="I150" s="102"/>
      <c r="J150" s="102"/>
      <c r="K150" s="102"/>
      <c r="L150" s="102"/>
      <c r="M150" s="102"/>
      <c r="N150" s="102"/>
    </row>
    <row r="151" spans="3:14" x14ac:dyDescent="0.25">
      <c r="C151" s="102"/>
      <c r="D151" s="102"/>
      <c r="E151" s="102"/>
      <c r="F151" s="102"/>
      <c r="G151" s="102"/>
      <c r="H151" s="102"/>
      <c r="I151" s="102"/>
      <c r="J151" s="102"/>
      <c r="K151" s="102"/>
      <c r="L151" s="102"/>
      <c r="M151" s="102"/>
      <c r="N151" s="102"/>
    </row>
    <row r="152" spans="3:14" x14ac:dyDescent="0.25">
      <c r="C152" s="102"/>
      <c r="D152" s="102"/>
      <c r="E152" s="102"/>
      <c r="F152" s="102"/>
      <c r="G152" s="102"/>
      <c r="H152" s="102"/>
      <c r="I152" s="102"/>
      <c r="J152" s="102"/>
      <c r="K152" s="102"/>
      <c r="L152" s="102"/>
      <c r="M152" s="102"/>
      <c r="N152" s="102"/>
    </row>
    <row r="153" spans="3:14" x14ac:dyDescent="0.25">
      <c r="C153" s="102"/>
      <c r="D153" s="102"/>
      <c r="E153" s="102"/>
      <c r="F153" s="102"/>
      <c r="G153" s="102"/>
      <c r="H153" s="102"/>
      <c r="I153" s="102"/>
      <c r="J153" s="102"/>
      <c r="K153" s="102"/>
      <c r="L153" s="102"/>
      <c r="M153" s="102"/>
      <c r="N153" s="102"/>
    </row>
    <row r="154" spans="3:14" x14ac:dyDescent="0.25">
      <c r="C154" s="102"/>
      <c r="D154" s="102"/>
      <c r="E154" s="102"/>
      <c r="F154" s="102"/>
      <c r="G154" s="102"/>
      <c r="H154" s="102"/>
      <c r="I154" s="102"/>
      <c r="J154" s="102"/>
      <c r="K154" s="102"/>
      <c r="L154" s="102"/>
      <c r="M154" s="102"/>
      <c r="N154" s="102"/>
    </row>
    <row r="155" spans="3:14" x14ac:dyDescent="0.25">
      <c r="C155" s="102"/>
      <c r="D155" s="102"/>
      <c r="E155" s="102"/>
      <c r="F155" s="102"/>
      <c r="G155" s="102"/>
      <c r="H155" s="102"/>
      <c r="I155" s="102"/>
      <c r="J155" s="102"/>
      <c r="K155" s="102"/>
      <c r="L155" s="102"/>
      <c r="M155" s="102"/>
      <c r="N155" s="102"/>
    </row>
    <row r="156" spans="3:14" x14ac:dyDescent="0.25">
      <c r="C156" s="102"/>
      <c r="D156" s="102"/>
      <c r="E156" s="102"/>
      <c r="F156" s="102"/>
      <c r="G156" s="102"/>
      <c r="H156" s="102"/>
      <c r="I156" s="102"/>
      <c r="J156" s="102"/>
      <c r="K156" s="102"/>
      <c r="L156" s="102"/>
      <c r="M156" s="102"/>
      <c r="N156" s="102"/>
    </row>
    <row r="157" spans="3:14" x14ac:dyDescent="0.25">
      <c r="C157" s="102"/>
      <c r="D157" s="102"/>
      <c r="E157" s="102"/>
      <c r="F157" s="102"/>
      <c r="G157" s="102"/>
      <c r="H157" s="102"/>
      <c r="I157" s="102"/>
      <c r="J157" s="102"/>
      <c r="K157" s="102"/>
      <c r="L157" s="102"/>
      <c r="M157" s="102"/>
      <c r="N157" s="102"/>
    </row>
    <row r="158" spans="3:14" x14ac:dyDescent="0.25">
      <c r="C158" s="102"/>
      <c r="D158" s="102"/>
      <c r="E158" s="102"/>
      <c r="F158" s="102"/>
      <c r="G158" s="102"/>
      <c r="H158" s="102"/>
      <c r="I158" s="102"/>
      <c r="J158" s="102"/>
      <c r="K158" s="102"/>
      <c r="L158" s="102"/>
      <c r="M158" s="102"/>
      <c r="N158" s="102"/>
    </row>
    <row r="159" spans="3:14" x14ac:dyDescent="0.25">
      <c r="C159" s="102"/>
      <c r="D159" s="102"/>
      <c r="E159" s="102"/>
      <c r="F159" s="102"/>
      <c r="G159" s="102"/>
      <c r="H159" s="102"/>
      <c r="I159" s="102"/>
      <c r="J159" s="102"/>
      <c r="K159" s="102"/>
      <c r="L159" s="102"/>
      <c r="M159" s="102"/>
      <c r="N159" s="102"/>
    </row>
    <row r="160" spans="3:14" x14ac:dyDescent="0.25">
      <c r="C160" s="102"/>
      <c r="D160" s="102"/>
      <c r="E160" s="102"/>
      <c r="F160" s="102"/>
      <c r="G160" s="102"/>
      <c r="H160" s="102"/>
      <c r="I160" s="102"/>
      <c r="J160" s="102"/>
      <c r="K160" s="102"/>
      <c r="L160" s="102"/>
      <c r="M160" s="102"/>
      <c r="N160" s="102"/>
    </row>
    <row r="161" spans="3:14" x14ac:dyDescent="0.25">
      <c r="C161" s="102"/>
      <c r="D161" s="102"/>
      <c r="E161" s="102"/>
      <c r="F161" s="102"/>
      <c r="G161" s="102"/>
      <c r="H161" s="102"/>
      <c r="I161" s="102"/>
      <c r="J161" s="102"/>
      <c r="K161" s="102"/>
      <c r="L161" s="102"/>
      <c r="M161" s="102"/>
      <c r="N161" s="102"/>
    </row>
    <row r="162" spans="3:14" x14ac:dyDescent="0.25">
      <c r="C162" s="102"/>
      <c r="D162" s="102"/>
      <c r="E162" s="102"/>
      <c r="F162" s="102"/>
      <c r="G162" s="102"/>
      <c r="H162" s="102"/>
      <c r="I162" s="102"/>
      <c r="J162" s="102"/>
      <c r="K162" s="102"/>
      <c r="L162" s="102"/>
      <c r="M162" s="102"/>
      <c r="N162" s="102"/>
    </row>
    <row r="163" spans="3:14" x14ac:dyDescent="0.25">
      <c r="C163" s="102"/>
      <c r="D163" s="102"/>
      <c r="E163" s="102"/>
      <c r="F163" s="102"/>
      <c r="G163" s="102"/>
      <c r="H163" s="102"/>
      <c r="I163" s="102"/>
      <c r="J163" s="102"/>
      <c r="K163" s="102"/>
      <c r="L163" s="102"/>
      <c r="M163" s="102"/>
      <c r="N163" s="102"/>
    </row>
    <row r="164" spans="3:14" x14ac:dyDescent="0.25">
      <c r="C164" s="102"/>
      <c r="D164" s="102"/>
      <c r="E164" s="102"/>
      <c r="F164" s="102"/>
      <c r="G164" s="102"/>
      <c r="H164" s="102"/>
      <c r="I164" s="102"/>
      <c r="J164" s="102"/>
      <c r="K164" s="102"/>
      <c r="L164" s="102"/>
      <c r="M164" s="102"/>
      <c r="N164" s="102"/>
    </row>
    <row r="165" spans="3:14" x14ac:dyDescent="0.25">
      <c r="C165" s="102"/>
      <c r="D165" s="102"/>
      <c r="E165" s="102"/>
      <c r="F165" s="102"/>
      <c r="G165" s="102"/>
      <c r="H165" s="102"/>
      <c r="I165" s="102"/>
      <c r="J165" s="102"/>
      <c r="K165" s="102"/>
      <c r="L165" s="102"/>
      <c r="M165" s="102"/>
      <c r="N165" s="102"/>
    </row>
    <row r="166" spans="3:14" x14ac:dyDescent="0.25">
      <c r="C166" s="102"/>
      <c r="D166" s="102"/>
      <c r="E166" s="102"/>
      <c r="F166" s="102"/>
      <c r="G166" s="102"/>
      <c r="H166" s="102"/>
      <c r="I166" s="102"/>
      <c r="J166" s="102"/>
      <c r="K166" s="102"/>
      <c r="L166" s="102"/>
      <c r="M166" s="102"/>
      <c r="N166" s="102"/>
    </row>
    <row r="167" spans="3:14" x14ac:dyDescent="0.25">
      <c r="C167" s="102"/>
      <c r="D167" s="102"/>
      <c r="E167" s="102"/>
      <c r="F167" s="102"/>
      <c r="G167" s="102"/>
      <c r="H167" s="102"/>
      <c r="I167" s="102"/>
      <c r="J167" s="102"/>
      <c r="K167" s="102"/>
      <c r="L167" s="102"/>
      <c r="M167" s="102"/>
      <c r="N167" s="102"/>
    </row>
    <row r="168" spans="3:14" x14ac:dyDescent="0.25">
      <c r="C168" s="102"/>
      <c r="D168" s="102"/>
      <c r="E168" s="102"/>
      <c r="F168" s="102"/>
      <c r="G168" s="102"/>
      <c r="H168" s="102"/>
      <c r="I168" s="102"/>
      <c r="J168" s="102"/>
      <c r="K168" s="102"/>
      <c r="L168" s="102"/>
      <c r="M168" s="102"/>
      <c r="N168" s="102"/>
    </row>
    <row r="169" spans="3:14" x14ac:dyDescent="0.25">
      <c r="C169" s="102"/>
      <c r="D169" s="102"/>
      <c r="E169" s="102"/>
      <c r="F169" s="102"/>
      <c r="G169" s="102"/>
      <c r="H169" s="102"/>
      <c r="I169" s="102"/>
      <c r="J169" s="102"/>
      <c r="K169" s="102"/>
      <c r="L169" s="102"/>
      <c r="M169" s="102"/>
      <c r="N169" s="102"/>
    </row>
    <row r="170" spans="3:14" x14ac:dyDescent="0.25">
      <c r="C170" s="102"/>
      <c r="D170" s="102"/>
      <c r="E170" s="102"/>
      <c r="F170" s="102"/>
      <c r="G170" s="102"/>
      <c r="H170" s="102"/>
      <c r="I170" s="102"/>
      <c r="J170" s="102"/>
      <c r="K170" s="102"/>
      <c r="L170" s="102"/>
      <c r="M170" s="102"/>
      <c r="N170" s="102"/>
    </row>
    <row r="171" spans="3:14" x14ac:dyDescent="0.25">
      <c r="C171" s="102"/>
      <c r="D171" s="102"/>
      <c r="E171" s="102"/>
      <c r="F171" s="102"/>
      <c r="G171" s="102"/>
      <c r="H171" s="102"/>
      <c r="I171" s="102"/>
      <c r="J171" s="102"/>
      <c r="K171" s="102"/>
      <c r="L171" s="102"/>
      <c r="M171" s="102"/>
      <c r="N171" s="102"/>
    </row>
    <row r="172" spans="3:14" x14ac:dyDescent="0.25">
      <c r="C172" s="102"/>
      <c r="D172" s="102"/>
      <c r="E172" s="102"/>
      <c r="F172" s="102"/>
      <c r="G172" s="102"/>
      <c r="H172" s="102"/>
      <c r="I172" s="102"/>
      <c r="J172" s="102"/>
      <c r="K172" s="102"/>
      <c r="L172" s="102"/>
      <c r="M172" s="102"/>
      <c r="N172" s="102"/>
    </row>
    <row r="173" spans="3:14" x14ac:dyDescent="0.25">
      <c r="C173" s="102"/>
      <c r="D173" s="102"/>
      <c r="E173" s="102"/>
      <c r="F173" s="102"/>
      <c r="G173" s="102"/>
      <c r="H173" s="102"/>
      <c r="I173" s="102"/>
      <c r="J173" s="102"/>
      <c r="K173" s="102"/>
      <c r="L173" s="102"/>
      <c r="M173" s="102"/>
      <c r="N173" s="102"/>
    </row>
    <row r="174" spans="3:14" x14ac:dyDescent="0.25">
      <c r="C174" s="102"/>
      <c r="D174" s="102"/>
      <c r="E174" s="102"/>
      <c r="F174" s="102"/>
      <c r="G174" s="102"/>
      <c r="H174" s="102"/>
      <c r="I174" s="102"/>
      <c r="J174" s="102"/>
      <c r="K174" s="102"/>
      <c r="L174" s="102"/>
      <c r="M174" s="102"/>
      <c r="N174" s="102"/>
    </row>
    <row r="175" spans="3:14" x14ac:dyDescent="0.25">
      <c r="C175" s="102"/>
      <c r="D175" s="102"/>
      <c r="E175" s="102"/>
      <c r="F175" s="102"/>
      <c r="G175" s="102"/>
      <c r="H175" s="102"/>
      <c r="I175" s="102"/>
      <c r="J175" s="102"/>
      <c r="K175" s="102"/>
      <c r="L175" s="102"/>
      <c r="M175" s="102"/>
      <c r="N175" s="102"/>
    </row>
    <row r="176" spans="3:14" x14ac:dyDescent="0.25">
      <c r="C176" s="102"/>
      <c r="D176" s="102"/>
      <c r="E176" s="102"/>
      <c r="F176" s="102"/>
      <c r="G176" s="102"/>
      <c r="H176" s="102"/>
      <c r="I176" s="102"/>
      <c r="J176" s="102"/>
      <c r="K176" s="102"/>
      <c r="L176" s="102"/>
      <c r="M176" s="102"/>
      <c r="N176" s="102"/>
    </row>
    <row r="177" spans="3:14" x14ac:dyDescent="0.25">
      <c r="C177" s="102"/>
      <c r="D177" s="102"/>
      <c r="E177" s="102"/>
      <c r="F177" s="102"/>
      <c r="G177" s="102"/>
      <c r="H177" s="102"/>
      <c r="I177" s="102"/>
      <c r="J177" s="102"/>
      <c r="K177" s="102"/>
      <c r="L177" s="102"/>
      <c r="M177" s="102"/>
      <c r="N177" s="102"/>
    </row>
    <row r="178" spans="3:14" x14ac:dyDescent="0.25">
      <c r="C178" s="102"/>
      <c r="D178" s="102"/>
      <c r="E178" s="102"/>
      <c r="F178" s="102"/>
      <c r="G178" s="102"/>
      <c r="H178" s="102"/>
      <c r="I178" s="102"/>
      <c r="J178" s="102"/>
      <c r="K178" s="102"/>
      <c r="L178" s="102"/>
      <c r="M178" s="102"/>
      <c r="N178" s="102"/>
    </row>
    <row r="179" spans="3:14" x14ac:dyDescent="0.25">
      <c r="C179" s="102"/>
      <c r="D179" s="102"/>
      <c r="E179" s="102"/>
      <c r="F179" s="102"/>
      <c r="G179" s="102"/>
      <c r="H179" s="102"/>
      <c r="I179" s="102"/>
      <c r="J179" s="102"/>
      <c r="K179" s="102"/>
      <c r="L179" s="102"/>
      <c r="M179" s="102"/>
      <c r="N179" s="102"/>
    </row>
    <row r="180" spans="3:14" x14ac:dyDescent="0.25">
      <c r="C180" s="102"/>
      <c r="D180" s="102"/>
      <c r="E180" s="102"/>
      <c r="F180" s="102"/>
      <c r="G180" s="102"/>
      <c r="H180" s="102"/>
      <c r="I180" s="102"/>
      <c r="J180" s="102"/>
      <c r="K180" s="102"/>
      <c r="L180" s="102"/>
      <c r="M180" s="102"/>
      <c r="N180" s="102"/>
    </row>
    <row r="181" spans="3:14" x14ac:dyDescent="0.25">
      <c r="C181" s="102"/>
      <c r="D181" s="102"/>
      <c r="E181" s="102"/>
      <c r="F181" s="102"/>
      <c r="G181" s="102"/>
      <c r="H181" s="102"/>
      <c r="I181" s="102"/>
      <c r="J181" s="102"/>
      <c r="K181" s="102"/>
      <c r="L181" s="102"/>
      <c r="M181" s="102"/>
      <c r="N181" s="102"/>
    </row>
    <row r="182" spans="3:14" x14ac:dyDescent="0.25">
      <c r="C182" s="102"/>
      <c r="D182" s="102"/>
      <c r="E182" s="102"/>
      <c r="F182" s="102"/>
      <c r="G182" s="102"/>
      <c r="H182" s="102"/>
      <c r="I182" s="102"/>
      <c r="J182" s="102"/>
      <c r="K182" s="102"/>
      <c r="L182" s="102"/>
      <c r="M182" s="102"/>
      <c r="N182" s="102"/>
    </row>
    <row r="183" spans="3:14" x14ac:dyDescent="0.25">
      <c r="C183" s="102"/>
      <c r="D183" s="102"/>
      <c r="E183" s="102"/>
      <c r="F183" s="102"/>
      <c r="G183" s="102"/>
      <c r="H183" s="102"/>
      <c r="I183" s="102"/>
      <c r="J183" s="102"/>
      <c r="K183" s="102"/>
      <c r="L183" s="102"/>
      <c r="M183" s="102"/>
      <c r="N183" s="102"/>
    </row>
    <row r="184" spans="3:14" x14ac:dyDescent="0.25">
      <c r="C184" s="102"/>
      <c r="D184" s="102"/>
      <c r="E184" s="102"/>
      <c r="F184" s="102"/>
      <c r="G184" s="102"/>
      <c r="H184" s="102"/>
      <c r="I184" s="102"/>
      <c r="J184" s="102"/>
      <c r="K184" s="102"/>
      <c r="L184" s="102"/>
      <c r="M184" s="102"/>
      <c r="N184" s="102"/>
    </row>
    <row r="185" spans="3:14" x14ac:dyDescent="0.25">
      <c r="C185" s="102"/>
      <c r="D185" s="102"/>
      <c r="E185" s="102"/>
      <c r="F185" s="102"/>
      <c r="G185" s="102"/>
      <c r="H185" s="102"/>
      <c r="I185" s="102"/>
      <c r="J185" s="102"/>
      <c r="K185" s="102"/>
      <c r="L185" s="102"/>
      <c r="M185" s="102"/>
      <c r="N185" s="102"/>
    </row>
    <row r="186" spans="3:14" x14ac:dyDescent="0.25">
      <c r="C186" s="102"/>
      <c r="D186" s="102"/>
      <c r="E186" s="102"/>
      <c r="F186" s="102"/>
      <c r="G186" s="102"/>
      <c r="H186" s="102"/>
      <c r="I186" s="102"/>
      <c r="J186" s="102"/>
      <c r="K186" s="102"/>
      <c r="L186" s="102"/>
      <c r="M186" s="102"/>
      <c r="N186" s="102"/>
    </row>
    <row r="187" spans="3:14" x14ac:dyDescent="0.25">
      <c r="C187" s="102"/>
      <c r="D187" s="102"/>
      <c r="E187" s="102"/>
      <c r="F187" s="102"/>
      <c r="G187" s="102"/>
      <c r="H187" s="102"/>
      <c r="I187" s="102"/>
      <c r="J187" s="102"/>
      <c r="K187" s="102"/>
      <c r="L187" s="102"/>
      <c r="M187" s="102"/>
      <c r="N187" s="102"/>
    </row>
    <row r="188" spans="3:14" x14ac:dyDescent="0.25">
      <c r="C188" s="102"/>
      <c r="D188" s="102"/>
      <c r="E188" s="102"/>
      <c r="F188" s="102"/>
      <c r="G188" s="102"/>
      <c r="H188" s="102"/>
      <c r="I188" s="102"/>
      <c r="J188" s="102"/>
      <c r="K188" s="102"/>
      <c r="L188" s="102"/>
      <c r="M188" s="102"/>
      <c r="N188" s="102"/>
    </row>
    <row r="189" spans="3:14" x14ac:dyDescent="0.25">
      <c r="C189" s="102"/>
      <c r="D189" s="102"/>
      <c r="E189" s="102"/>
      <c r="F189" s="102"/>
      <c r="G189" s="102"/>
      <c r="H189" s="102"/>
      <c r="I189" s="102"/>
      <c r="J189" s="102"/>
      <c r="K189" s="102"/>
      <c r="L189" s="102"/>
      <c r="M189" s="102"/>
      <c r="N189" s="102"/>
    </row>
    <row r="190" spans="3:14" x14ac:dyDescent="0.25">
      <c r="C190" s="102"/>
      <c r="D190" s="102"/>
      <c r="E190" s="102"/>
      <c r="F190" s="102"/>
      <c r="G190" s="102"/>
      <c r="H190" s="102"/>
      <c r="I190" s="102"/>
      <c r="J190" s="102"/>
      <c r="K190" s="102"/>
      <c r="L190" s="102"/>
      <c r="M190" s="102"/>
      <c r="N190" s="102"/>
    </row>
    <row r="191" spans="3:14" x14ac:dyDescent="0.25">
      <c r="C191" s="102"/>
      <c r="D191" s="102"/>
      <c r="E191" s="102"/>
      <c r="F191" s="102"/>
      <c r="G191" s="102"/>
      <c r="H191" s="102"/>
      <c r="I191" s="102"/>
      <c r="J191" s="102"/>
      <c r="K191" s="102"/>
      <c r="L191" s="102"/>
      <c r="M191" s="102"/>
      <c r="N191" s="102"/>
    </row>
    <row r="192" spans="3:14" x14ac:dyDescent="0.25">
      <c r="C192" s="102"/>
      <c r="D192" s="102"/>
      <c r="E192" s="102"/>
      <c r="F192" s="102"/>
      <c r="G192" s="102"/>
      <c r="H192" s="102"/>
      <c r="I192" s="102"/>
      <c r="J192" s="102"/>
      <c r="K192" s="102"/>
      <c r="L192" s="102"/>
      <c r="M192" s="102"/>
      <c r="N192" s="102"/>
    </row>
    <row r="193" spans="3:14" x14ac:dyDescent="0.25">
      <c r="C193" s="102"/>
      <c r="D193" s="102"/>
      <c r="E193" s="102"/>
      <c r="F193" s="102"/>
      <c r="G193" s="102"/>
      <c r="H193" s="102"/>
      <c r="I193" s="102"/>
      <c r="J193" s="102"/>
      <c r="K193" s="102"/>
      <c r="L193" s="102"/>
      <c r="M193" s="102"/>
      <c r="N193" s="102"/>
    </row>
    <row r="194" spans="3:14" x14ac:dyDescent="0.25">
      <c r="C194" s="102"/>
      <c r="D194" s="102"/>
      <c r="E194" s="102"/>
      <c r="F194" s="102"/>
      <c r="G194" s="102"/>
      <c r="H194" s="102"/>
      <c r="I194" s="102"/>
      <c r="J194" s="102"/>
      <c r="K194" s="102"/>
      <c r="L194" s="102"/>
      <c r="M194" s="102"/>
      <c r="N194" s="102"/>
    </row>
    <row r="195" spans="3:14" x14ac:dyDescent="0.25">
      <c r="C195" s="102"/>
      <c r="D195" s="102"/>
      <c r="E195" s="102"/>
      <c r="F195" s="102"/>
      <c r="G195" s="102"/>
      <c r="H195" s="102"/>
      <c r="I195" s="102"/>
      <c r="J195" s="102"/>
      <c r="K195" s="102"/>
      <c r="L195" s="102"/>
      <c r="M195" s="102"/>
      <c r="N195" s="102"/>
    </row>
    <row r="196" spans="3:14" x14ac:dyDescent="0.25">
      <c r="C196" s="102"/>
      <c r="D196" s="102"/>
      <c r="E196" s="102"/>
      <c r="F196" s="102"/>
      <c r="G196" s="102"/>
      <c r="H196" s="102"/>
      <c r="I196" s="102"/>
      <c r="J196" s="102"/>
      <c r="K196" s="102"/>
      <c r="L196" s="102"/>
      <c r="M196" s="102"/>
      <c r="N196" s="102"/>
    </row>
    <row r="197" spans="3:14" x14ac:dyDescent="0.25">
      <c r="C197" s="102"/>
      <c r="D197" s="102"/>
      <c r="E197" s="102"/>
      <c r="F197" s="102"/>
      <c r="G197" s="102"/>
      <c r="H197" s="102"/>
      <c r="I197" s="102"/>
      <c r="J197" s="102"/>
      <c r="K197" s="102"/>
      <c r="L197" s="102"/>
      <c r="M197" s="102"/>
      <c r="N197" s="102"/>
    </row>
    <row r="198" spans="3:14" x14ac:dyDescent="0.25">
      <c r="C198" s="102"/>
      <c r="D198" s="102"/>
      <c r="E198" s="102"/>
      <c r="F198" s="102"/>
      <c r="G198" s="102"/>
      <c r="H198" s="102"/>
      <c r="I198" s="102"/>
      <c r="J198" s="102"/>
      <c r="K198" s="102"/>
      <c r="L198" s="102"/>
      <c r="M198" s="102"/>
      <c r="N198" s="102"/>
    </row>
    <row r="199" spans="3:14" x14ac:dyDescent="0.25">
      <c r="C199" s="102"/>
      <c r="D199" s="102"/>
      <c r="E199" s="102"/>
      <c r="F199" s="102"/>
      <c r="G199" s="102"/>
      <c r="H199" s="102"/>
      <c r="I199" s="102"/>
      <c r="J199" s="102"/>
      <c r="K199" s="102"/>
      <c r="L199" s="102"/>
      <c r="M199" s="102"/>
      <c r="N199" s="102"/>
    </row>
    <row r="200" spans="3:14" x14ac:dyDescent="0.25">
      <c r="C200" s="102"/>
      <c r="D200" s="102"/>
      <c r="E200" s="102"/>
      <c r="F200" s="102"/>
      <c r="G200" s="102"/>
      <c r="H200" s="102"/>
      <c r="I200" s="102"/>
      <c r="J200" s="102"/>
      <c r="K200" s="102"/>
      <c r="L200" s="102"/>
      <c r="M200" s="102"/>
      <c r="N200" s="102"/>
    </row>
    <row r="201" spans="3:14" x14ac:dyDescent="0.25">
      <c r="C201" s="102"/>
      <c r="D201" s="102"/>
      <c r="E201" s="102"/>
      <c r="F201" s="102"/>
      <c r="G201" s="102"/>
      <c r="H201" s="102"/>
      <c r="I201" s="102"/>
      <c r="J201" s="102"/>
      <c r="K201" s="102"/>
      <c r="L201" s="102"/>
      <c r="M201" s="102"/>
      <c r="N201" s="102"/>
    </row>
    <row r="202" spans="3:14" x14ac:dyDescent="0.25">
      <c r="C202" s="102"/>
      <c r="D202" s="102"/>
      <c r="E202" s="102"/>
      <c r="F202" s="102"/>
      <c r="G202" s="102"/>
      <c r="H202" s="102"/>
      <c r="I202" s="102"/>
      <c r="J202" s="102"/>
      <c r="K202" s="102"/>
      <c r="L202" s="102"/>
      <c r="M202" s="102"/>
      <c r="N202" s="102"/>
    </row>
    <row r="203" spans="3:14" x14ac:dyDescent="0.25">
      <c r="C203" s="102"/>
      <c r="D203" s="102"/>
      <c r="E203" s="102"/>
      <c r="F203" s="102"/>
      <c r="G203" s="102"/>
      <c r="H203" s="102"/>
      <c r="I203" s="102"/>
      <c r="J203" s="102"/>
      <c r="K203" s="102"/>
      <c r="L203" s="102"/>
      <c r="M203" s="102"/>
      <c r="N203" s="102"/>
    </row>
    <row r="204" spans="3:14" x14ac:dyDescent="0.25">
      <c r="C204" s="102"/>
      <c r="D204" s="102"/>
      <c r="E204" s="102"/>
      <c r="F204" s="102"/>
      <c r="G204" s="102"/>
      <c r="H204" s="102"/>
      <c r="I204" s="102"/>
      <c r="J204" s="102"/>
      <c r="K204" s="102"/>
      <c r="L204" s="102"/>
      <c r="M204" s="102"/>
      <c r="N204" s="102"/>
    </row>
    <row r="205" spans="3:14" x14ac:dyDescent="0.25">
      <c r="C205" s="102"/>
      <c r="D205" s="102"/>
      <c r="E205" s="102"/>
      <c r="F205" s="102"/>
      <c r="G205" s="102"/>
      <c r="H205" s="102"/>
      <c r="I205" s="102"/>
      <c r="J205" s="102"/>
      <c r="K205" s="102"/>
      <c r="L205" s="102"/>
      <c r="M205" s="102"/>
      <c r="N205" s="102"/>
    </row>
    <row r="206" spans="3:14" x14ac:dyDescent="0.25">
      <c r="C206" s="102"/>
      <c r="D206" s="102"/>
      <c r="E206" s="102"/>
      <c r="F206" s="102"/>
      <c r="G206" s="102"/>
      <c r="H206" s="102"/>
      <c r="I206" s="102"/>
      <c r="J206" s="102"/>
      <c r="K206" s="102"/>
      <c r="L206" s="102"/>
      <c r="M206" s="102"/>
      <c r="N206" s="102"/>
    </row>
    <row r="207" spans="3:14" x14ac:dyDescent="0.25">
      <c r="C207" s="102"/>
      <c r="D207" s="102"/>
      <c r="E207" s="102"/>
      <c r="F207" s="102"/>
      <c r="G207" s="102"/>
      <c r="H207" s="102"/>
      <c r="I207" s="102"/>
      <c r="J207" s="102"/>
      <c r="K207" s="102"/>
      <c r="L207" s="102"/>
      <c r="M207" s="102"/>
      <c r="N207" s="102"/>
    </row>
    <row r="208" spans="3:14" x14ac:dyDescent="0.25">
      <c r="C208" s="102"/>
      <c r="D208" s="102"/>
      <c r="E208" s="102"/>
      <c r="F208" s="102"/>
      <c r="G208" s="102"/>
      <c r="H208" s="102"/>
      <c r="I208" s="102"/>
      <c r="J208" s="102"/>
      <c r="K208" s="102"/>
      <c r="L208" s="102"/>
      <c r="M208" s="102"/>
      <c r="N208" s="102"/>
    </row>
    <row r="209" spans="3:14" x14ac:dyDescent="0.25">
      <c r="C209" s="102"/>
      <c r="D209" s="102"/>
      <c r="E209" s="102"/>
      <c r="F209" s="102"/>
      <c r="G209" s="102"/>
      <c r="H209" s="102"/>
      <c r="I209" s="102"/>
      <c r="J209" s="102"/>
      <c r="K209" s="102"/>
      <c r="L209" s="102"/>
      <c r="M209" s="102"/>
      <c r="N209" s="102"/>
    </row>
    <row r="210" spans="3:14" x14ac:dyDescent="0.25">
      <c r="C210" s="102"/>
      <c r="D210" s="102"/>
      <c r="E210" s="102"/>
      <c r="F210" s="102"/>
      <c r="G210" s="102"/>
      <c r="H210" s="102"/>
      <c r="I210" s="102"/>
      <c r="J210" s="102"/>
      <c r="K210" s="102"/>
      <c r="L210" s="102"/>
      <c r="M210" s="102"/>
      <c r="N210" s="102"/>
    </row>
    <row r="211" spans="3:14" x14ac:dyDescent="0.25">
      <c r="C211" s="102"/>
      <c r="D211" s="102"/>
      <c r="E211" s="102"/>
      <c r="F211" s="102"/>
      <c r="G211" s="102"/>
      <c r="H211" s="102"/>
      <c r="I211" s="102"/>
      <c r="J211" s="102"/>
      <c r="K211" s="102"/>
      <c r="L211" s="102"/>
      <c r="M211" s="102"/>
      <c r="N211" s="102"/>
    </row>
    <row r="212" spans="3:14" x14ac:dyDescent="0.25">
      <c r="C212" s="102"/>
      <c r="D212" s="102"/>
      <c r="E212" s="102"/>
      <c r="F212" s="102"/>
      <c r="G212" s="102"/>
      <c r="H212" s="102"/>
      <c r="I212" s="102"/>
      <c r="J212" s="102"/>
      <c r="K212" s="102"/>
      <c r="L212" s="102"/>
      <c r="M212" s="102"/>
      <c r="N212" s="102"/>
    </row>
    <row r="213" spans="3:14" x14ac:dyDescent="0.25">
      <c r="C213" s="102"/>
      <c r="D213" s="102"/>
      <c r="E213" s="102"/>
      <c r="F213" s="102"/>
      <c r="G213" s="102"/>
      <c r="H213" s="102"/>
      <c r="I213" s="102"/>
      <c r="J213" s="102"/>
      <c r="K213" s="102"/>
      <c r="L213" s="102"/>
      <c r="M213" s="102"/>
      <c r="N213" s="102"/>
    </row>
    <row r="214" spans="3:14" x14ac:dyDescent="0.25">
      <c r="C214" s="102"/>
      <c r="D214" s="102"/>
      <c r="E214" s="102"/>
      <c r="F214" s="102"/>
      <c r="G214" s="102"/>
      <c r="H214" s="102"/>
      <c r="I214" s="102"/>
      <c r="J214" s="102"/>
      <c r="K214" s="102"/>
      <c r="L214" s="102"/>
      <c r="M214" s="102"/>
      <c r="N214" s="102"/>
    </row>
    <row r="215" spans="3:14" x14ac:dyDescent="0.25">
      <c r="C215" s="102"/>
      <c r="D215" s="102"/>
      <c r="E215" s="102"/>
      <c r="F215" s="102"/>
      <c r="G215" s="102"/>
      <c r="H215" s="102"/>
      <c r="I215" s="102"/>
      <c r="J215" s="102"/>
      <c r="K215" s="102"/>
      <c r="L215" s="102"/>
      <c r="M215" s="102"/>
      <c r="N215" s="102"/>
    </row>
    <row r="216" spans="3:14" x14ac:dyDescent="0.25">
      <c r="C216" s="102"/>
      <c r="D216" s="102"/>
      <c r="E216" s="102"/>
      <c r="F216" s="102"/>
      <c r="G216" s="102"/>
      <c r="H216" s="102"/>
      <c r="I216" s="102"/>
      <c r="J216" s="102"/>
      <c r="K216" s="102"/>
      <c r="L216" s="102"/>
      <c r="M216" s="102"/>
      <c r="N216" s="102"/>
    </row>
    <row r="217" spans="3:14" x14ac:dyDescent="0.25">
      <c r="C217" s="102"/>
      <c r="D217" s="102"/>
      <c r="E217" s="102"/>
      <c r="F217" s="102"/>
      <c r="G217" s="102"/>
      <c r="H217" s="102"/>
      <c r="I217" s="102"/>
      <c r="J217" s="102"/>
      <c r="K217" s="102"/>
      <c r="L217" s="102"/>
      <c r="M217" s="102"/>
      <c r="N217" s="102"/>
    </row>
    <row r="218" spans="3:14" x14ac:dyDescent="0.25">
      <c r="C218" s="102"/>
      <c r="D218" s="102"/>
      <c r="E218" s="102"/>
      <c r="F218" s="102"/>
      <c r="G218" s="102"/>
      <c r="H218" s="102"/>
      <c r="I218" s="102"/>
      <c r="J218" s="102"/>
      <c r="K218" s="102"/>
      <c r="L218" s="102"/>
      <c r="M218" s="102"/>
      <c r="N218" s="102"/>
    </row>
    <row r="219" spans="3:14" x14ac:dyDescent="0.25">
      <c r="C219" s="102"/>
      <c r="D219" s="102"/>
      <c r="E219" s="102"/>
      <c r="F219" s="102"/>
      <c r="G219" s="102"/>
      <c r="H219" s="102"/>
      <c r="I219" s="102"/>
      <c r="J219" s="102"/>
      <c r="K219" s="102"/>
      <c r="L219" s="102"/>
      <c r="M219" s="102"/>
      <c r="N219" s="102"/>
    </row>
    <row r="220" spans="3:14" x14ac:dyDescent="0.25">
      <c r="C220" s="102"/>
      <c r="D220" s="102"/>
      <c r="E220" s="102"/>
      <c r="F220" s="102"/>
      <c r="G220" s="102"/>
      <c r="H220" s="102"/>
      <c r="I220" s="102"/>
      <c r="J220" s="102"/>
      <c r="K220" s="102"/>
      <c r="L220" s="102"/>
      <c r="M220" s="102"/>
      <c r="N220" s="102"/>
    </row>
    <row r="221" spans="3:14" x14ac:dyDescent="0.25">
      <c r="C221" s="102"/>
      <c r="D221" s="102"/>
      <c r="E221" s="102"/>
      <c r="F221" s="102"/>
      <c r="G221" s="102"/>
      <c r="H221" s="102"/>
      <c r="I221" s="102"/>
      <c r="J221" s="102"/>
      <c r="K221" s="102"/>
      <c r="L221" s="102"/>
      <c r="M221" s="102"/>
      <c r="N221" s="102"/>
    </row>
    <row r="222" spans="3:14" x14ac:dyDescent="0.25">
      <c r="C222" s="102"/>
      <c r="D222" s="102"/>
      <c r="E222" s="102"/>
      <c r="F222" s="102"/>
      <c r="G222" s="102"/>
      <c r="H222" s="102"/>
      <c r="I222" s="102"/>
      <c r="J222" s="102"/>
      <c r="K222" s="102"/>
      <c r="L222" s="102"/>
      <c r="M222" s="102"/>
      <c r="N222" s="102"/>
    </row>
    <row r="223" spans="3:14" x14ac:dyDescent="0.25">
      <c r="C223" s="102"/>
      <c r="D223" s="102"/>
      <c r="E223" s="102"/>
      <c r="F223" s="102"/>
      <c r="G223" s="102"/>
      <c r="H223" s="102"/>
      <c r="I223" s="102"/>
      <c r="J223" s="102"/>
      <c r="K223" s="102"/>
      <c r="L223" s="102"/>
      <c r="M223" s="102"/>
      <c r="N223" s="102"/>
    </row>
    <row r="224" spans="3:14" x14ac:dyDescent="0.25">
      <c r="C224" s="102"/>
      <c r="D224" s="102"/>
      <c r="E224" s="102"/>
      <c r="F224" s="102"/>
      <c r="G224" s="102"/>
      <c r="H224" s="102"/>
      <c r="I224" s="102"/>
      <c r="J224" s="102"/>
      <c r="K224" s="102"/>
      <c r="L224" s="102"/>
      <c r="M224" s="102"/>
      <c r="N224" s="102"/>
    </row>
    <row r="225" spans="3:14" x14ac:dyDescent="0.25">
      <c r="C225" s="102"/>
      <c r="D225" s="102"/>
      <c r="E225" s="102"/>
      <c r="F225" s="102"/>
      <c r="G225" s="102"/>
      <c r="H225" s="102"/>
      <c r="I225" s="102"/>
      <c r="J225" s="102"/>
      <c r="K225" s="102"/>
      <c r="L225" s="102"/>
      <c r="M225" s="102"/>
      <c r="N225" s="102"/>
    </row>
    <row r="226" spans="3:14" x14ac:dyDescent="0.25">
      <c r="C226" s="102"/>
      <c r="D226" s="102"/>
      <c r="E226" s="102"/>
      <c r="F226" s="102"/>
      <c r="G226" s="102"/>
      <c r="H226" s="102"/>
      <c r="I226" s="102"/>
      <c r="J226" s="102"/>
      <c r="K226" s="102"/>
      <c r="L226" s="102"/>
      <c r="M226" s="102"/>
      <c r="N226" s="102"/>
    </row>
    <row r="227" spans="3:14" x14ac:dyDescent="0.25">
      <c r="C227" s="102"/>
      <c r="D227" s="102"/>
      <c r="E227" s="102"/>
      <c r="F227" s="102"/>
      <c r="G227" s="102"/>
      <c r="H227" s="102"/>
      <c r="I227" s="102"/>
      <c r="J227" s="102"/>
      <c r="K227" s="102"/>
      <c r="L227" s="102"/>
      <c r="M227" s="102"/>
      <c r="N227" s="102"/>
    </row>
    <row r="228" spans="3:14" x14ac:dyDescent="0.25">
      <c r="C228" s="102"/>
      <c r="D228" s="102"/>
      <c r="E228" s="102"/>
      <c r="F228" s="102"/>
      <c r="G228" s="102"/>
      <c r="H228" s="102"/>
      <c r="I228" s="102"/>
      <c r="J228" s="102"/>
      <c r="K228" s="102"/>
      <c r="L228" s="102"/>
      <c r="M228" s="102"/>
      <c r="N228" s="102"/>
    </row>
    <row r="229" spans="3:14" x14ac:dyDescent="0.25">
      <c r="C229" s="102"/>
      <c r="D229" s="102"/>
      <c r="E229" s="102"/>
      <c r="F229" s="102"/>
      <c r="G229" s="102"/>
      <c r="H229" s="102"/>
      <c r="I229" s="102"/>
      <c r="J229" s="102"/>
      <c r="K229" s="102"/>
      <c r="L229" s="102"/>
      <c r="M229" s="102"/>
      <c r="N229" s="102"/>
    </row>
    <row r="230" spans="3:14" x14ac:dyDescent="0.25">
      <c r="C230" s="102"/>
      <c r="D230" s="102"/>
      <c r="E230" s="102"/>
      <c r="F230" s="102"/>
      <c r="G230" s="102"/>
      <c r="H230" s="102"/>
      <c r="I230" s="102"/>
      <c r="J230" s="102"/>
      <c r="K230" s="102"/>
      <c r="L230" s="102"/>
      <c r="M230" s="102"/>
      <c r="N230" s="102"/>
    </row>
    <row r="231" spans="3:14" x14ac:dyDescent="0.25">
      <c r="C231" s="102"/>
      <c r="D231" s="102"/>
      <c r="E231" s="102"/>
      <c r="F231" s="102"/>
      <c r="G231" s="102"/>
      <c r="H231" s="102"/>
      <c r="I231" s="102"/>
      <c r="J231" s="102"/>
      <c r="K231" s="102"/>
      <c r="L231" s="102"/>
      <c r="M231" s="102"/>
      <c r="N231" s="102"/>
    </row>
    <row r="232" spans="3:14" x14ac:dyDescent="0.25">
      <c r="C232" s="102"/>
      <c r="D232" s="102"/>
      <c r="E232" s="102"/>
      <c r="F232" s="102"/>
      <c r="G232" s="102"/>
      <c r="H232" s="102"/>
      <c r="I232" s="102"/>
      <c r="J232" s="102"/>
      <c r="K232" s="102"/>
      <c r="L232" s="102"/>
      <c r="M232" s="102"/>
      <c r="N232" s="102"/>
    </row>
    <row r="233" spans="3:14" x14ac:dyDescent="0.25">
      <c r="C233" s="102"/>
      <c r="D233" s="102"/>
      <c r="E233" s="102"/>
      <c r="F233" s="102"/>
      <c r="G233" s="102"/>
      <c r="H233" s="102"/>
      <c r="I233" s="102"/>
      <c r="J233" s="102"/>
      <c r="K233" s="102"/>
      <c r="L233" s="102"/>
      <c r="M233" s="102"/>
      <c r="N233" s="102"/>
    </row>
    <row r="234" spans="3:14" x14ac:dyDescent="0.25">
      <c r="C234" s="102"/>
      <c r="D234" s="102"/>
      <c r="E234" s="102"/>
      <c r="F234" s="102"/>
      <c r="G234" s="102"/>
      <c r="H234" s="102"/>
      <c r="I234" s="102"/>
      <c r="J234" s="102"/>
      <c r="K234" s="102"/>
      <c r="L234" s="102"/>
      <c r="M234" s="102"/>
      <c r="N234" s="102"/>
    </row>
    <row r="235" spans="3:14" x14ac:dyDescent="0.25">
      <c r="C235" s="102"/>
      <c r="D235" s="102"/>
      <c r="E235" s="102"/>
      <c r="F235" s="102"/>
      <c r="G235" s="102"/>
      <c r="H235" s="102"/>
      <c r="I235" s="102"/>
      <c r="J235" s="102"/>
      <c r="K235" s="102"/>
      <c r="L235" s="102"/>
      <c r="M235" s="102"/>
      <c r="N235" s="102"/>
    </row>
    <row r="236" spans="3:14" x14ac:dyDescent="0.25">
      <c r="C236" s="102"/>
      <c r="D236" s="102"/>
      <c r="E236" s="102"/>
      <c r="F236" s="102"/>
      <c r="G236" s="102"/>
      <c r="H236" s="102"/>
      <c r="I236" s="102"/>
      <c r="J236" s="102"/>
      <c r="K236" s="102"/>
      <c r="L236" s="102"/>
      <c r="M236" s="102"/>
      <c r="N236" s="102"/>
    </row>
    <row r="237" spans="3:14" x14ac:dyDescent="0.25">
      <c r="C237" s="102"/>
      <c r="D237" s="102"/>
      <c r="E237" s="102"/>
      <c r="F237" s="102"/>
      <c r="G237" s="102"/>
      <c r="H237" s="102"/>
      <c r="I237" s="102"/>
      <c r="J237" s="102"/>
      <c r="K237" s="102"/>
      <c r="L237" s="102"/>
      <c r="M237" s="102"/>
      <c r="N237" s="102"/>
    </row>
    <row r="238" spans="3:14" x14ac:dyDescent="0.25">
      <c r="C238" s="102"/>
      <c r="D238" s="102"/>
      <c r="E238" s="102"/>
      <c r="F238" s="102"/>
      <c r="G238" s="102"/>
      <c r="H238" s="102"/>
      <c r="I238" s="102"/>
      <c r="J238" s="102"/>
      <c r="K238" s="102"/>
      <c r="L238" s="102"/>
      <c r="M238" s="102"/>
      <c r="N238" s="102"/>
    </row>
    <row r="239" spans="3:14" x14ac:dyDescent="0.25">
      <c r="C239" s="102"/>
      <c r="D239" s="102"/>
      <c r="E239" s="102"/>
      <c r="F239" s="102"/>
      <c r="G239" s="102"/>
      <c r="H239" s="102"/>
      <c r="I239" s="102"/>
      <c r="J239" s="102"/>
      <c r="K239" s="102"/>
      <c r="L239" s="102"/>
      <c r="M239" s="102"/>
      <c r="N239" s="102"/>
    </row>
    <row r="240" spans="3:14" x14ac:dyDescent="0.25">
      <c r="C240" s="102"/>
      <c r="D240" s="102"/>
      <c r="E240" s="102"/>
      <c r="F240" s="102"/>
      <c r="G240" s="102"/>
      <c r="H240" s="102"/>
      <c r="I240" s="102"/>
      <c r="J240" s="102"/>
      <c r="K240" s="102"/>
      <c r="L240" s="102"/>
      <c r="M240" s="102"/>
      <c r="N240" s="102"/>
    </row>
    <row r="241" spans="3:14" x14ac:dyDescent="0.25">
      <c r="C241" s="102"/>
      <c r="D241" s="102"/>
      <c r="E241" s="102"/>
      <c r="F241" s="102"/>
      <c r="G241" s="102"/>
      <c r="H241" s="102"/>
      <c r="I241" s="102"/>
      <c r="J241" s="102"/>
      <c r="K241" s="102"/>
      <c r="L241" s="102"/>
      <c r="M241" s="102"/>
      <c r="N241" s="102"/>
    </row>
    <row r="242" spans="3:14" x14ac:dyDescent="0.25">
      <c r="C242" s="102"/>
      <c r="D242" s="102"/>
      <c r="E242" s="102"/>
      <c r="F242" s="102"/>
      <c r="G242" s="102"/>
      <c r="H242" s="102"/>
      <c r="I242" s="102"/>
      <c r="J242" s="102"/>
      <c r="K242" s="102"/>
      <c r="L242" s="102"/>
      <c r="M242" s="102"/>
      <c r="N242" s="102"/>
    </row>
    <row r="243" spans="3:14" x14ac:dyDescent="0.25">
      <c r="C243" s="102"/>
      <c r="D243" s="102"/>
      <c r="E243" s="102"/>
      <c r="F243" s="102"/>
      <c r="G243" s="102"/>
      <c r="H243" s="102"/>
      <c r="I243" s="102"/>
      <c r="J243" s="102"/>
      <c r="K243" s="102"/>
      <c r="L243" s="102"/>
      <c r="M243" s="102"/>
      <c r="N243" s="102"/>
    </row>
    <row r="244" spans="3:14" x14ac:dyDescent="0.25">
      <c r="C244" s="102"/>
      <c r="D244" s="102"/>
      <c r="E244" s="102"/>
      <c r="F244" s="102"/>
      <c r="G244" s="102"/>
      <c r="H244" s="102"/>
      <c r="I244" s="102"/>
      <c r="J244" s="102"/>
      <c r="K244" s="102"/>
      <c r="L244" s="102"/>
      <c r="M244" s="102"/>
      <c r="N244" s="102"/>
    </row>
    <row r="245" spans="3:14" x14ac:dyDescent="0.25">
      <c r="C245" s="102"/>
      <c r="D245" s="102"/>
      <c r="E245" s="102"/>
      <c r="F245" s="102"/>
      <c r="G245" s="102"/>
      <c r="H245" s="102"/>
      <c r="I245" s="102"/>
      <c r="J245" s="102"/>
      <c r="K245" s="102"/>
      <c r="L245" s="102"/>
      <c r="M245" s="102"/>
      <c r="N245" s="102"/>
    </row>
    <row r="246" spans="3:14" x14ac:dyDescent="0.25">
      <c r="C246" s="102"/>
      <c r="D246" s="102"/>
      <c r="E246" s="102"/>
      <c r="F246" s="102"/>
      <c r="G246" s="102"/>
      <c r="H246" s="102"/>
      <c r="I246" s="102"/>
      <c r="J246" s="102"/>
      <c r="K246" s="102"/>
      <c r="L246" s="102"/>
      <c r="M246" s="102"/>
      <c r="N246" s="102"/>
    </row>
    <row r="247" spans="3:14" x14ac:dyDescent="0.25">
      <c r="C247" s="102"/>
      <c r="D247" s="102"/>
      <c r="E247" s="102"/>
      <c r="F247" s="102"/>
      <c r="G247" s="102"/>
      <c r="H247" s="102"/>
      <c r="I247" s="102"/>
      <c r="J247" s="102"/>
      <c r="K247" s="102"/>
      <c r="L247" s="102"/>
      <c r="M247" s="102"/>
      <c r="N247" s="102"/>
    </row>
    <row r="248" spans="3:14" x14ac:dyDescent="0.25">
      <c r="C248" s="102"/>
      <c r="D248" s="102"/>
      <c r="E248" s="102"/>
      <c r="F248" s="102"/>
      <c r="G248" s="102"/>
      <c r="H248" s="102"/>
      <c r="I248" s="102"/>
      <c r="J248" s="102"/>
      <c r="K248" s="102"/>
      <c r="L248" s="102"/>
      <c r="M248" s="102"/>
      <c r="N248" s="102"/>
    </row>
    <row r="249" spans="3:14" x14ac:dyDescent="0.25">
      <c r="C249" s="102"/>
      <c r="D249" s="102"/>
      <c r="E249" s="102"/>
      <c r="F249" s="102"/>
      <c r="G249" s="102"/>
      <c r="H249" s="102"/>
      <c r="I249" s="102"/>
      <c r="J249" s="102"/>
      <c r="K249" s="102"/>
      <c r="L249" s="102"/>
      <c r="M249" s="102"/>
      <c r="N249" s="102"/>
    </row>
    <row r="250" spans="3:14" x14ac:dyDescent="0.25">
      <c r="C250" s="102"/>
      <c r="D250" s="102"/>
      <c r="E250" s="102"/>
      <c r="F250" s="102"/>
      <c r="G250" s="102"/>
      <c r="H250" s="102"/>
      <c r="I250" s="102"/>
      <c r="J250" s="102"/>
      <c r="K250" s="102"/>
      <c r="L250" s="102"/>
      <c r="M250" s="102"/>
      <c r="N250" s="102"/>
    </row>
    <row r="251" spans="3:14" x14ac:dyDescent="0.25">
      <c r="C251" s="102"/>
      <c r="D251" s="102"/>
      <c r="E251" s="102"/>
      <c r="F251" s="102"/>
      <c r="G251" s="102"/>
      <c r="H251" s="102"/>
      <c r="I251" s="102"/>
      <c r="J251" s="102"/>
      <c r="K251" s="102"/>
      <c r="L251" s="102"/>
      <c r="M251" s="102"/>
      <c r="N251" s="102"/>
    </row>
    <row r="252" spans="3:14" x14ac:dyDescent="0.25">
      <c r="C252" s="102"/>
      <c r="D252" s="102"/>
      <c r="E252" s="102"/>
      <c r="F252" s="102"/>
      <c r="G252" s="102"/>
      <c r="H252" s="102"/>
      <c r="I252" s="102"/>
      <c r="J252" s="102"/>
      <c r="K252" s="102"/>
      <c r="L252" s="102"/>
      <c r="M252" s="102"/>
      <c r="N252" s="102"/>
    </row>
    <row r="253" spans="3:14" x14ac:dyDescent="0.25">
      <c r="C253" s="102"/>
      <c r="D253" s="102"/>
      <c r="E253" s="102"/>
      <c r="F253" s="102"/>
      <c r="G253" s="102"/>
      <c r="H253" s="102"/>
      <c r="I253" s="102"/>
      <c r="J253" s="102"/>
      <c r="K253" s="102"/>
      <c r="L253" s="102"/>
      <c r="M253" s="102"/>
      <c r="N253" s="102"/>
    </row>
    <row r="254" spans="3:14" x14ac:dyDescent="0.25">
      <c r="C254" s="102"/>
      <c r="D254" s="102"/>
      <c r="E254" s="102"/>
      <c r="F254" s="102"/>
      <c r="G254" s="102"/>
      <c r="H254" s="102"/>
      <c r="I254" s="102"/>
      <c r="J254" s="102"/>
      <c r="K254" s="102"/>
      <c r="L254" s="102"/>
      <c r="M254" s="102"/>
      <c r="N254" s="102"/>
    </row>
    <row r="255" spans="3:14" x14ac:dyDescent="0.25">
      <c r="C255" s="102"/>
      <c r="D255" s="102"/>
      <c r="E255" s="102"/>
      <c r="F255" s="102"/>
      <c r="G255" s="102"/>
      <c r="H255" s="102"/>
      <c r="I255" s="102"/>
      <c r="J255" s="102"/>
      <c r="K255" s="102"/>
      <c r="L255" s="102"/>
      <c r="M255" s="102"/>
      <c r="N255" s="102"/>
    </row>
    <row r="256" spans="3:14" x14ac:dyDescent="0.25">
      <c r="C256" s="102"/>
      <c r="D256" s="102"/>
      <c r="E256" s="102"/>
      <c r="F256" s="102"/>
      <c r="G256" s="102"/>
      <c r="H256" s="102"/>
      <c r="I256" s="102"/>
      <c r="J256" s="102"/>
      <c r="K256" s="102"/>
      <c r="L256" s="102"/>
      <c r="M256" s="102"/>
      <c r="N256" s="102"/>
    </row>
    <row r="257" spans="3:14" x14ac:dyDescent="0.25">
      <c r="C257" s="102"/>
      <c r="D257" s="102"/>
      <c r="E257" s="102"/>
      <c r="F257" s="102"/>
      <c r="G257" s="102"/>
      <c r="H257" s="102"/>
      <c r="I257" s="102"/>
      <c r="J257" s="102"/>
      <c r="K257" s="102"/>
      <c r="L257" s="102"/>
      <c r="M257" s="102"/>
      <c r="N257" s="102"/>
    </row>
    <row r="258" spans="3:14" x14ac:dyDescent="0.25">
      <c r="C258" s="102"/>
      <c r="D258" s="102"/>
      <c r="E258" s="102"/>
      <c r="F258" s="102"/>
      <c r="G258" s="102"/>
      <c r="H258" s="102"/>
      <c r="I258" s="102"/>
      <c r="J258" s="102"/>
      <c r="K258" s="102"/>
      <c r="L258" s="102"/>
      <c r="M258" s="102"/>
      <c r="N258" s="102"/>
    </row>
    <row r="259" spans="3:14" x14ac:dyDescent="0.25">
      <c r="C259" s="102"/>
      <c r="D259" s="102"/>
      <c r="E259" s="102"/>
      <c r="F259" s="102"/>
      <c r="G259" s="102"/>
      <c r="H259" s="102"/>
      <c r="I259" s="102"/>
      <c r="J259" s="102"/>
      <c r="K259" s="102"/>
      <c r="L259" s="102"/>
      <c r="M259" s="102"/>
      <c r="N259" s="102"/>
    </row>
    <row r="260" spans="3:14" x14ac:dyDescent="0.25">
      <c r="C260" s="102"/>
      <c r="D260" s="102"/>
      <c r="E260" s="102"/>
      <c r="F260" s="102"/>
      <c r="G260" s="102"/>
      <c r="H260" s="102"/>
      <c r="I260" s="102"/>
      <c r="J260" s="102"/>
      <c r="K260" s="102"/>
      <c r="L260" s="102"/>
      <c r="M260" s="102"/>
      <c r="N260" s="102"/>
    </row>
    <row r="261" spans="3:14" x14ac:dyDescent="0.25">
      <c r="C261" s="102"/>
      <c r="D261" s="102"/>
      <c r="E261" s="102"/>
      <c r="F261" s="102"/>
      <c r="G261" s="102"/>
      <c r="H261" s="102"/>
      <c r="I261" s="102"/>
      <c r="J261" s="102"/>
      <c r="K261" s="102"/>
      <c r="L261" s="102"/>
      <c r="M261" s="102"/>
      <c r="N261" s="102"/>
    </row>
    <row r="262" spans="3:14" x14ac:dyDescent="0.25">
      <c r="C262" s="102"/>
      <c r="D262" s="102"/>
      <c r="E262" s="102"/>
      <c r="F262" s="102"/>
      <c r="G262" s="102"/>
      <c r="H262" s="102"/>
      <c r="I262" s="102"/>
      <c r="J262" s="102"/>
      <c r="K262" s="102"/>
      <c r="L262" s="102"/>
      <c r="M262" s="102"/>
      <c r="N262" s="102"/>
    </row>
    <row r="263" spans="3:14" x14ac:dyDescent="0.25">
      <c r="C263" s="102"/>
      <c r="D263" s="102"/>
      <c r="E263" s="102"/>
      <c r="F263" s="102"/>
      <c r="G263" s="102"/>
      <c r="H263" s="102"/>
      <c r="I263" s="102"/>
      <c r="J263" s="102"/>
      <c r="K263" s="102"/>
      <c r="L263" s="102"/>
      <c r="M263" s="102"/>
      <c r="N263" s="102"/>
    </row>
    <row r="264" spans="3:14" x14ac:dyDescent="0.25">
      <c r="C264" s="102"/>
      <c r="D264" s="102"/>
      <c r="E264" s="102"/>
      <c r="F264" s="102"/>
      <c r="G264" s="102"/>
      <c r="H264" s="102"/>
      <c r="I264" s="102"/>
      <c r="J264" s="102"/>
      <c r="K264" s="102"/>
      <c r="L264" s="102"/>
      <c r="M264" s="102"/>
      <c r="N264" s="102"/>
    </row>
    <row r="265" spans="3:14" x14ac:dyDescent="0.25">
      <c r="C265" s="102"/>
      <c r="D265" s="102"/>
      <c r="E265" s="102"/>
      <c r="F265" s="102"/>
      <c r="G265" s="102"/>
      <c r="H265" s="102"/>
      <c r="I265" s="102"/>
      <c r="J265" s="102"/>
      <c r="K265" s="102"/>
      <c r="L265" s="102"/>
      <c r="M265" s="102"/>
      <c r="N265" s="102"/>
    </row>
    <row r="266" spans="3:14" x14ac:dyDescent="0.25">
      <c r="C266" s="102"/>
      <c r="D266" s="102"/>
      <c r="E266" s="102"/>
      <c r="F266" s="102"/>
      <c r="G266" s="102"/>
      <c r="H266" s="102"/>
      <c r="I266" s="102"/>
      <c r="J266" s="102"/>
      <c r="K266" s="102"/>
      <c r="L266" s="102"/>
      <c r="M266" s="102"/>
      <c r="N266" s="102"/>
    </row>
    <row r="267" spans="3:14" x14ac:dyDescent="0.25">
      <c r="C267" s="102"/>
      <c r="D267" s="102"/>
      <c r="E267" s="102"/>
      <c r="F267" s="102"/>
      <c r="G267" s="102"/>
      <c r="H267" s="102"/>
      <c r="I267" s="102"/>
      <c r="J267" s="102"/>
      <c r="K267" s="102"/>
      <c r="L267" s="102"/>
      <c r="M267" s="102"/>
      <c r="N267" s="102"/>
    </row>
    <row r="268" spans="3:14" x14ac:dyDescent="0.25">
      <c r="C268" s="102"/>
      <c r="D268" s="102"/>
      <c r="E268" s="102"/>
      <c r="F268" s="102"/>
      <c r="G268" s="102"/>
      <c r="H268" s="102"/>
      <c r="I268" s="102"/>
      <c r="J268" s="102"/>
      <c r="K268" s="102"/>
      <c r="L268" s="102"/>
      <c r="M268" s="102"/>
      <c r="N268" s="102"/>
    </row>
    <row r="269" spans="3:14" x14ac:dyDescent="0.25">
      <c r="C269" s="102"/>
      <c r="D269" s="102"/>
      <c r="E269" s="102"/>
      <c r="F269" s="102"/>
      <c r="G269" s="102"/>
      <c r="H269" s="102"/>
      <c r="I269" s="102"/>
      <c r="J269" s="102"/>
      <c r="K269" s="102"/>
      <c r="L269" s="102"/>
      <c r="M269" s="102"/>
      <c r="N269" s="102"/>
    </row>
    <row r="270" spans="3:14" x14ac:dyDescent="0.25">
      <c r="C270" s="102"/>
      <c r="D270" s="102"/>
      <c r="E270" s="102"/>
      <c r="F270" s="102"/>
      <c r="G270" s="102"/>
      <c r="H270" s="102"/>
      <c r="I270" s="102"/>
      <c r="J270" s="102"/>
      <c r="K270" s="102"/>
      <c r="L270" s="102"/>
      <c r="M270" s="102"/>
      <c r="N270" s="102"/>
    </row>
    <row r="271" spans="3:14" x14ac:dyDescent="0.25">
      <c r="C271" s="102"/>
      <c r="D271" s="102"/>
      <c r="E271" s="102"/>
      <c r="F271" s="102"/>
      <c r="G271" s="102"/>
      <c r="H271" s="102"/>
      <c r="I271" s="102"/>
      <c r="J271" s="102"/>
      <c r="K271" s="102"/>
      <c r="L271" s="102"/>
      <c r="M271" s="102"/>
      <c r="N271" s="102"/>
    </row>
    <row r="272" spans="3:14" x14ac:dyDescent="0.25">
      <c r="C272" s="102"/>
      <c r="D272" s="102"/>
      <c r="E272" s="102"/>
      <c r="F272" s="102"/>
      <c r="G272" s="102"/>
      <c r="H272" s="102"/>
      <c r="I272" s="102"/>
      <c r="J272" s="102"/>
      <c r="K272" s="102"/>
      <c r="L272" s="102"/>
      <c r="M272" s="102"/>
      <c r="N272" s="102"/>
    </row>
    <row r="273" spans="3:14" x14ac:dyDescent="0.25">
      <c r="C273" s="102"/>
      <c r="D273" s="102"/>
      <c r="E273" s="102"/>
      <c r="F273" s="102"/>
      <c r="G273" s="102"/>
      <c r="H273" s="102"/>
      <c r="I273" s="102"/>
      <c r="J273" s="102"/>
      <c r="K273" s="102"/>
      <c r="L273" s="102"/>
      <c r="M273" s="102"/>
      <c r="N273" s="102"/>
    </row>
    <row r="274" spans="3:14" x14ac:dyDescent="0.25">
      <c r="C274" s="102"/>
      <c r="D274" s="102"/>
      <c r="E274" s="102"/>
      <c r="F274" s="102"/>
      <c r="G274" s="102"/>
      <c r="H274" s="102"/>
      <c r="I274" s="102"/>
      <c r="J274" s="102"/>
      <c r="K274" s="102"/>
      <c r="L274" s="102"/>
      <c r="M274" s="102"/>
      <c r="N274" s="102"/>
    </row>
    <row r="275" spans="3:14" x14ac:dyDescent="0.25">
      <c r="C275" s="102"/>
      <c r="D275" s="102"/>
      <c r="E275" s="102"/>
      <c r="F275" s="102"/>
      <c r="G275" s="102"/>
      <c r="H275" s="102"/>
      <c r="I275" s="102"/>
      <c r="J275" s="102"/>
      <c r="K275" s="102"/>
      <c r="L275" s="102"/>
      <c r="M275" s="102"/>
      <c r="N275" s="102"/>
    </row>
    <row r="276" spans="3:14" x14ac:dyDescent="0.25">
      <c r="C276" s="102"/>
      <c r="D276" s="102"/>
      <c r="E276" s="102"/>
      <c r="F276" s="102"/>
      <c r="G276" s="102"/>
      <c r="H276" s="102"/>
      <c r="I276" s="102"/>
      <c r="J276" s="102"/>
      <c r="K276" s="102"/>
      <c r="L276" s="102"/>
      <c r="M276" s="102"/>
      <c r="N276" s="102"/>
    </row>
    <row r="277" spans="3:14" x14ac:dyDescent="0.25">
      <c r="C277" s="102"/>
      <c r="D277" s="102"/>
      <c r="E277" s="102"/>
      <c r="F277" s="102"/>
      <c r="G277" s="102"/>
      <c r="H277" s="102"/>
      <c r="I277" s="102"/>
      <c r="J277" s="102"/>
      <c r="K277" s="102"/>
      <c r="L277" s="102"/>
      <c r="M277" s="102"/>
      <c r="N277" s="102"/>
    </row>
    <row r="278" spans="3:14" x14ac:dyDescent="0.25">
      <c r="C278" s="102"/>
      <c r="D278" s="102"/>
      <c r="E278" s="102"/>
      <c r="F278" s="102"/>
      <c r="G278" s="102"/>
      <c r="H278" s="102"/>
      <c r="I278" s="102"/>
      <c r="J278" s="102"/>
      <c r="K278" s="102"/>
      <c r="L278" s="102"/>
      <c r="M278" s="102"/>
      <c r="N278" s="102"/>
    </row>
    <row r="279" spans="3:14" x14ac:dyDescent="0.25">
      <c r="C279" s="102"/>
      <c r="D279" s="102"/>
      <c r="E279" s="102"/>
      <c r="F279" s="102"/>
      <c r="G279" s="102"/>
      <c r="H279" s="102"/>
      <c r="I279" s="102"/>
      <c r="J279" s="102"/>
      <c r="K279" s="102"/>
      <c r="L279" s="102"/>
      <c r="M279" s="102"/>
      <c r="N279" s="102"/>
    </row>
    <row r="280" spans="3:14" x14ac:dyDescent="0.25">
      <c r="C280" s="102"/>
      <c r="D280" s="102"/>
      <c r="E280" s="102"/>
      <c r="F280" s="102"/>
      <c r="G280" s="102"/>
      <c r="H280" s="102"/>
      <c r="I280" s="102"/>
      <c r="J280" s="102"/>
      <c r="K280" s="102"/>
      <c r="L280" s="102"/>
      <c r="M280" s="102"/>
      <c r="N280" s="102"/>
    </row>
    <row r="281" spans="3:14" x14ac:dyDescent="0.25">
      <c r="C281" s="102"/>
      <c r="D281" s="102"/>
      <c r="E281" s="102"/>
      <c r="F281" s="102"/>
      <c r="G281" s="102"/>
      <c r="H281" s="102"/>
      <c r="I281" s="102"/>
      <c r="J281" s="102"/>
      <c r="K281" s="102"/>
      <c r="L281" s="102"/>
      <c r="M281" s="102"/>
      <c r="N281" s="102"/>
    </row>
    <row r="282" spans="3:14" x14ac:dyDescent="0.25">
      <c r="C282" s="102"/>
      <c r="D282" s="102"/>
      <c r="E282" s="102"/>
      <c r="F282" s="102"/>
      <c r="G282" s="102"/>
      <c r="H282" s="102"/>
      <c r="I282" s="102"/>
      <c r="J282" s="102"/>
      <c r="K282" s="102"/>
      <c r="L282" s="102"/>
      <c r="M282" s="102"/>
      <c r="N282" s="102"/>
    </row>
    <row r="283" spans="3:14" x14ac:dyDescent="0.25">
      <c r="C283" s="102"/>
      <c r="D283" s="102"/>
      <c r="E283" s="102"/>
      <c r="F283" s="102"/>
      <c r="G283" s="102"/>
      <c r="H283" s="102"/>
      <c r="I283" s="102"/>
      <c r="J283" s="102"/>
      <c r="K283" s="102"/>
      <c r="L283" s="102"/>
      <c r="M283" s="102"/>
      <c r="N283" s="102"/>
    </row>
    <row r="284" spans="3:14" x14ac:dyDescent="0.25">
      <c r="C284" s="102"/>
      <c r="D284" s="102"/>
      <c r="E284" s="102"/>
      <c r="F284" s="102"/>
      <c r="G284" s="102"/>
      <c r="H284" s="102"/>
      <c r="I284" s="102"/>
      <c r="J284" s="102"/>
      <c r="K284" s="102"/>
      <c r="L284" s="102"/>
      <c r="M284" s="102"/>
      <c r="N284" s="102"/>
    </row>
    <row r="285" spans="3:14" x14ac:dyDescent="0.25">
      <c r="C285" s="102"/>
      <c r="D285" s="102"/>
      <c r="E285" s="102"/>
      <c r="F285" s="102"/>
      <c r="G285" s="102"/>
      <c r="H285" s="102"/>
      <c r="I285" s="102"/>
      <c r="J285" s="102"/>
      <c r="K285" s="102"/>
      <c r="L285" s="102"/>
      <c r="M285" s="102"/>
      <c r="N285" s="102"/>
    </row>
    <row r="286" spans="3:14" x14ac:dyDescent="0.25">
      <c r="C286" s="102"/>
      <c r="D286" s="102"/>
      <c r="E286" s="102"/>
      <c r="F286" s="102"/>
      <c r="G286" s="102"/>
      <c r="H286" s="102"/>
      <c r="I286" s="102"/>
      <c r="J286" s="102"/>
      <c r="K286" s="102"/>
      <c r="L286" s="102"/>
      <c r="M286" s="102"/>
      <c r="N286" s="102"/>
    </row>
    <row r="287" spans="3:14" x14ac:dyDescent="0.25">
      <c r="C287" s="102"/>
      <c r="D287" s="102"/>
      <c r="E287" s="102"/>
      <c r="F287" s="102"/>
      <c r="G287" s="102"/>
      <c r="H287" s="102"/>
      <c r="I287" s="102"/>
      <c r="J287" s="102"/>
      <c r="K287" s="102"/>
      <c r="L287" s="102"/>
      <c r="M287" s="102"/>
      <c r="N287" s="102"/>
    </row>
    <row r="288" spans="3:14" x14ac:dyDescent="0.25">
      <c r="C288" s="102"/>
      <c r="D288" s="102"/>
      <c r="E288" s="102"/>
      <c r="F288" s="102"/>
      <c r="G288" s="102"/>
      <c r="H288" s="102"/>
      <c r="I288" s="102"/>
      <c r="J288" s="102"/>
      <c r="K288" s="102"/>
      <c r="L288" s="102"/>
      <c r="M288" s="102"/>
      <c r="N288" s="102"/>
    </row>
    <row r="289" spans="3:14" x14ac:dyDescent="0.25">
      <c r="C289" s="102"/>
      <c r="D289" s="102"/>
      <c r="E289" s="102"/>
      <c r="F289" s="102"/>
      <c r="G289" s="102"/>
      <c r="H289" s="102"/>
      <c r="I289" s="102"/>
      <c r="J289" s="102"/>
      <c r="K289" s="102"/>
      <c r="L289" s="102"/>
      <c r="M289" s="102"/>
      <c r="N289" s="102"/>
    </row>
    <row r="290" spans="3:14" x14ac:dyDescent="0.25">
      <c r="C290" s="102"/>
      <c r="D290" s="102"/>
      <c r="E290" s="102"/>
      <c r="F290" s="102"/>
      <c r="G290" s="102"/>
      <c r="H290" s="102"/>
      <c r="I290" s="102"/>
      <c r="J290" s="102"/>
      <c r="K290" s="102"/>
      <c r="L290" s="102"/>
      <c r="M290" s="102"/>
      <c r="N290" s="102"/>
    </row>
    <row r="291" spans="3:14" x14ac:dyDescent="0.25">
      <c r="C291" s="102"/>
      <c r="D291" s="102"/>
      <c r="E291" s="102"/>
      <c r="F291" s="102"/>
      <c r="G291" s="102"/>
      <c r="H291" s="102"/>
      <c r="I291" s="102"/>
      <c r="J291" s="102"/>
      <c r="K291" s="102"/>
      <c r="L291" s="102"/>
      <c r="M291" s="102"/>
      <c r="N291" s="102"/>
    </row>
    <row r="292" spans="3:14" x14ac:dyDescent="0.25">
      <c r="C292" s="102"/>
      <c r="D292" s="102"/>
      <c r="E292" s="102"/>
      <c r="F292" s="102"/>
      <c r="G292" s="102"/>
      <c r="H292" s="102"/>
      <c r="I292" s="102"/>
      <c r="J292" s="102"/>
      <c r="K292" s="102"/>
      <c r="L292" s="102"/>
      <c r="M292" s="102"/>
      <c r="N292" s="102"/>
    </row>
    <row r="293" spans="3:14" x14ac:dyDescent="0.25">
      <c r="C293" s="102"/>
      <c r="D293" s="102"/>
      <c r="E293" s="102"/>
      <c r="F293" s="102"/>
      <c r="G293" s="102"/>
      <c r="H293" s="102"/>
      <c r="I293" s="102"/>
      <c r="J293" s="102"/>
      <c r="K293" s="102"/>
      <c r="L293" s="102"/>
      <c r="M293" s="102"/>
      <c r="N293" s="102"/>
    </row>
    <row r="294" spans="3:14" x14ac:dyDescent="0.25">
      <c r="C294" s="102"/>
      <c r="D294" s="102"/>
      <c r="E294" s="102"/>
      <c r="F294" s="102"/>
      <c r="G294" s="102"/>
      <c r="H294" s="102"/>
      <c r="I294" s="102"/>
      <c r="J294" s="102"/>
      <c r="K294" s="102"/>
      <c r="L294" s="102"/>
      <c r="M294" s="102"/>
      <c r="N294" s="102"/>
    </row>
    <row r="295" spans="3:14" x14ac:dyDescent="0.25">
      <c r="C295" s="102"/>
      <c r="D295" s="102"/>
      <c r="E295" s="102"/>
      <c r="F295" s="102"/>
      <c r="G295" s="102"/>
      <c r="H295" s="102"/>
      <c r="I295" s="102"/>
      <c r="J295" s="102"/>
      <c r="K295" s="102"/>
      <c r="L295" s="102"/>
      <c r="M295" s="102"/>
      <c r="N295" s="102"/>
    </row>
    <row r="296" spans="3:14" x14ac:dyDescent="0.25">
      <c r="C296" s="102"/>
      <c r="D296" s="102"/>
      <c r="E296" s="102"/>
      <c r="F296" s="102"/>
      <c r="G296" s="102"/>
      <c r="H296" s="102"/>
      <c r="I296" s="102"/>
      <c r="J296" s="102"/>
      <c r="K296" s="102"/>
      <c r="L296" s="102"/>
      <c r="M296" s="102"/>
      <c r="N296" s="102"/>
    </row>
    <row r="297" spans="3:14" x14ac:dyDescent="0.25">
      <c r="C297" s="102"/>
      <c r="D297" s="102"/>
      <c r="E297" s="102"/>
      <c r="F297" s="102"/>
      <c r="G297" s="102"/>
      <c r="H297" s="102"/>
      <c r="I297" s="102"/>
      <c r="J297" s="102"/>
      <c r="K297" s="102"/>
      <c r="L297" s="102"/>
      <c r="M297" s="102"/>
      <c r="N297" s="102"/>
    </row>
    <row r="298" spans="3:14" x14ac:dyDescent="0.25">
      <c r="C298" s="102"/>
      <c r="D298" s="102"/>
      <c r="E298" s="102"/>
      <c r="F298" s="102"/>
      <c r="G298" s="102"/>
      <c r="H298" s="102"/>
      <c r="I298" s="102"/>
      <c r="J298" s="102"/>
      <c r="K298" s="102"/>
      <c r="L298" s="102"/>
      <c r="M298" s="102"/>
      <c r="N298" s="102"/>
    </row>
    <row r="299" spans="3:14" x14ac:dyDescent="0.25">
      <c r="C299" s="102"/>
      <c r="D299" s="102"/>
      <c r="E299" s="102"/>
      <c r="F299" s="102"/>
      <c r="G299" s="102"/>
      <c r="H299" s="102"/>
      <c r="I299" s="102"/>
      <c r="J299" s="102"/>
      <c r="K299" s="102"/>
      <c r="L299" s="102"/>
      <c r="M299" s="102"/>
      <c r="N299" s="102"/>
    </row>
    <row r="300" spans="3:14" x14ac:dyDescent="0.25">
      <c r="C300" s="102"/>
      <c r="D300" s="102"/>
      <c r="E300" s="102"/>
      <c r="F300" s="102"/>
      <c r="G300" s="102"/>
      <c r="H300" s="102"/>
      <c r="I300" s="102"/>
      <c r="J300" s="102"/>
      <c r="K300" s="102"/>
      <c r="L300" s="102"/>
      <c r="M300" s="102"/>
      <c r="N300" s="102"/>
    </row>
    <row r="301" spans="3:14" x14ac:dyDescent="0.25">
      <c r="C301" s="102"/>
      <c r="D301" s="102"/>
      <c r="E301" s="102"/>
      <c r="F301" s="102"/>
      <c r="G301" s="102"/>
      <c r="H301" s="102"/>
      <c r="I301" s="102"/>
      <c r="J301" s="102"/>
      <c r="K301" s="102"/>
      <c r="L301" s="102"/>
      <c r="M301" s="102"/>
      <c r="N301" s="102"/>
    </row>
    <row r="302" spans="3:14" x14ac:dyDescent="0.25">
      <c r="C302" s="102"/>
      <c r="D302" s="102"/>
      <c r="E302" s="102"/>
      <c r="F302" s="102"/>
      <c r="G302" s="102"/>
      <c r="H302" s="102"/>
      <c r="I302" s="102"/>
      <c r="J302" s="102"/>
      <c r="K302" s="102"/>
      <c r="L302" s="102"/>
      <c r="M302" s="102"/>
      <c r="N302" s="102"/>
    </row>
    <row r="303" spans="3:14" x14ac:dyDescent="0.25">
      <c r="C303" s="102"/>
      <c r="D303" s="102"/>
      <c r="E303" s="102"/>
      <c r="F303" s="102"/>
      <c r="G303" s="102"/>
      <c r="H303" s="102"/>
      <c r="I303" s="102"/>
      <c r="J303" s="102"/>
      <c r="K303" s="102"/>
      <c r="L303" s="102"/>
      <c r="M303" s="102"/>
      <c r="N303" s="102"/>
    </row>
    <row r="304" spans="3:14" x14ac:dyDescent="0.25">
      <c r="C304" s="102"/>
      <c r="D304" s="102"/>
      <c r="E304" s="102"/>
      <c r="F304" s="102"/>
      <c r="G304" s="102"/>
      <c r="H304" s="102"/>
      <c r="I304" s="102"/>
      <c r="J304" s="102"/>
      <c r="K304" s="102"/>
      <c r="L304" s="102"/>
      <c r="M304" s="102"/>
      <c r="N304" s="102"/>
    </row>
    <row r="305" spans="3:14" x14ac:dyDescent="0.25">
      <c r="C305" s="102"/>
      <c r="D305" s="102"/>
      <c r="E305" s="102"/>
      <c r="F305" s="102"/>
      <c r="G305" s="102"/>
      <c r="H305" s="102"/>
      <c r="I305" s="102"/>
      <c r="J305" s="102"/>
      <c r="K305" s="102"/>
      <c r="L305" s="102"/>
      <c r="M305" s="102"/>
      <c r="N305" s="102"/>
    </row>
    <row r="306" spans="3:14" x14ac:dyDescent="0.25">
      <c r="C306" s="102"/>
      <c r="D306" s="102"/>
      <c r="E306" s="102"/>
      <c r="F306" s="102"/>
      <c r="G306" s="102"/>
      <c r="H306" s="102"/>
      <c r="I306" s="102"/>
      <c r="J306" s="102"/>
      <c r="K306" s="102"/>
      <c r="L306" s="102"/>
      <c r="M306" s="102"/>
      <c r="N306" s="102"/>
    </row>
    <row r="307" spans="3:14" x14ac:dyDescent="0.25">
      <c r="C307" s="102"/>
      <c r="D307" s="102"/>
      <c r="E307" s="102"/>
      <c r="F307" s="102"/>
      <c r="G307" s="102"/>
      <c r="H307" s="102"/>
      <c r="I307" s="102"/>
      <c r="J307" s="102"/>
      <c r="K307" s="102"/>
      <c r="L307" s="102"/>
      <c r="M307" s="102"/>
      <c r="N307" s="102"/>
    </row>
    <row r="308" spans="3:14" x14ac:dyDescent="0.25">
      <c r="C308" s="102"/>
      <c r="D308" s="102"/>
      <c r="E308" s="102"/>
      <c r="F308" s="102"/>
      <c r="G308" s="102"/>
      <c r="H308" s="102"/>
      <c r="I308" s="102"/>
      <c r="J308" s="102"/>
      <c r="K308" s="102"/>
      <c r="L308" s="102"/>
      <c r="M308" s="102"/>
      <c r="N308" s="102"/>
    </row>
    <row r="309" spans="3:14" x14ac:dyDescent="0.25">
      <c r="C309" s="102"/>
      <c r="D309" s="102"/>
      <c r="E309" s="102"/>
      <c r="F309" s="102"/>
      <c r="G309" s="102"/>
      <c r="H309" s="102"/>
      <c r="I309" s="102"/>
      <c r="J309" s="102"/>
      <c r="K309" s="102"/>
      <c r="L309" s="102"/>
      <c r="M309" s="102"/>
      <c r="N309" s="102"/>
    </row>
    <row r="310" spans="3:14" x14ac:dyDescent="0.25">
      <c r="C310" s="102"/>
      <c r="D310" s="102"/>
      <c r="E310" s="102"/>
      <c r="F310" s="102"/>
      <c r="G310" s="102"/>
      <c r="H310" s="102"/>
      <c r="I310" s="102"/>
      <c r="J310" s="102"/>
      <c r="K310" s="102"/>
      <c r="L310" s="102"/>
      <c r="M310" s="102"/>
      <c r="N310" s="102"/>
    </row>
    <row r="311" spans="3:14" x14ac:dyDescent="0.25">
      <c r="C311" s="102"/>
      <c r="D311" s="102"/>
      <c r="E311" s="102"/>
      <c r="F311" s="102"/>
      <c r="G311" s="102"/>
      <c r="H311" s="102"/>
      <c r="I311" s="102"/>
      <c r="J311" s="102"/>
      <c r="K311" s="102"/>
      <c r="L311" s="102"/>
      <c r="M311" s="102"/>
      <c r="N311" s="102"/>
    </row>
    <row r="312" spans="3:14" x14ac:dyDescent="0.25">
      <c r="C312" s="102"/>
      <c r="D312" s="102"/>
      <c r="E312" s="102"/>
      <c r="F312" s="102"/>
      <c r="G312" s="102"/>
      <c r="H312" s="102"/>
      <c r="I312" s="102"/>
      <c r="J312" s="102"/>
      <c r="K312" s="102"/>
      <c r="L312" s="102"/>
      <c r="M312" s="102"/>
      <c r="N312" s="102"/>
    </row>
    <row r="313" spans="3:14" x14ac:dyDescent="0.25">
      <c r="C313" s="102"/>
      <c r="D313" s="102"/>
      <c r="E313" s="102"/>
      <c r="F313" s="102"/>
      <c r="G313" s="102"/>
      <c r="H313" s="102"/>
      <c r="I313" s="102"/>
      <c r="J313" s="102"/>
      <c r="K313" s="102"/>
      <c r="L313" s="102"/>
      <c r="M313" s="102"/>
      <c r="N313" s="102"/>
    </row>
    <row r="314" spans="3:14" x14ac:dyDescent="0.25">
      <c r="C314" s="102"/>
      <c r="D314" s="102"/>
      <c r="E314" s="102"/>
      <c r="F314" s="102"/>
      <c r="G314" s="102"/>
      <c r="H314" s="102"/>
      <c r="I314" s="102"/>
      <c r="J314" s="102"/>
      <c r="K314" s="102"/>
      <c r="L314" s="102"/>
      <c r="M314" s="102"/>
      <c r="N314" s="102"/>
    </row>
    <row r="315" spans="3:14" x14ac:dyDescent="0.25">
      <c r="C315" s="102"/>
      <c r="D315" s="102"/>
      <c r="E315" s="102"/>
      <c r="F315" s="102"/>
      <c r="G315" s="102"/>
      <c r="H315" s="102"/>
      <c r="I315" s="102"/>
      <c r="J315" s="102"/>
      <c r="K315" s="102"/>
      <c r="L315" s="102"/>
      <c r="M315" s="102"/>
      <c r="N315" s="102"/>
    </row>
    <row r="316" spans="3:14" x14ac:dyDescent="0.25">
      <c r="C316" s="102"/>
      <c r="D316" s="102"/>
      <c r="E316" s="102"/>
      <c r="F316" s="102"/>
      <c r="G316" s="102"/>
      <c r="H316" s="102"/>
      <c r="I316" s="102"/>
      <c r="J316" s="102"/>
      <c r="K316" s="102"/>
      <c r="L316" s="102"/>
      <c r="M316" s="102"/>
      <c r="N316" s="102"/>
    </row>
    <row r="317" spans="3:14" x14ac:dyDescent="0.25">
      <c r="C317" s="102"/>
      <c r="D317" s="102"/>
      <c r="E317" s="102"/>
      <c r="F317" s="102"/>
      <c r="G317" s="102"/>
      <c r="H317" s="102"/>
      <c r="I317" s="102"/>
      <c r="J317" s="102"/>
      <c r="K317" s="102"/>
      <c r="L317" s="102"/>
      <c r="M317" s="102"/>
      <c r="N317" s="102"/>
    </row>
    <row r="318" spans="3:14" x14ac:dyDescent="0.25">
      <c r="C318" s="102"/>
      <c r="D318" s="102"/>
      <c r="E318" s="102"/>
      <c r="F318" s="102"/>
      <c r="G318" s="102"/>
      <c r="H318" s="102"/>
      <c r="I318" s="102"/>
      <c r="J318" s="102"/>
      <c r="K318" s="102"/>
      <c r="L318" s="102"/>
      <c r="M318" s="102"/>
      <c r="N318" s="102"/>
    </row>
    <row r="319" spans="3:14" x14ac:dyDescent="0.25">
      <c r="C319" s="102"/>
      <c r="D319" s="102"/>
      <c r="E319" s="102"/>
      <c r="F319" s="102"/>
      <c r="G319" s="102"/>
      <c r="H319" s="102"/>
      <c r="I319" s="102"/>
      <c r="J319" s="102"/>
      <c r="K319" s="102"/>
      <c r="L319" s="102"/>
      <c r="M319" s="102"/>
      <c r="N319" s="102"/>
    </row>
    <row r="320" spans="3:14" x14ac:dyDescent="0.25">
      <c r="C320" s="102"/>
      <c r="D320" s="102"/>
      <c r="E320" s="102"/>
      <c r="F320" s="102"/>
      <c r="G320" s="102"/>
      <c r="H320" s="102"/>
      <c r="I320" s="102"/>
      <c r="J320" s="102"/>
      <c r="K320" s="102"/>
      <c r="L320" s="102"/>
      <c r="M320" s="102"/>
      <c r="N320" s="102"/>
    </row>
    <row r="321" spans="3:14" x14ac:dyDescent="0.25">
      <c r="C321" s="102"/>
      <c r="D321" s="102"/>
      <c r="E321" s="102"/>
      <c r="F321" s="102"/>
      <c r="G321" s="102"/>
      <c r="H321" s="102"/>
      <c r="I321" s="102"/>
      <c r="J321" s="102"/>
      <c r="K321" s="102"/>
      <c r="L321" s="102"/>
      <c r="M321" s="102"/>
      <c r="N321" s="102"/>
    </row>
    <row r="322" spans="3:14" x14ac:dyDescent="0.25">
      <c r="C322" s="102"/>
      <c r="D322" s="102"/>
      <c r="E322" s="102"/>
      <c r="F322" s="102"/>
      <c r="G322" s="102"/>
      <c r="H322" s="102"/>
      <c r="I322" s="102"/>
      <c r="J322" s="102"/>
      <c r="K322" s="102"/>
      <c r="L322" s="102"/>
      <c r="M322" s="102"/>
      <c r="N322" s="102"/>
    </row>
    <row r="323" spans="3:14" x14ac:dyDescent="0.25">
      <c r="C323" s="102"/>
      <c r="D323" s="102"/>
      <c r="E323" s="102"/>
      <c r="F323" s="102"/>
      <c r="G323" s="102"/>
      <c r="H323" s="102"/>
      <c r="I323" s="102"/>
      <c r="J323" s="102"/>
      <c r="K323" s="102"/>
      <c r="L323" s="102"/>
      <c r="M323" s="102"/>
      <c r="N323" s="102"/>
    </row>
    <row r="324" spans="3:14" x14ac:dyDescent="0.25">
      <c r="C324" s="102"/>
      <c r="D324" s="102"/>
      <c r="E324" s="102"/>
      <c r="F324" s="102"/>
      <c r="G324" s="102"/>
      <c r="H324" s="102"/>
      <c r="I324" s="102"/>
      <c r="J324" s="102"/>
      <c r="K324" s="102"/>
      <c r="L324" s="102"/>
      <c r="M324" s="102"/>
      <c r="N324" s="102"/>
    </row>
    <row r="325" spans="3:14" x14ac:dyDescent="0.25">
      <c r="C325" s="102"/>
      <c r="D325" s="102"/>
      <c r="E325" s="102"/>
      <c r="F325" s="102"/>
      <c r="G325" s="102"/>
      <c r="H325" s="102"/>
      <c r="I325" s="102"/>
      <c r="J325" s="102"/>
      <c r="K325" s="102"/>
      <c r="L325" s="102"/>
      <c r="M325" s="102"/>
      <c r="N325" s="102"/>
    </row>
    <row r="326" spans="3:14" x14ac:dyDescent="0.25">
      <c r="C326" s="102"/>
      <c r="D326" s="102"/>
      <c r="E326" s="102"/>
      <c r="F326" s="102"/>
      <c r="G326" s="102"/>
      <c r="H326" s="102"/>
      <c r="I326" s="102"/>
      <c r="J326" s="102"/>
      <c r="K326" s="102"/>
      <c r="L326" s="102"/>
      <c r="M326" s="102"/>
      <c r="N326" s="102"/>
    </row>
    <row r="327" spans="3:14" x14ac:dyDescent="0.25">
      <c r="C327" s="102"/>
      <c r="D327" s="102"/>
      <c r="E327" s="102"/>
      <c r="F327" s="102"/>
      <c r="G327" s="102"/>
      <c r="H327" s="102"/>
      <c r="I327" s="102"/>
      <c r="J327" s="102"/>
      <c r="K327" s="102"/>
      <c r="L327" s="102"/>
      <c r="M327" s="102"/>
      <c r="N327" s="102"/>
    </row>
    <row r="328" spans="3:14" x14ac:dyDescent="0.25">
      <c r="C328" s="102"/>
      <c r="D328" s="102"/>
      <c r="E328" s="102"/>
      <c r="F328" s="102"/>
      <c r="G328" s="102"/>
      <c r="H328" s="102"/>
      <c r="I328" s="102"/>
      <c r="J328" s="102"/>
      <c r="K328" s="102"/>
      <c r="L328" s="102"/>
      <c r="M328" s="102"/>
      <c r="N328" s="102"/>
    </row>
    <row r="329" spans="3:14" x14ac:dyDescent="0.25">
      <c r="C329" s="102"/>
      <c r="D329" s="102"/>
      <c r="E329" s="102"/>
      <c r="F329" s="102"/>
      <c r="G329" s="102"/>
      <c r="H329" s="102"/>
      <c r="I329" s="102"/>
      <c r="J329" s="102"/>
      <c r="K329" s="102"/>
      <c r="L329" s="102"/>
      <c r="M329" s="102"/>
      <c r="N329" s="102"/>
    </row>
    <row r="330" spans="3:14" x14ac:dyDescent="0.25">
      <c r="C330" s="102"/>
      <c r="D330" s="102"/>
      <c r="E330" s="102"/>
      <c r="F330" s="102"/>
      <c r="G330" s="102"/>
      <c r="H330" s="102"/>
      <c r="I330" s="102"/>
      <c r="J330" s="102"/>
      <c r="K330" s="102"/>
      <c r="L330" s="102"/>
      <c r="M330" s="102"/>
      <c r="N330" s="102"/>
    </row>
    <row r="331" spans="3:14" x14ac:dyDescent="0.25">
      <c r="C331" s="102"/>
      <c r="D331" s="102"/>
      <c r="E331" s="102"/>
      <c r="F331" s="102"/>
      <c r="G331" s="102"/>
      <c r="H331" s="102"/>
      <c r="I331" s="102"/>
      <c r="J331" s="102"/>
      <c r="K331" s="102"/>
      <c r="L331" s="102"/>
      <c r="M331" s="102"/>
      <c r="N331" s="102"/>
    </row>
    <row r="332" spans="3:14" x14ac:dyDescent="0.25">
      <c r="C332" s="102"/>
      <c r="D332" s="102"/>
      <c r="E332" s="102"/>
      <c r="F332" s="102"/>
      <c r="G332" s="102"/>
      <c r="H332" s="102"/>
      <c r="I332" s="102"/>
      <c r="J332" s="102"/>
      <c r="K332" s="102"/>
      <c r="L332" s="102"/>
      <c r="M332" s="102"/>
      <c r="N332" s="102"/>
    </row>
    <row r="333" spans="3:14" x14ac:dyDescent="0.25">
      <c r="C333" s="102"/>
      <c r="D333" s="102"/>
      <c r="E333" s="102"/>
      <c r="F333" s="102"/>
      <c r="G333" s="102"/>
      <c r="H333" s="102"/>
      <c r="I333" s="102"/>
      <c r="J333" s="102"/>
      <c r="K333" s="102"/>
      <c r="L333" s="102"/>
      <c r="M333" s="102"/>
      <c r="N333" s="102"/>
    </row>
    <row r="334" spans="3:14" x14ac:dyDescent="0.25">
      <c r="C334" s="102"/>
      <c r="D334" s="102"/>
      <c r="E334" s="102"/>
      <c r="F334" s="102"/>
      <c r="G334" s="102"/>
      <c r="H334" s="102"/>
      <c r="I334" s="102"/>
      <c r="J334" s="102"/>
      <c r="K334" s="102"/>
      <c r="L334" s="102"/>
      <c r="M334" s="102"/>
      <c r="N334" s="102"/>
    </row>
    <row r="335" spans="3:14" x14ac:dyDescent="0.25">
      <c r="C335" s="102"/>
      <c r="D335" s="102"/>
      <c r="E335" s="102"/>
      <c r="F335" s="102"/>
      <c r="G335" s="102"/>
      <c r="H335" s="102"/>
      <c r="I335" s="102"/>
      <c r="J335" s="102"/>
      <c r="K335" s="102"/>
      <c r="L335" s="102"/>
      <c r="M335" s="102"/>
      <c r="N335" s="102"/>
    </row>
    <row r="336" spans="3:14" x14ac:dyDescent="0.25">
      <c r="C336" s="102"/>
      <c r="D336" s="102"/>
      <c r="E336" s="102"/>
      <c r="F336" s="102"/>
      <c r="G336" s="102"/>
      <c r="H336" s="102"/>
      <c r="I336" s="102"/>
      <c r="J336" s="102"/>
      <c r="K336" s="102"/>
      <c r="L336" s="102"/>
      <c r="M336" s="102"/>
      <c r="N336" s="102"/>
    </row>
    <row r="337" spans="3:14" x14ac:dyDescent="0.25">
      <c r="C337" s="102"/>
      <c r="D337" s="102"/>
      <c r="E337" s="102"/>
      <c r="F337" s="102"/>
      <c r="G337" s="102"/>
      <c r="H337" s="102"/>
      <c r="I337" s="102"/>
      <c r="J337" s="102"/>
      <c r="K337" s="102"/>
      <c r="L337" s="102"/>
      <c r="M337" s="102"/>
      <c r="N337" s="102"/>
    </row>
    <row r="338" spans="3:14" x14ac:dyDescent="0.25">
      <c r="C338" s="102"/>
      <c r="D338" s="102"/>
      <c r="E338" s="102"/>
      <c r="F338" s="102"/>
      <c r="G338" s="102"/>
      <c r="H338" s="102"/>
      <c r="I338" s="102"/>
      <c r="J338" s="102"/>
      <c r="K338" s="102"/>
      <c r="L338" s="102"/>
      <c r="M338" s="102"/>
      <c r="N338" s="102"/>
    </row>
    <row r="339" spans="3:14" x14ac:dyDescent="0.25">
      <c r="C339" s="102"/>
      <c r="D339" s="102"/>
      <c r="E339" s="102"/>
      <c r="F339" s="102"/>
      <c r="G339" s="102"/>
      <c r="H339" s="102"/>
      <c r="I339" s="102"/>
      <c r="J339" s="102"/>
      <c r="K339" s="102"/>
      <c r="L339" s="102"/>
      <c r="M339" s="102"/>
      <c r="N339" s="102"/>
    </row>
    <row r="340" spans="3:14" x14ac:dyDescent="0.25">
      <c r="C340" s="102"/>
      <c r="D340" s="102"/>
      <c r="E340" s="102"/>
      <c r="F340" s="102"/>
      <c r="G340" s="102"/>
      <c r="H340" s="102"/>
      <c r="I340" s="102"/>
      <c r="J340" s="102"/>
      <c r="K340" s="102"/>
      <c r="L340" s="102"/>
      <c r="M340" s="102"/>
      <c r="N340" s="102"/>
    </row>
    <row r="341" spans="3:14" x14ac:dyDescent="0.25">
      <c r="C341" s="102"/>
      <c r="D341" s="102"/>
      <c r="E341" s="102"/>
      <c r="F341" s="102"/>
      <c r="G341" s="102"/>
      <c r="H341" s="102"/>
      <c r="I341" s="102"/>
      <c r="J341" s="102"/>
      <c r="K341" s="102"/>
      <c r="L341" s="102"/>
      <c r="M341" s="102"/>
      <c r="N341" s="102"/>
    </row>
    <row r="342" spans="3:14" x14ac:dyDescent="0.25">
      <c r="C342" s="102"/>
      <c r="D342" s="102"/>
      <c r="E342" s="102"/>
      <c r="F342" s="102"/>
      <c r="G342" s="102"/>
      <c r="H342" s="102"/>
      <c r="I342" s="102"/>
      <c r="J342" s="102"/>
      <c r="K342" s="102"/>
      <c r="L342" s="102"/>
      <c r="M342" s="102"/>
      <c r="N342" s="102"/>
    </row>
    <row r="343" spans="3:14" x14ac:dyDescent="0.25">
      <c r="C343" s="102"/>
      <c r="D343" s="102"/>
      <c r="E343" s="102"/>
      <c r="F343" s="102"/>
      <c r="G343" s="102"/>
      <c r="H343" s="102"/>
      <c r="I343" s="102"/>
      <c r="J343" s="102"/>
      <c r="K343" s="102"/>
      <c r="L343" s="102"/>
      <c r="M343" s="102"/>
      <c r="N343" s="102"/>
    </row>
    <row r="344" spans="3:14" x14ac:dyDescent="0.25">
      <c r="C344" s="102"/>
      <c r="D344" s="102"/>
      <c r="E344" s="102"/>
      <c r="F344" s="102"/>
      <c r="G344" s="102"/>
      <c r="H344" s="102"/>
      <c r="I344" s="102"/>
      <c r="J344" s="102"/>
      <c r="K344" s="102"/>
      <c r="L344" s="102"/>
      <c r="M344" s="102"/>
      <c r="N344" s="102"/>
    </row>
    <row r="345" spans="3:14" x14ac:dyDescent="0.25">
      <c r="C345" s="102"/>
      <c r="D345" s="102"/>
      <c r="E345" s="102"/>
      <c r="F345" s="102"/>
      <c r="G345" s="102"/>
      <c r="H345" s="102"/>
      <c r="I345" s="102"/>
      <c r="J345" s="102"/>
      <c r="K345" s="102"/>
      <c r="L345" s="102"/>
      <c r="M345" s="102"/>
      <c r="N345" s="102"/>
    </row>
    <row r="346" spans="3:14" x14ac:dyDescent="0.25">
      <c r="C346" s="102"/>
      <c r="D346" s="102"/>
      <c r="E346" s="102"/>
      <c r="F346" s="102"/>
      <c r="G346" s="102"/>
      <c r="H346" s="102"/>
      <c r="I346" s="102"/>
      <c r="J346" s="102"/>
      <c r="K346" s="102"/>
      <c r="L346" s="102"/>
      <c r="M346" s="102"/>
      <c r="N346" s="102"/>
    </row>
    <row r="347" spans="3:14" x14ac:dyDescent="0.25">
      <c r="C347" s="102"/>
      <c r="D347" s="102"/>
      <c r="E347" s="102"/>
      <c r="F347" s="102"/>
      <c r="G347" s="102"/>
      <c r="H347" s="102"/>
      <c r="I347" s="102"/>
      <c r="J347" s="102"/>
      <c r="K347" s="102"/>
      <c r="L347" s="102"/>
      <c r="M347" s="102"/>
      <c r="N347" s="102"/>
    </row>
    <row r="348" spans="3:14" x14ac:dyDescent="0.25">
      <c r="C348" s="102"/>
      <c r="D348" s="102"/>
      <c r="E348" s="102"/>
      <c r="F348" s="102"/>
      <c r="G348" s="102"/>
      <c r="H348" s="102"/>
      <c r="I348" s="102"/>
      <c r="J348" s="102"/>
      <c r="K348" s="102"/>
      <c r="L348" s="102"/>
      <c r="M348" s="102"/>
      <c r="N348" s="102"/>
    </row>
    <row r="349" spans="3:14" x14ac:dyDescent="0.25">
      <c r="C349" s="102"/>
      <c r="D349" s="102"/>
      <c r="E349" s="102"/>
      <c r="F349" s="102"/>
      <c r="G349" s="102"/>
      <c r="H349" s="102"/>
      <c r="I349" s="102"/>
      <c r="J349" s="102"/>
      <c r="K349" s="102"/>
      <c r="L349" s="102"/>
      <c r="M349" s="102"/>
      <c r="N349" s="102"/>
    </row>
    <row r="350" spans="3:14" x14ac:dyDescent="0.25">
      <c r="C350" s="102"/>
      <c r="D350" s="102"/>
      <c r="E350" s="102"/>
      <c r="F350" s="102"/>
      <c r="G350" s="102"/>
      <c r="H350" s="102"/>
      <c r="I350" s="102"/>
      <c r="J350" s="102"/>
      <c r="K350" s="102"/>
      <c r="L350" s="102"/>
      <c r="M350" s="102"/>
      <c r="N350" s="102"/>
    </row>
    <row r="351" spans="3:14" x14ac:dyDescent="0.25">
      <c r="C351" s="102"/>
      <c r="D351" s="102"/>
      <c r="E351" s="102"/>
      <c r="F351" s="102"/>
      <c r="G351" s="102"/>
      <c r="H351" s="102"/>
      <c r="I351" s="102"/>
      <c r="J351" s="102"/>
      <c r="K351" s="102"/>
      <c r="L351" s="102"/>
      <c r="M351" s="102"/>
      <c r="N351" s="102"/>
    </row>
    <row r="352" spans="3:14" x14ac:dyDescent="0.25">
      <c r="C352" s="102"/>
      <c r="D352" s="102"/>
      <c r="E352" s="102"/>
      <c r="F352" s="102"/>
      <c r="G352" s="102"/>
      <c r="H352" s="102"/>
      <c r="I352" s="102"/>
      <c r="J352" s="102"/>
      <c r="K352" s="102"/>
      <c r="L352" s="102"/>
      <c r="M352" s="102"/>
      <c r="N352" s="102"/>
    </row>
    <row r="353" spans="3:14" x14ac:dyDescent="0.25">
      <c r="C353" s="102"/>
      <c r="D353" s="102"/>
      <c r="E353" s="102"/>
      <c r="F353" s="102"/>
      <c r="G353" s="102"/>
      <c r="H353" s="102"/>
      <c r="I353" s="102"/>
      <c r="J353" s="102"/>
      <c r="K353" s="102"/>
      <c r="L353" s="102"/>
      <c r="M353" s="102"/>
      <c r="N353" s="102"/>
    </row>
    <row r="354" spans="3:14" x14ac:dyDescent="0.25">
      <c r="C354" s="102"/>
      <c r="D354" s="102"/>
      <c r="E354" s="102"/>
      <c r="F354" s="102"/>
      <c r="G354" s="102"/>
      <c r="H354" s="102"/>
      <c r="I354" s="102"/>
      <c r="J354" s="102"/>
      <c r="K354" s="102"/>
      <c r="L354" s="102"/>
      <c r="M354" s="102"/>
      <c r="N354" s="102"/>
    </row>
    <row r="355" spans="3:14" x14ac:dyDescent="0.25">
      <c r="C355" s="102"/>
      <c r="D355" s="102"/>
      <c r="E355" s="102"/>
      <c r="F355" s="102"/>
      <c r="G355" s="102"/>
      <c r="H355" s="102"/>
      <c r="I355" s="102"/>
      <c r="J355" s="102"/>
      <c r="K355" s="102"/>
      <c r="L355" s="102"/>
      <c r="M355" s="102"/>
      <c r="N355" s="102"/>
    </row>
    <row r="356" spans="3:14" x14ac:dyDescent="0.25">
      <c r="C356" s="102"/>
      <c r="D356" s="102"/>
      <c r="E356" s="102"/>
      <c r="F356" s="102"/>
      <c r="G356" s="102"/>
      <c r="H356" s="102"/>
      <c r="I356" s="102"/>
      <c r="J356" s="102"/>
      <c r="K356" s="102"/>
      <c r="L356" s="102"/>
      <c r="M356" s="102"/>
      <c r="N356" s="102"/>
    </row>
    <row r="357" spans="3:14" x14ac:dyDescent="0.25">
      <c r="C357" s="102"/>
      <c r="D357" s="102"/>
      <c r="E357" s="102"/>
      <c r="F357" s="102"/>
      <c r="G357" s="102"/>
      <c r="H357" s="102"/>
      <c r="I357" s="102"/>
      <c r="J357" s="102"/>
      <c r="K357" s="102"/>
      <c r="L357" s="102"/>
      <c r="M357" s="102"/>
      <c r="N357" s="102"/>
    </row>
    <row r="358" spans="3:14" x14ac:dyDescent="0.25">
      <c r="C358" s="102"/>
      <c r="D358" s="102"/>
      <c r="E358" s="102"/>
      <c r="F358" s="102"/>
      <c r="G358" s="102"/>
      <c r="H358" s="102"/>
      <c r="I358" s="102"/>
      <c r="J358" s="102"/>
      <c r="K358" s="102"/>
      <c r="L358" s="102"/>
      <c r="M358" s="102"/>
      <c r="N358" s="102"/>
    </row>
    <row r="359" spans="3:14" x14ac:dyDescent="0.25">
      <c r="C359" s="102"/>
      <c r="D359" s="102"/>
      <c r="E359" s="102"/>
      <c r="F359" s="102"/>
      <c r="G359" s="102"/>
      <c r="H359" s="102"/>
      <c r="I359" s="102"/>
      <c r="J359" s="102"/>
      <c r="K359" s="102"/>
      <c r="L359" s="102"/>
      <c r="M359" s="102"/>
      <c r="N359" s="102"/>
    </row>
    <row r="360" spans="3:14" x14ac:dyDescent="0.25">
      <c r="C360" s="102"/>
      <c r="D360" s="102"/>
      <c r="E360" s="102"/>
      <c r="F360" s="102"/>
      <c r="G360" s="102"/>
      <c r="H360" s="102"/>
      <c r="I360" s="102"/>
      <c r="J360" s="102"/>
      <c r="K360" s="102"/>
      <c r="L360" s="102"/>
      <c r="M360" s="102"/>
      <c r="N360" s="102"/>
    </row>
    <row r="361" spans="3:14" x14ac:dyDescent="0.25">
      <c r="C361" s="102"/>
      <c r="D361" s="102"/>
      <c r="E361" s="102"/>
      <c r="F361" s="102"/>
      <c r="G361" s="102"/>
      <c r="H361" s="102"/>
      <c r="I361" s="102"/>
      <c r="J361" s="102"/>
      <c r="K361" s="102"/>
      <c r="L361" s="102"/>
      <c r="M361" s="102"/>
      <c r="N361" s="102"/>
    </row>
    <row r="362" spans="3:14" x14ac:dyDescent="0.25">
      <c r="C362" s="102"/>
      <c r="D362" s="102"/>
      <c r="E362" s="102"/>
      <c r="F362" s="102"/>
      <c r="G362" s="102"/>
      <c r="H362" s="102"/>
      <c r="I362" s="102"/>
      <c r="J362" s="102"/>
      <c r="K362" s="102"/>
      <c r="L362" s="102"/>
      <c r="M362" s="102"/>
      <c r="N362" s="102"/>
    </row>
    <row r="363" spans="3:14" x14ac:dyDescent="0.25">
      <c r="C363" s="102"/>
      <c r="D363" s="102"/>
      <c r="E363" s="102"/>
      <c r="F363" s="102"/>
      <c r="G363" s="102"/>
      <c r="H363" s="102"/>
      <c r="I363" s="102"/>
      <c r="J363" s="102"/>
      <c r="K363" s="102"/>
      <c r="L363" s="102"/>
      <c r="M363" s="102"/>
      <c r="N363" s="102"/>
    </row>
    <row r="364" spans="3:14" x14ac:dyDescent="0.25">
      <c r="C364" s="102"/>
      <c r="D364" s="102"/>
      <c r="E364" s="102"/>
      <c r="F364" s="102"/>
      <c r="G364" s="102"/>
      <c r="H364" s="102"/>
      <c r="I364" s="102"/>
      <c r="J364" s="102"/>
      <c r="K364" s="102"/>
      <c r="L364" s="102"/>
      <c r="M364" s="102"/>
      <c r="N364" s="102"/>
    </row>
    <row r="365" spans="3:14" x14ac:dyDescent="0.25">
      <c r="C365" s="102"/>
      <c r="D365" s="102"/>
      <c r="E365" s="102"/>
      <c r="F365" s="102"/>
      <c r="G365" s="102"/>
      <c r="H365" s="102"/>
      <c r="I365" s="102"/>
      <c r="J365" s="102"/>
      <c r="K365" s="102"/>
      <c r="L365" s="102"/>
      <c r="M365" s="102"/>
      <c r="N365" s="102"/>
    </row>
    <row r="366" spans="3:14" x14ac:dyDescent="0.25">
      <c r="C366" s="102"/>
      <c r="D366" s="102"/>
      <c r="E366" s="102"/>
      <c r="F366" s="102"/>
      <c r="G366" s="102"/>
      <c r="H366" s="102"/>
      <c r="I366" s="102"/>
      <c r="J366" s="102"/>
      <c r="K366" s="102"/>
      <c r="L366" s="102"/>
      <c r="M366" s="102"/>
      <c r="N366" s="102"/>
    </row>
    <row r="367" spans="3:14" x14ac:dyDescent="0.25">
      <c r="C367" s="102"/>
      <c r="D367" s="102"/>
      <c r="E367" s="102"/>
      <c r="F367" s="102"/>
      <c r="G367" s="102"/>
      <c r="H367" s="102"/>
      <c r="I367" s="102"/>
      <c r="J367" s="102"/>
      <c r="K367" s="102"/>
      <c r="L367" s="102"/>
      <c r="M367" s="102"/>
      <c r="N367" s="102"/>
    </row>
    <row r="368" spans="3:14" x14ac:dyDescent="0.25">
      <c r="C368" s="102"/>
      <c r="D368" s="102"/>
      <c r="E368" s="102"/>
      <c r="F368" s="102"/>
      <c r="G368" s="102"/>
      <c r="H368" s="102"/>
      <c r="I368" s="102"/>
      <c r="J368" s="102"/>
      <c r="K368" s="102"/>
      <c r="L368" s="102"/>
      <c r="M368" s="102"/>
      <c r="N368" s="102"/>
    </row>
    <row r="369" spans="3:14" x14ac:dyDescent="0.25">
      <c r="C369" s="102"/>
      <c r="D369" s="102"/>
      <c r="E369" s="102"/>
      <c r="F369" s="102"/>
      <c r="G369" s="102"/>
      <c r="H369" s="102"/>
      <c r="I369" s="102"/>
      <c r="J369" s="102"/>
      <c r="K369" s="102"/>
      <c r="L369" s="102"/>
      <c r="M369" s="102"/>
      <c r="N369" s="102"/>
    </row>
    <row r="370" spans="3:14" x14ac:dyDescent="0.25">
      <c r="C370" s="102"/>
      <c r="D370" s="102"/>
      <c r="E370" s="102"/>
      <c r="F370" s="102"/>
      <c r="G370" s="102"/>
      <c r="H370" s="102"/>
      <c r="I370" s="102"/>
      <c r="J370" s="102"/>
      <c r="K370" s="102"/>
      <c r="L370" s="102"/>
      <c r="M370" s="102"/>
      <c r="N370" s="102"/>
    </row>
    <row r="371" spans="3:14" x14ac:dyDescent="0.25">
      <c r="C371" s="102"/>
      <c r="D371" s="102"/>
      <c r="E371" s="102"/>
      <c r="F371" s="102"/>
      <c r="G371" s="102"/>
      <c r="H371" s="102"/>
      <c r="I371" s="102"/>
      <c r="J371" s="102"/>
      <c r="K371" s="102"/>
      <c r="L371" s="102"/>
      <c r="M371" s="102"/>
      <c r="N371" s="102"/>
    </row>
    <row r="372" spans="3:14" x14ac:dyDescent="0.25">
      <c r="C372" s="102"/>
      <c r="D372" s="102"/>
      <c r="E372" s="102"/>
      <c r="F372" s="102"/>
      <c r="G372" s="102"/>
      <c r="H372" s="102"/>
      <c r="I372" s="102"/>
      <c r="J372" s="102"/>
      <c r="K372" s="102"/>
      <c r="L372" s="102"/>
      <c r="M372" s="102"/>
      <c r="N372" s="102"/>
    </row>
    <row r="373" spans="3:14" x14ac:dyDescent="0.25">
      <c r="C373" s="102"/>
      <c r="D373" s="102"/>
      <c r="E373" s="102"/>
      <c r="F373" s="102"/>
      <c r="G373" s="102"/>
      <c r="H373" s="102"/>
      <c r="I373" s="102"/>
      <c r="J373" s="102"/>
      <c r="K373" s="102"/>
      <c r="L373" s="102"/>
      <c r="M373" s="102"/>
      <c r="N373" s="102"/>
    </row>
    <row r="374" spans="3:14" x14ac:dyDescent="0.25">
      <c r="C374" s="102"/>
      <c r="D374" s="102"/>
      <c r="E374" s="102"/>
      <c r="F374" s="102"/>
      <c r="G374" s="102"/>
      <c r="H374" s="102"/>
      <c r="I374" s="102"/>
      <c r="J374" s="102"/>
      <c r="K374" s="102"/>
      <c r="L374" s="102"/>
      <c r="M374" s="102"/>
      <c r="N374" s="102"/>
    </row>
    <row r="375" spans="3:14" x14ac:dyDescent="0.25">
      <c r="C375" s="102"/>
      <c r="D375" s="102"/>
      <c r="E375" s="102"/>
      <c r="F375" s="102"/>
      <c r="G375" s="102"/>
      <c r="H375" s="102"/>
      <c r="I375" s="102"/>
      <c r="J375" s="102"/>
      <c r="K375" s="102"/>
      <c r="L375" s="102"/>
      <c r="M375" s="102"/>
      <c r="N375" s="102"/>
    </row>
    <row r="376" spans="3:14" x14ac:dyDescent="0.25">
      <c r="C376" s="102"/>
      <c r="D376" s="102"/>
      <c r="E376" s="102"/>
      <c r="F376" s="102"/>
      <c r="G376" s="102"/>
      <c r="H376" s="102"/>
      <c r="I376" s="102"/>
      <c r="J376" s="102"/>
      <c r="K376" s="102"/>
      <c r="L376" s="102"/>
      <c r="M376" s="102"/>
      <c r="N376" s="102"/>
    </row>
    <row r="377" spans="3:14" x14ac:dyDescent="0.25">
      <c r="C377" s="102"/>
      <c r="D377" s="102"/>
      <c r="E377" s="102"/>
      <c r="F377" s="102"/>
      <c r="G377" s="102"/>
      <c r="H377" s="102"/>
      <c r="I377" s="102"/>
      <c r="J377" s="102"/>
      <c r="K377" s="102"/>
      <c r="L377" s="102"/>
      <c r="M377" s="102"/>
      <c r="N377" s="102"/>
    </row>
    <row r="378" spans="3:14" x14ac:dyDescent="0.25">
      <c r="C378" s="102"/>
      <c r="D378" s="102"/>
      <c r="E378" s="102"/>
      <c r="F378" s="102"/>
      <c r="G378" s="102"/>
      <c r="H378" s="102"/>
      <c r="I378" s="102"/>
      <c r="J378" s="102"/>
      <c r="K378" s="102"/>
      <c r="L378" s="102"/>
      <c r="M378" s="102"/>
      <c r="N378" s="102"/>
    </row>
    <row r="379" spans="3:14" x14ac:dyDescent="0.25">
      <c r="C379" s="102"/>
      <c r="D379" s="102"/>
      <c r="E379" s="102"/>
      <c r="F379" s="102"/>
      <c r="G379" s="102"/>
      <c r="H379" s="102"/>
      <c r="I379" s="102"/>
      <c r="J379" s="102"/>
      <c r="K379" s="102"/>
      <c r="L379" s="102"/>
      <c r="M379" s="102"/>
      <c r="N379" s="102"/>
    </row>
    <row r="380" spans="3:14" x14ac:dyDescent="0.25">
      <c r="C380" s="102"/>
      <c r="D380" s="102"/>
      <c r="E380" s="102"/>
      <c r="F380" s="102"/>
      <c r="G380" s="102"/>
      <c r="H380" s="102"/>
      <c r="I380" s="102"/>
      <c r="J380" s="102"/>
      <c r="K380" s="102"/>
      <c r="L380" s="102"/>
      <c r="M380" s="102"/>
      <c r="N380" s="102"/>
    </row>
    <row r="381" spans="3:14" x14ac:dyDescent="0.25">
      <c r="C381" s="102"/>
      <c r="D381" s="102"/>
      <c r="E381" s="102"/>
      <c r="F381" s="102"/>
      <c r="G381" s="102"/>
      <c r="H381" s="102"/>
      <c r="I381" s="102"/>
      <c r="J381" s="102"/>
      <c r="K381" s="102"/>
      <c r="L381" s="102"/>
      <c r="M381" s="102"/>
      <c r="N381" s="102"/>
    </row>
    <row r="382" spans="3:14" x14ac:dyDescent="0.25">
      <c r="C382" s="102"/>
      <c r="D382" s="102"/>
      <c r="E382" s="102"/>
      <c r="F382" s="102"/>
      <c r="G382" s="102"/>
      <c r="H382" s="102"/>
      <c r="I382" s="102"/>
      <c r="J382" s="102"/>
      <c r="K382" s="102"/>
      <c r="L382" s="102"/>
      <c r="M382" s="102"/>
      <c r="N382" s="102"/>
    </row>
    <row r="383" spans="3:14" x14ac:dyDescent="0.25">
      <c r="C383" s="102"/>
      <c r="D383" s="102"/>
      <c r="E383" s="102"/>
      <c r="F383" s="102"/>
      <c r="G383" s="102"/>
      <c r="H383" s="102"/>
      <c r="I383" s="102"/>
      <c r="J383" s="102"/>
      <c r="K383" s="102"/>
      <c r="L383" s="102"/>
      <c r="M383" s="102"/>
      <c r="N383" s="102"/>
    </row>
    <row r="384" spans="3:14" x14ac:dyDescent="0.25">
      <c r="C384" s="102"/>
      <c r="D384" s="102"/>
      <c r="E384" s="102"/>
      <c r="F384" s="102"/>
      <c r="G384" s="102"/>
      <c r="H384" s="102"/>
      <c r="I384" s="102"/>
      <c r="J384" s="102"/>
      <c r="K384" s="102"/>
      <c r="L384" s="102"/>
      <c r="M384" s="102"/>
      <c r="N384" s="102"/>
    </row>
    <row r="385" spans="3:14" x14ac:dyDescent="0.25">
      <c r="C385" s="102"/>
      <c r="D385" s="102"/>
      <c r="E385" s="102"/>
      <c r="F385" s="102"/>
      <c r="G385" s="102"/>
      <c r="H385" s="102"/>
      <c r="I385" s="102"/>
      <c r="J385" s="102"/>
      <c r="K385" s="102"/>
      <c r="L385" s="102"/>
      <c r="M385" s="102"/>
      <c r="N385" s="102"/>
    </row>
    <row r="386" spans="3:14" x14ac:dyDescent="0.25">
      <c r="C386" s="102"/>
      <c r="D386" s="102"/>
      <c r="E386" s="102"/>
      <c r="F386" s="102"/>
      <c r="G386" s="102"/>
      <c r="H386" s="102"/>
      <c r="I386" s="102"/>
      <c r="J386" s="102"/>
      <c r="K386" s="102"/>
      <c r="L386" s="102"/>
      <c r="M386" s="102"/>
      <c r="N386" s="102"/>
    </row>
    <row r="387" spans="3:14" x14ac:dyDescent="0.25">
      <c r="C387" s="102"/>
      <c r="D387" s="102"/>
      <c r="E387" s="102"/>
      <c r="F387" s="102"/>
      <c r="G387" s="102"/>
      <c r="H387" s="102"/>
      <c r="I387" s="102"/>
      <c r="J387" s="102"/>
      <c r="K387" s="102"/>
      <c r="L387" s="102"/>
      <c r="M387" s="102"/>
      <c r="N387" s="102"/>
    </row>
    <row r="388" spans="3:14" x14ac:dyDescent="0.25">
      <c r="C388" s="102"/>
      <c r="D388" s="102"/>
      <c r="E388" s="102"/>
      <c r="F388" s="102"/>
      <c r="G388" s="102"/>
      <c r="H388" s="102"/>
      <c r="I388" s="102"/>
      <c r="J388" s="102"/>
      <c r="K388" s="102"/>
      <c r="L388" s="102"/>
      <c r="M388" s="102"/>
      <c r="N388" s="102"/>
    </row>
    <row r="389" spans="3:14" x14ac:dyDescent="0.25">
      <c r="C389" s="102"/>
      <c r="D389" s="102"/>
      <c r="E389" s="102"/>
      <c r="F389" s="102"/>
      <c r="G389" s="102"/>
      <c r="H389" s="102"/>
      <c r="I389" s="102"/>
      <c r="J389" s="102"/>
      <c r="K389" s="102"/>
      <c r="L389" s="102"/>
      <c r="M389" s="102"/>
      <c r="N389" s="102"/>
    </row>
    <row r="390" spans="3:14" x14ac:dyDescent="0.25">
      <c r="C390" s="102"/>
      <c r="D390" s="102"/>
      <c r="E390" s="102"/>
      <c r="F390" s="102"/>
      <c r="G390" s="102"/>
      <c r="H390" s="102"/>
      <c r="I390" s="102"/>
      <c r="J390" s="102"/>
      <c r="K390" s="102"/>
      <c r="L390" s="102"/>
      <c r="M390" s="102"/>
      <c r="N390" s="102"/>
    </row>
    <row r="391" spans="3:14" x14ac:dyDescent="0.25">
      <c r="C391" s="102"/>
      <c r="D391" s="102"/>
      <c r="E391" s="102"/>
      <c r="F391" s="102"/>
      <c r="G391" s="102"/>
      <c r="H391" s="102"/>
      <c r="I391" s="102"/>
      <c r="J391" s="102"/>
      <c r="K391" s="102"/>
      <c r="L391" s="102"/>
      <c r="M391" s="102"/>
      <c r="N391" s="102"/>
    </row>
    <row r="392" spans="3:14" x14ac:dyDescent="0.25">
      <c r="C392" s="102"/>
      <c r="D392" s="102"/>
      <c r="E392" s="102"/>
      <c r="F392" s="102"/>
      <c r="G392" s="102"/>
      <c r="H392" s="102"/>
      <c r="I392" s="102"/>
      <c r="J392" s="102"/>
      <c r="K392" s="102"/>
      <c r="L392" s="102"/>
      <c r="M392" s="102"/>
      <c r="N392" s="102"/>
    </row>
    <row r="393" spans="3:14" x14ac:dyDescent="0.25">
      <c r="C393" s="102"/>
      <c r="D393" s="102"/>
      <c r="E393" s="102"/>
      <c r="F393" s="102"/>
      <c r="G393" s="102"/>
      <c r="H393" s="102"/>
      <c r="I393" s="102"/>
      <c r="J393" s="102"/>
      <c r="K393" s="102"/>
      <c r="L393" s="102"/>
      <c r="M393" s="102"/>
      <c r="N393" s="102"/>
    </row>
    <row r="394" spans="3:14" x14ac:dyDescent="0.25">
      <c r="C394" s="102"/>
      <c r="D394" s="102"/>
      <c r="E394" s="102"/>
      <c r="F394" s="102"/>
      <c r="G394" s="102"/>
      <c r="H394" s="102"/>
      <c r="I394" s="102"/>
      <c r="J394" s="102"/>
      <c r="K394" s="102"/>
      <c r="L394" s="102"/>
      <c r="M394" s="102"/>
      <c r="N394" s="102"/>
    </row>
    <row r="395" spans="3:14" x14ac:dyDescent="0.25">
      <c r="C395" s="102"/>
      <c r="D395" s="102"/>
      <c r="E395" s="102"/>
      <c r="F395" s="102"/>
      <c r="G395" s="102"/>
      <c r="H395" s="102"/>
      <c r="I395" s="102"/>
      <c r="J395" s="102"/>
      <c r="K395" s="102"/>
      <c r="L395" s="102"/>
      <c r="M395" s="102"/>
      <c r="N395" s="102"/>
    </row>
    <row r="396" spans="3:14" x14ac:dyDescent="0.25">
      <c r="C396" s="102"/>
      <c r="D396" s="102"/>
      <c r="E396" s="102"/>
      <c r="F396" s="102"/>
      <c r="G396" s="102"/>
      <c r="H396" s="102"/>
      <c r="I396" s="102"/>
      <c r="J396" s="102"/>
      <c r="K396" s="102"/>
      <c r="L396" s="102"/>
      <c r="M396" s="102"/>
      <c r="N396" s="102"/>
    </row>
    <row r="397" spans="3:14" x14ac:dyDescent="0.25">
      <c r="C397" s="102"/>
      <c r="D397" s="102"/>
      <c r="E397" s="102"/>
      <c r="F397" s="102"/>
      <c r="G397" s="102"/>
      <c r="H397" s="102"/>
      <c r="I397" s="102"/>
      <c r="J397" s="102"/>
      <c r="K397" s="102"/>
      <c r="L397" s="102"/>
      <c r="M397" s="102"/>
      <c r="N397" s="102"/>
    </row>
    <row r="398" spans="3:14" x14ac:dyDescent="0.25">
      <c r="C398" s="102"/>
      <c r="D398" s="102"/>
      <c r="E398" s="102"/>
      <c r="F398" s="102"/>
      <c r="G398" s="102"/>
      <c r="H398" s="102"/>
      <c r="I398" s="102"/>
      <c r="J398" s="102"/>
      <c r="K398" s="102"/>
      <c r="L398" s="102"/>
      <c r="M398" s="102"/>
      <c r="N398" s="102"/>
    </row>
    <row r="399" spans="3:14" x14ac:dyDescent="0.25">
      <c r="C399" s="102"/>
      <c r="D399" s="102"/>
      <c r="E399" s="102"/>
      <c r="F399" s="102"/>
      <c r="G399" s="102"/>
      <c r="H399" s="102"/>
      <c r="I399" s="102"/>
      <c r="J399" s="102"/>
      <c r="K399" s="102"/>
      <c r="L399" s="102"/>
      <c r="M399" s="102"/>
      <c r="N399" s="102"/>
    </row>
    <row r="400" spans="3:14" x14ac:dyDescent="0.25">
      <c r="C400" s="102"/>
      <c r="D400" s="102"/>
      <c r="E400" s="102"/>
      <c r="F400" s="102"/>
      <c r="G400" s="102"/>
      <c r="H400" s="102"/>
      <c r="I400" s="102"/>
      <c r="J400" s="102"/>
      <c r="K400" s="102"/>
      <c r="L400" s="102"/>
      <c r="M400" s="102"/>
      <c r="N400" s="102"/>
    </row>
    <row r="401" spans="3:14" x14ac:dyDescent="0.25">
      <c r="C401" s="102"/>
      <c r="D401" s="102"/>
      <c r="E401" s="102"/>
      <c r="F401" s="102"/>
      <c r="G401" s="102"/>
      <c r="H401" s="102"/>
      <c r="I401" s="102"/>
      <c r="J401" s="102"/>
      <c r="K401" s="102"/>
      <c r="L401" s="102"/>
      <c r="M401" s="102"/>
      <c r="N401" s="102"/>
    </row>
    <row r="402" spans="3:14" x14ac:dyDescent="0.25">
      <c r="C402" s="102"/>
      <c r="D402" s="102"/>
      <c r="E402" s="102"/>
      <c r="F402" s="102"/>
      <c r="G402" s="102"/>
      <c r="H402" s="102"/>
      <c r="I402" s="102"/>
      <c r="J402" s="102"/>
      <c r="K402" s="102"/>
      <c r="L402" s="102"/>
      <c r="M402" s="102"/>
      <c r="N402" s="102"/>
    </row>
    <row r="403" spans="3:14" x14ac:dyDescent="0.25">
      <c r="C403" s="102"/>
      <c r="D403" s="102"/>
      <c r="E403" s="102"/>
      <c r="F403" s="102"/>
      <c r="G403" s="102"/>
      <c r="H403" s="102"/>
      <c r="I403" s="102"/>
      <c r="J403" s="102"/>
      <c r="K403" s="102"/>
      <c r="L403" s="102"/>
      <c r="M403" s="102"/>
      <c r="N403" s="102"/>
    </row>
    <row r="404" spans="3:14" x14ac:dyDescent="0.25">
      <c r="C404" s="102"/>
      <c r="D404" s="102"/>
      <c r="E404" s="102"/>
      <c r="F404" s="102"/>
      <c r="G404" s="102"/>
      <c r="H404" s="102"/>
      <c r="I404" s="102"/>
      <c r="J404" s="102"/>
      <c r="K404" s="102"/>
      <c r="L404" s="102"/>
      <c r="M404" s="102"/>
      <c r="N404" s="102"/>
    </row>
    <row r="405" spans="3:14" x14ac:dyDescent="0.25">
      <c r="C405" s="102"/>
      <c r="D405" s="102"/>
      <c r="E405" s="102"/>
      <c r="F405" s="102"/>
      <c r="G405" s="102"/>
      <c r="H405" s="102"/>
      <c r="I405" s="102"/>
      <c r="J405" s="102"/>
      <c r="K405" s="102"/>
      <c r="L405" s="102"/>
      <c r="M405" s="102"/>
      <c r="N405" s="102"/>
    </row>
    <row r="406" spans="3:14" x14ac:dyDescent="0.25">
      <c r="C406" s="102"/>
      <c r="D406" s="102"/>
      <c r="E406" s="102"/>
      <c r="F406" s="102"/>
      <c r="G406" s="102"/>
      <c r="H406" s="102"/>
      <c r="I406" s="102"/>
      <c r="J406" s="102"/>
      <c r="K406" s="102"/>
      <c r="L406" s="102"/>
      <c r="M406" s="102"/>
      <c r="N406" s="102"/>
    </row>
    <row r="407" spans="3:14" x14ac:dyDescent="0.25">
      <c r="C407" s="102"/>
      <c r="D407" s="102"/>
      <c r="E407" s="102"/>
      <c r="F407" s="102"/>
      <c r="G407" s="102"/>
      <c r="H407" s="102"/>
      <c r="I407" s="102"/>
      <c r="J407" s="102"/>
      <c r="K407" s="102"/>
      <c r="L407" s="102"/>
      <c r="M407" s="102"/>
      <c r="N407" s="102"/>
    </row>
    <row r="408" spans="3:14" x14ac:dyDescent="0.25">
      <c r="C408" s="102"/>
      <c r="D408" s="102"/>
      <c r="E408" s="102"/>
      <c r="F408" s="102"/>
      <c r="G408" s="102"/>
      <c r="H408" s="102"/>
      <c r="I408" s="102"/>
      <c r="J408" s="102"/>
      <c r="K408" s="102"/>
      <c r="L408" s="102"/>
      <c r="M408" s="102"/>
      <c r="N408" s="102"/>
    </row>
    <row r="409" spans="3:14" x14ac:dyDescent="0.25">
      <c r="C409" s="102"/>
      <c r="D409" s="102"/>
      <c r="E409" s="102"/>
      <c r="F409" s="102"/>
      <c r="G409" s="102"/>
      <c r="H409" s="102"/>
      <c r="I409" s="102"/>
      <c r="J409" s="102"/>
      <c r="K409" s="102"/>
      <c r="L409" s="102"/>
      <c r="M409" s="102"/>
      <c r="N409" s="102"/>
    </row>
    <row r="410" spans="3:14" x14ac:dyDescent="0.25">
      <c r="C410" s="102"/>
      <c r="D410" s="102"/>
      <c r="E410" s="102"/>
      <c r="F410" s="102"/>
      <c r="G410" s="102"/>
      <c r="H410" s="102"/>
      <c r="I410" s="102"/>
      <c r="J410" s="102"/>
      <c r="K410" s="102"/>
      <c r="L410" s="102"/>
      <c r="M410" s="102"/>
      <c r="N410" s="102"/>
    </row>
    <row r="411" spans="3:14" x14ac:dyDescent="0.25">
      <c r="C411" s="102"/>
      <c r="D411" s="102"/>
      <c r="E411" s="102"/>
      <c r="F411" s="102"/>
      <c r="G411" s="102"/>
      <c r="H411" s="102"/>
      <c r="I411" s="102"/>
      <c r="J411" s="102"/>
      <c r="K411" s="102"/>
      <c r="L411" s="102"/>
      <c r="M411" s="102"/>
      <c r="N411" s="102"/>
    </row>
    <row r="412" spans="3:14" x14ac:dyDescent="0.25">
      <c r="C412" s="102"/>
      <c r="D412" s="102"/>
      <c r="E412" s="102"/>
      <c r="F412" s="102"/>
      <c r="G412" s="102"/>
      <c r="H412" s="102"/>
      <c r="I412" s="102"/>
      <c r="J412" s="102"/>
      <c r="K412" s="102"/>
      <c r="L412" s="102"/>
      <c r="M412" s="102"/>
      <c r="N412" s="102"/>
    </row>
    <row r="413" spans="3:14" x14ac:dyDescent="0.25">
      <c r="C413" s="102"/>
      <c r="D413" s="102"/>
      <c r="E413" s="102"/>
      <c r="F413" s="102"/>
      <c r="G413" s="102"/>
      <c r="H413" s="102"/>
      <c r="I413" s="102"/>
      <c r="J413" s="102"/>
      <c r="K413" s="102"/>
      <c r="L413" s="102"/>
      <c r="M413" s="102"/>
      <c r="N413" s="102"/>
    </row>
    <row r="414" spans="3:14" x14ac:dyDescent="0.25">
      <c r="C414" s="102"/>
      <c r="D414" s="102"/>
      <c r="E414" s="102"/>
      <c r="F414" s="102"/>
      <c r="G414" s="102"/>
      <c r="H414" s="102"/>
      <c r="I414" s="102"/>
      <c r="J414" s="102"/>
      <c r="K414" s="102"/>
      <c r="L414" s="102"/>
      <c r="M414" s="102"/>
      <c r="N414" s="102"/>
    </row>
    <row r="415" spans="3:14" x14ac:dyDescent="0.25">
      <c r="C415" s="102"/>
      <c r="D415" s="102"/>
      <c r="E415" s="102"/>
      <c r="F415" s="102"/>
      <c r="G415" s="102"/>
      <c r="H415" s="102"/>
      <c r="I415" s="102"/>
      <c r="J415" s="102"/>
      <c r="K415" s="102"/>
      <c r="L415" s="102"/>
      <c r="M415" s="102"/>
      <c r="N415" s="102"/>
    </row>
    <row r="416" spans="3:14" x14ac:dyDescent="0.25">
      <c r="C416" s="102"/>
      <c r="D416" s="102"/>
      <c r="E416" s="102"/>
      <c r="F416" s="102"/>
      <c r="G416" s="102"/>
      <c r="H416" s="102"/>
      <c r="I416" s="102"/>
      <c r="J416" s="102"/>
      <c r="K416" s="102"/>
      <c r="L416" s="102"/>
      <c r="M416" s="102"/>
      <c r="N416" s="102"/>
    </row>
    <row r="417" spans="3:14" x14ac:dyDescent="0.25">
      <c r="C417" s="102"/>
      <c r="D417" s="102"/>
      <c r="E417" s="102"/>
      <c r="F417" s="102"/>
      <c r="G417" s="102"/>
      <c r="H417" s="102"/>
      <c r="I417" s="102"/>
      <c r="J417" s="102"/>
      <c r="K417" s="102"/>
      <c r="L417" s="102"/>
      <c r="M417" s="102"/>
      <c r="N417" s="102"/>
    </row>
    <row r="418" spans="3:14" x14ac:dyDescent="0.25">
      <c r="C418" s="102"/>
      <c r="D418" s="102"/>
      <c r="E418" s="102"/>
      <c r="F418" s="102"/>
      <c r="G418" s="102"/>
      <c r="H418" s="102"/>
      <c r="I418" s="102"/>
      <c r="J418" s="102"/>
      <c r="K418" s="102"/>
      <c r="L418" s="102"/>
      <c r="M418" s="102"/>
      <c r="N418" s="102"/>
    </row>
    <row r="419" spans="3:14" x14ac:dyDescent="0.25">
      <c r="C419" s="102"/>
      <c r="D419" s="102"/>
      <c r="E419" s="102"/>
      <c r="F419" s="102"/>
      <c r="G419" s="102"/>
      <c r="H419" s="102"/>
      <c r="I419" s="102"/>
      <c r="J419" s="102"/>
      <c r="K419" s="102"/>
      <c r="L419" s="102"/>
      <c r="M419" s="102"/>
      <c r="N419" s="102"/>
    </row>
    <row r="420" spans="3:14" x14ac:dyDescent="0.25">
      <c r="C420" s="102"/>
      <c r="D420" s="102"/>
      <c r="E420" s="102"/>
      <c r="F420" s="102"/>
      <c r="G420" s="102"/>
      <c r="H420" s="102"/>
      <c r="I420" s="102"/>
      <c r="J420" s="102"/>
      <c r="K420" s="102"/>
      <c r="L420" s="102"/>
      <c r="M420" s="102"/>
      <c r="N420" s="102"/>
    </row>
    <row r="421" spans="3:14" x14ac:dyDescent="0.25">
      <c r="C421" s="102"/>
      <c r="D421" s="102"/>
      <c r="E421" s="102"/>
      <c r="F421" s="102"/>
      <c r="G421" s="102"/>
      <c r="H421" s="102"/>
      <c r="I421" s="102"/>
      <c r="J421" s="102"/>
      <c r="K421" s="102"/>
      <c r="L421" s="102"/>
      <c r="M421" s="102"/>
      <c r="N421" s="102"/>
    </row>
    <row r="422" spans="3:14" x14ac:dyDescent="0.25">
      <c r="C422" s="102"/>
      <c r="D422" s="102"/>
      <c r="E422" s="102"/>
      <c r="F422" s="102"/>
      <c r="G422" s="102"/>
      <c r="H422" s="102"/>
      <c r="I422" s="102"/>
      <c r="J422" s="102"/>
      <c r="K422" s="102"/>
      <c r="L422" s="102"/>
      <c r="M422" s="102"/>
      <c r="N422" s="102"/>
    </row>
    <row r="423" spans="3:14" x14ac:dyDescent="0.25">
      <c r="C423" s="102"/>
      <c r="D423" s="102"/>
      <c r="E423" s="102"/>
      <c r="F423" s="102"/>
      <c r="G423" s="102"/>
      <c r="H423" s="102"/>
      <c r="I423" s="102"/>
      <c r="J423" s="102"/>
      <c r="K423" s="102"/>
      <c r="L423" s="102"/>
      <c r="M423" s="102"/>
      <c r="N423" s="102"/>
    </row>
    <row r="424" spans="3:14" x14ac:dyDescent="0.25">
      <c r="C424" s="102"/>
      <c r="D424" s="102"/>
      <c r="E424" s="102"/>
      <c r="F424" s="102"/>
      <c r="G424" s="102"/>
      <c r="H424" s="102"/>
      <c r="I424" s="102"/>
      <c r="J424" s="102"/>
      <c r="K424" s="102"/>
      <c r="L424" s="102"/>
      <c r="M424" s="102"/>
      <c r="N424" s="102"/>
    </row>
    <row r="425" spans="3:14" x14ac:dyDescent="0.25">
      <c r="C425" s="102"/>
      <c r="D425" s="102"/>
      <c r="E425" s="102"/>
      <c r="F425" s="102"/>
      <c r="G425" s="102"/>
      <c r="H425" s="102"/>
      <c r="I425" s="102"/>
      <c r="J425" s="102"/>
      <c r="K425" s="102"/>
      <c r="L425" s="102"/>
      <c r="M425" s="102"/>
      <c r="N425" s="102"/>
    </row>
    <row r="426" spans="3:14" x14ac:dyDescent="0.25">
      <c r="C426" s="39"/>
      <c r="D426" s="39"/>
      <c r="E426" s="39"/>
      <c r="F426" s="39"/>
      <c r="G426" s="39"/>
      <c r="H426" s="39"/>
      <c r="I426" s="39"/>
      <c r="J426" s="39"/>
      <c r="K426" s="39"/>
      <c r="L426" s="39"/>
      <c r="M426" s="39"/>
      <c r="N426" s="39"/>
    </row>
    <row r="427" spans="3:14" x14ac:dyDescent="0.25">
      <c r="C427" s="39"/>
      <c r="D427" s="39"/>
      <c r="E427" s="39"/>
      <c r="F427" s="39"/>
      <c r="G427" s="39"/>
      <c r="H427" s="39"/>
      <c r="I427" s="39"/>
      <c r="J427" s="39"/>
      <c r="K427" s="39"/>
      <c r="L427" s="39"/>
      <c r="M427" s="39"/>
      <c r="N427" s="39"/>
    </row>
    <row r="428" spans="3:14" x14ac:dyDescent="0.25">
      <c r="C428" s="39"/>
      <c r="D428" s="39"/>
      <c r="E428" s="39"/>
      <c r="F428" s="39"/>
      <c r="G428" s="39"/>
      <c r="H428" s="39"/>
      <c r="I428" s="39"/>
      <c r="J428" s="39"/>
      <c r="K428" s="39"/>
      <c r="L428" s="39"/>
      <c r="M428" s="39"/>
      <c r="N428" s="39"/>
    </row>
    <row r="429" spans="3:14" x14ac:dyDescent="0.25">
      <c r="C429" s="39"/>
      <c r="D429" s="39"/>
      <c r="E429" s="39"/>
      <c r="F429" s="39"/>
      <c r="G429" s="39"/>
      <c r="H429" s="39"/>
      <c r="I429" s="39"/>
      <c r="J429" s="39"/>
      <c r="K429" s="39"/>
      <c r="L429" s="39"/>
      <c r="M429" s="39"/>
      <c r="N429" s="39"/>
    </row>
    <row r="430" spans="3:14" x14ac:dyDescent="0.25">
      <c r="C430" s="39"/>
      <c r="D430" s="39"/>
      <c r="E430" s="39"/>
      <c r="F430" s="39"/>
      <c r="G430" s="39"/>
      <c r="H430" s="39"/>
      <c r="I430" s="39"/>
      <c r="J430" s="39"/>
      <c r="K430" s="39"/>
      <c r="L430" s="39"/>
      <c r="M430" s="39"/>
      <c r="N430" s="39"/>
    </row>
    <row r="431" spans="3:14" x14ac:dyDescent="0.25">
      <c r="C431" s="39"/>
      <c r="D431" s="39"/>
      <c r="E431" s="39"/>
      <c r="F431" s="39"/>
      <c r="G431" s="39"/>
      <c r="H431" s="39"/>
      <c r="I431" s="39"/>
      <c r="J431" s="39"/>
      <c r="K431" s="39"/>
      <c r="L431" s="39"/>
      <c r="M431" s="39"/>
      <c r="N431" s="39"/>
    </row>
    <row r="432" spans="3:14" x14ac:dyDescent="0.25">
      <c r="C432" s="39"/>
      <c r="D432" s="39"/>
      <c r="E432" s="39"/>
      <c r="F432" s="39"/>
      <c r="G432" s="39"/>
      <c r="H432" s="39"/>
      <c r="I432" s="39"/>
      <c r="J432" s="39"/>
      <c r="K432" s="39"/>
      <c r="L432" s="39"/>
      <c r="M432" s="39"/>
      <c r="N432" s="39"/>
    </row>
    <row r="433" spans="3:14" x14ac:dyDescent="0.25">
      <c r="C433" s="39"/>
      <c r="D433" s="39"/>
      <c r="E433" s="39"/>
      <c r="F433" s="39"/>
      <c r="G433" s="39"/>
      <c r="H433" s="39"/>
      <c r="I433" s="39"/>
      <c r="J433" s="39"/>
      <c r="K433" s="39"/>
      <c r="L433" s="39"/>
      <c r="M433" s="39"/>
      <c r="N433" s="39"/>
    </row>
    <row r="434" spans="3:14" x14ac:dyDescent="0.25">
      <c r="C434" s="39"/>
      <c r="D434" s="39"/>
      <c r="E434" s="39"/>
      <c r="F434" s="39"/>
      <c r="G434" s="39"/>
      <c r="H434" s="39"/>
      <c r="I434" s="39"/>
      <c r="J434" s="39"/>
      <c r="K434" s="39"/>
      <c r="L434" s="39"/>
      <c r="M434" s="39"/>
      <c r="N434" s="39"/>
    </row>
    <row r="435" spans="3:14" x14ac:dyDescent="0.25">
      <c r="C435" s="39"/>
      <c r="D435" s="39"/>
      <c r="E435" s="39"/>
      <c r="F435" s="39"/>
      <c r="G435" s="39"/>
      <c r="H435" s="39"/>
      <c r="I435" s="39"/>
      <c r="J435" s="39"/>
      <c r="K435" s="39"/>
      <c r="L435" s="39"/>
      <c r="M435" s="39"/>
      <c r="N435" s="39"/>
    </row>
    <row r="436" spans="3:14" x14ac:dyDescent="0.25">
      <c r="C436" s="39"/>
      <c r="D436" s="39"/>
      <c r="E436" s="39"/>
      <c r="F436" s="39"/>
      <c r="G436" s="39"/>
      <c r="H436" s="39"/>
      <c r="I436" s="39"/>
      <c r="J436" s="39"/>
      <c r="K436" s="39"/>
      <c r="L436" s="39"/>
      <c r="M436" s="39"/>
      <c r="N436" s="39"/>
    </row>
    <row r="437" spans="3:14" x14ac:dyDescent="0.25">
      <c r="C437" s="39"/>
      <c r="D437" s="39"/>
      <c r="E437" s="39"/>
      <c r="F437" s="39"/>
      <c r="G437" s="39"/>
      <c r="H437" s="39"/>
      <c r="I437" s="39"/>
      <c r="J437" s="39"/>
      <c r="K437" s="39"/>
      <c r="L437" s="39"/>
      <c r="M437" s="39"/>
      <c r="N437" s="39"/>
    </row>
    <row r="438" spans="3:14" x14ac:dyDescent="0.25">
      <c r="C438" s="39"/>
      <c r="D438" s="39"/>
      <c r="E438" s="39"/>
      <c r="F438" s="39"/>
      <c r="G438" s="39"/>
      <c r="H438" s="39"/>
      <c r="I438" s="39"/>
      <c r="J438" s="39"/>
      <c r="K438" s="39"/>
      <c r="L438" s="39"/>
      <c r="M438" s="39"/>
      <c r="N438" s="39"/>
    </row>
    <row r="439" spans="3:14" x14ac:dyDescent="0.25">
      <c r="C439" s="39"/>
      <c r="D439" s="39"/>
      <c r="E439" s="39"/>
      <c r="F439" s="39"/>
      <c r="G439" s="39"/>
      <c r="H439" s="39"/>
      <c r="I439" s="39"/>
      <c r="J439" s="39"/>
      <c r="K439" s="39"/>
      <c r="L439" s="39"/>
      <c r="M439" s="39"/>
      <c r="N439" s="39"/>
    </row>
    <row r="440" spans="3:14" x14ac:dyDescent="0.25">
      <c r="C440" s="39"/>
      <c r="D440" s="39"/>
      <c r="E440" s="39"/>
      <c r="F440" s="39"/>
      <c r="G440" s="39"/>
      <c r="H440" s="39"/>
      <c r="I440" s="39"/>
      <c r="J440" s="39"/>
      <c r="K440" s="39"/>
      <c r="L440" s="39"/>
      <c r="M440" s="39"/>
      <c r="N440" s="39"/>
    </row>
    <row r="441" spans="3:14" x14ac:dyDescent="0.25">
      <c r="C441" s="39"/>
      <c r="D441" s="39"/>
      <c r="E441" s="39"/>
      <c r="F441" s="39"/>
      <c r="G441" s="39"/>
      <c r="H441" s="39"/>
      <c r="I441" s="39"/>
      <c r="J441" s="39"/>
      <c r="K441" s="39"/>
      <c r="L441" s="39"/>
      <c r="M441" s="39"/>
      <c r="N441" s="39"/>
    </row>
    <row r="442" spans="3:14" x14ac:dyDescent="0.25">
      <c r="C442" s="39"/>
      <c r="D442" s="39"/>
      <c r="E442" s="39"/>
      <c r="F442" s="39"/>
      <c r="G442" s="39"/>
      <c r="H442" s="39"/>
      <c r="I442" s="39"/>
      <c r="J442" s="39"/>
      <c r="K442" s="39"/>
      <c r="L442" s="39"/>
      <c r="M442" s="39"/>
      <c r="N442" s="39"/>
    </row>
    <row r="443" spans="3:14" x14ac:dyDescent="0.25">
      <c r="C443" s="39"/>
      <c r="D443" s="39"/>
      <c r="E443" s="39"/>
      <c r="F443" s="39"/>
      <c r="G443" s="39"/>
      <c r="H443" s="39"/>
      <c r="I443" s="39"/>
      <c r="J443" s="39"/>
      <c r="K443" s="39"/>
      <c r="L443" s="39"/>
      <c r="M443" s="39"/>
      <c r="N443" s="39"/>
    </row>
    <row r="444" spans="3:14" x14ac:dyDescent="0.25">
      <c r="C444" s="39"/>
      <c r="D444" s="39"/>
      <c r="E444" s="39"/>
      <c r="F444" s="39"/>
      <c r="G444" s="39"/>
      <c r="H444" s="39"/>
      <c r="I444" s="39"/>
      <c r="J444" s="39"/>
      <c r="K444" s="39"/>
      <c r="L444" s="39"/>
      <c r="M444" s="39"/>
      <c r="N444" s="39"/>
    </row>
    <row r="445" spans="3:14" x14ac:dyDescent="0.25">
      <c r="C445" s="39"/>
      <c r="D445" s="39"/>
      <c r="E445" s="39"/>
      <c r="F445" s="39"/>
      <c r="G445" s="39"/>
      <c r="H445" s="39"/>
      <c r="I445" s="39"/>
      <c r="J445" s="39"/>
      <c r="K445" s="39"/>
      <c r="L445" s="39"/>
      <c r="M445" s="39"/>
      <c r="N445" s="39"/>
    </row>
    <row r="446" spans="3:14" x14ac:dyDescent="0.25">
      <c r="C446" s="39"/>
      <c r="D446" s="39"/>
      <c r="E446" s="39"/>
      <c r="F446" s="39"/>
      <c r="G446" s="39"/>
      <c r="H446" s="39"/>
      <c r="I446" s="39"/>
      <c r="J446" s="39"/>
      <c r="K446" s="39"/>
      <c r="L446" s="39"/>
      <c r="M446" s="39"/>
      <c r="N446" s="39"/>
    </row>
    <row r="447" spans="3:14" x14ac:dyDescent="0.25">
      <c r="C447" s="39"/>
      <c r="D447" s="39"/>
      <c r="E447" s="39"/>
      <c r="F447" s="39"/>
      <c r="G447" s="39"/>
      <c r="H447" s="39"/>
      <c r="I447" s="39"/>
      <c r="J447" s="39"/>
      <c r="K447" s="39"/>
      <c r="L447" s="39"/>
      <c r="M447" s="39"/>
      <c r="N447" s="39"/>
    </row>
    <row r="448" spans="3:14" x14ac:dyDescent="0.25">
      <c r="C448" s="39"/>
      <c r="D448" s="39"/>
      <c r="E448" s="39"/>
      <c r="F448" s="39"/>
      <c r="G448" s="39"/>
      <c r="H448" s="39"/>
      <c r="I448" s="39"/>
      <c r="J448" s="39"/>
      <c r="K448" s="39"/>
      <c r="L448" s="39"/>
      <c r="M448" s="39"/>
      <c r="N448" s="39"/>
    </row>
    <row r="449" spans="3:14" x14ac:dyDescent="0.25">
      <c r="C449" s="39"/>
      <c r="D449" s="39"/>
      <c r="E449" s="39"/>
      <c r="F449" s="39"/>
      <c r="G449" s="39"/>
      <c r="H449" s="39"/>
      <c r="I449" s="39"/>
      <c r="J449" s="39"/>
      <c r="K449" s="39"/>
      <c r="L449" s="39"/>
      <c r="M449" s="39"/>
      <c r="N449" s="39"/>
    </row>
    <row r="450" spans="3:14" x14ac:dyDescent="0.25">
      <c r="C450" s="39"/>
      <c r="D450" s="39"/>
      <c r="E450" s="39"/>
      <c r="F450" s="39"/>
      <c r="G450" s="39"/>
      <c r="H450" s="39"/>
      <c r="I450" s="39"/>
      <c r="J450" s="39"/>
      <c r="K450" s="39"/>
      <c r="L450" s="39"/>
      <c r="M450" s="39"/>
      <c r="N450" s="39"/>
    </row>
    <row r="451" spans="3:14" x14ac:dyDescent="0.25">
      <c r="C451" s="39"/>
      <c r="D451" s="39"/>
      <c r="E451" s="39"/>
      <c r="F451" s="39"/>
      <c r="G451" s="39"/>
      <c r="H451" s="39"/>
      <c r="I451" s="39"/>
      <c r="J451" s="39"/>
      <c r="K451" s="39"/>
      <c r="L451" s="39"/>
      <c r="M451" s="39"/>
      <c r="N451" s="39"/>
    </row>
    <row r="452" spans="3:14" x14ac:dyDescent="0.25">
      <c r="C452" s="39"/>
      <c r="D452" s="39"/>
      <c r="E452" s="39"/>
      <c r="F452" s="39"/>
      <c r="G452" s="39"/>
      <c r="H452" s="39"/>
      <c r="I452" s="39"/>
      <c r="J452" s="39"/>
      <c r="K452" s="39"/>
      <c r="L452" s="39"/>
      <c r="M452" s="39"/>
      <c r="N452" s="39"/>
    </row>
    <row r="453" spans="3:14" x14ac:dyDescent="0.25">
      <c r="C453" s="39"/>
      <c r="D453" s="39"/>
      <c r="E453" s="39"/>
      <c r="F453" s="39"/>
      <c r="G453" s="39"/>
      <c r="H453" s="39"/>
      <c r="I453" s="39"/>
      <c r="J453" s="39"/>
      <c r="K453" s="39"/>
      <c r="L453" s="39"/>
      <c r="M453" s="39"/>
      <c r="N453" s="39"/>
    </row>
    <row r="454" spans="3:14" x14ac:dyDescent="0.25">
      <c r="C454" s="39"/>
      <c r="D454" s="39"/>
      <c r="E454" s="39"/>
      <c r="F454" s="39"/>
      <c r="G454" s="39"/>
      <c r="H454" s="39"/>
      <c r="I454" s="39"/>
      <c r="J454" s="39"/>
      <c r="K454" s="39"/>
      <c r="L454" s="39"/>
      <c r="M454" s="39"/>
      <c r="N454" s="39"/>
    </row>
    <row r="455" spans="3:14" x14ac:dyDescent="0.25">
      <c r="C455" s="39"/>
      <c r="D455" s="39"/>
      <c r="E455" s="39"/>
      <c r="F455" s="39"/>
      <c r="G455" s="39"/>
      <c r="H455" s="39"/>
      <c r="I455" s="39"/>
      <c r="J455" s="39"/>
      <c r="K455" s="39"/>
      <c r="L455" s="39"/>
      <c r="M455" s="39"/>
      <c r="N455" s="39"/>
    </row>
    <row r="456" spans="3:14" x14ac:dyDescent="0.25">
      <c r="C456" s="39"/>
      <c r="D456" s="39"/>
      <c r="E456" s="39"/>
      <c r="F456" s="39"/>
      <c r="G456" s="39"/>
      <c r="H456" s="39"/>
      <c r="I456" s="39"/>
      <c r="J456" s="39"/>
      <c r="K456" s="39"/>
      <c r="L456" s="39"/>
      <c r="M456" s="39"/>
      <c r="N456" s="39"/>
    </row>
    <row r="457" spans="3:14" x14ac:dyDescent="0.25">
      <c r="C457" s="39"/>
      <c r="D457" s="39"/>
      <c r="E457" s="39"/>
      <c r="F457" s="39"/>
      <c r="G457" s="39"/>
      <c r="H457" s="39"/>
      <c r="I457" s="39"/>
      <c r="J457" s="39"/>
      <c r="K457" s="39"/>
      <c r="L457" s="39"/>
      <c r="M457" s="39"/>
      <c r="N457" s="39"/>
    </row>
    <row r="458" spans="3:14" x14ac:dyDescent="0.25">
      <c r="C458" s="39"/>
      <c r="D458" s="39"/>
      <c r="E458" s="39"/>
      <c r="F458" s="39"/>
      <c r="G458" s="39"/>
      <c r="H458" s="39"/>
      <c r="I458" s="39"/>
      <c r="J458" s="39"/>
      <c r="K458" s="39"/>
      <c r="L458" s="39"/>
      <c r="M458" s="39"/>
      <c r="N458" s="39"/>
    </row>
    <row r="459" spans="3:14" x14ac:dyDescent="0.25">
      <c r="C459" s="39"/>
      <c r="D459" s="39"/>
      <c r="E459" s="39"/>
      <c r="F459" s="39"/>
      <c r="G459" s="39"/>
      <c r="H459" s="39"/>
      <c r="I459" s="39"/>
      <c r="J459" s="39"/>
      <c r="K459" s="39"/>
      <c r="L459" s="39"/>
      <c r="M459" s="39"/>
      <c r="N459" s="39"/>
    </row>
    <row r="460" spans="3:14" x14ac:dyDescent="0.25">
      <c r="C460" s="39"/>
      <c r="D460" s="39"/>
      <c r="E460" s="39"/>
      <c r="F460" s="39"/>
      <c r="G460" s="39"/>
      <c r="H460" s="39"/>
      <c r="I460" s="39"/>
      <c r="J460" s="39"/>
      <c r="K460" s="39"/>
      <c r="L460" s="39"/>
      <c r="M460" s="39"/>
      <c r="N460" s="39"/>
    </row>
    <row r="461" spans="3:14" x14ac:dyDescent="0.25">
      <c r="C461" s="39"/>
      <c r="D461" s="39"/>
      <c r="E461" s="39"/>
      <c r="F461" s="39"/>
      <c r="G461" s="39"/>
      <c r="H461" s="39"/>
      <c r="I461" s="39"/>
      <c r="J461" s="39"/>
      <c r="K461" s="39"/>
      <c r="L461" s="39"/>
      <c r="M461" s="39"/>
      <c r="N461" s="39"/>
    </row>
    <row r="462" spans="3:14" x14ac:dyDescent="0.25">
      <c r="C462" s="39"/>
      <c r="D462" s="39"/>
      <c r="E462" s="39"/>
      <c r="F462" s="39"/>
      <c r="G462" s="39"/>
      <c r="H462" s="39"/>
      <c r="I462" s="39"/>
      <c r="J462" s="39"/>
      <c r="K462" s="39"/>
      <c r="L462" s="39"/>
      <c r="M462" s="39"/>
      <c r="N462" s="39"/>
    </row>
    <row r="463" spans="3:14" x14ac:dyDescent="0.25">
      <c r="C463" s="39"/>
      <c r="D463" s="39"/>
      <c r="E463" s="39"/>
      <c r="F463" s="39"/>
      <c r="G463" s="39"/>
      <c r="H463" s="39"/>
      <c r="I463" s="39"/>
      <c r="J463" s="39"/>
      <c r="K463" s="39"/>
      <c r="L463" s="39"/>
      <c r="M463" s="39"/>
      <c r="N463" s="39"/>
    </row>
    <row r="464" spans="3:14" x14ac:dyDescent="0.25">
      <c r="C464" s="39"/>
      <c r="D464" s="39"/>
      <c r="E464" s="39"/>
      <c r="F464" s="39"/>
      <c r="G464" s="39"/>
      <c r="H464" s="39"/>
      <c r="I464" s="39"/>
      <c r="J464" s="39"/>
      <c r="K464" s="39"/>
      <c r="L464" s="39"/>
      <c r="M464" s="39"/>
      <c r="N464" s="39"/>
    </row>
    <row r="465" spans="3:14" x14ac:dyDescent="0.25">
      <c r="C465" s="39"/>
      <c r="D465" s="39"/>
      <c r="E465" s="39"/>
      <c r="F465" s="39"/>
      <c r="G465" s="39"/>
      <c r="H465" s="39"/>
      <c r="I465" s="39"/>
      <c r="J465" s="39"/>
      <c r="K465" s="39"/>
      <c r="L465" s="39"/>
      <c r="M465" s="39"/>
      <c r="N465" s="39"/>
    </row>
    <row r="466" spans="3:14" x14ac:dyDescent="0.25">
      <c r="C466" s="39"/>
      <c r="D466" s="39"/>
      <c r="E466" s="39"/>
      <c r="F466" s="39"/>
      <c r="G466" s="39"/>
      <c r="H466" s="39"/>
      <c r="I466" s="39"/>
      <c r="J466" s="39"/>
      <c r="K466" s="39"/>
      <c r="L466" s="39"/>
      <c r="M466" s="39"/>
      <c r="N466" s="39"/>
    </row>
    <row r="467" spans="3:14" x14ac:dyDescent="0.25">
      <c r="C467" s="39"/>
      <c r="D467" s="39"/>
      <c r="E467" s="39"/>
      <c r="F467" s="39"/>
      <c r="G467" s="39"/>
      <c r="H467" s="39"/>
      <c r="I467" s="39"/>
      <c r="J467" s="39"/>
      <c r="K467" s="39"/>
      <c r="L467" s="39"/>
      <c r="M467" s="39"/>
      <c r="N467" s="39"/>
    </row>
    <row r="468" spans="3:14" x14ac:dyDescent="0.25">
      <c r="C468" s="39"/>
      <c r="D468" s="39"/>
      <c r="E468" s="39"/>
      <c r="F468" s="39"/>
      <c r="G468" s="39"/>
      <c r="H468" s="39"/>
      <c r="I468" s="39"/>
      <c r="J468" s="39"/>
      <c r="K468" s="39"/>
      <c r="L468" s="39"/>
      <c r="M468" s="39"/>
      <c r="N468" s="39"/>
    </row>
    <row r="469" spans="3:14" x14ac:dyDescent="0.25">
      <c r="C469" s="39"/>
      <c r="D469" s="39"/>
      <c r="E469" s="39"/>
      <c r="F469" s="39"/>
      <c r="G469" s="39"/>
      <c r="H469" s="39"/>
      <c r="I469" s="39"/>
      <c r="J469" s="39"/>
      <c r="K469" s="39"/>
      <c r="L469" s="39"/>
      <c r="M469" s="39"/>
      <c r="N469" s="39"/>
    </row>
    <row r="470" spans="3:14" x14ac:dyDescent="0.25">
      <c r="C470" s="39"/>
      <c r="D470" s="39"/>
      <c r="E470" s="39"/>
      <c r="F470" s="39"/>
      <c r="G470" s="39"/>
      <c r="H470" s="39"/>
      <c r="I470" s="39"/>
      <c r="J470" s="39"/>
      <c r="K470" s="39"/>
      <c r="L470" s="39"/>
      <c r="M470" s="39"/>
      <c r="N470" s="39"/>
    </row>
    <row r="471" spans="3:14" x14ac:dyDescent="0.25">
      <c r="C471" s="39"/>
      <c r="D471" s="39"/>
      <c r="E471" s="39"/>
      <c r="F471" s="39"/>
      <c r="G471" s="39"/>
      <c r="H471" s="39"/>
      <c r="I471" s="39"/>
      <c r="J471" s="39"/>
      <c r="K471" s="39"/>
      <c r="L471" s="39"/>
      <c r="M471" s="39"/>
      <c r="N471" s="39"/>
    </row>
    <row r="472" spans="3:14" x14ac:dyDescent="0.25">
      <c r="C472" s="39"/>
      <c r="D472" s="39"/>
      <c r="E472" s="39"/>
      <c r="F472" s="39"/>
      <c r="G472" s="39"/>
      <c r="H472" s="39"/>
      <c r="I472" s="39"/>
      <c r="J472" s="39"/>
      <c r="K472" s="39"/>
      <c r="L472" s="39"/>
      <c r="M472" s="39"/>
      <c r="N472" s="39"/>
    </row>
    <row r="473" spans="3:14" x14ac:dyDescent="0.25">
      <c r="C473" s="39"/>
      <c r="D473" s="39"/>
      <c r="E473" s="39"/>
      <c r="F473" s="39"/>
      <c r="G473" s="39"/>
      <c r="H473" s="39"/>
      <c r="I473" s="39"/>
      <c r="J473" s="39"/>
      <c r="K473" s="39"/>
      <c r="L473" s="39"/>
      <c r="M473" s="39"/>
      <c r="N473" s="39"/>
    </row>
    <row r="474" spans="3:14" x14ac:dyDescent="0.25">
      <c r="C474" s="39"/>
      <c r="D474" s="39"/>
      <c r="E474" s="39"/>
      <c r="F474" s="39"/>
      <c r="G474" s="39"/>
      <c r="H474" s="39"/>
      <c r="I474" s="39"/>
      <c r="J474" s="39"/>
      <c r="K474" s="39"/>
      <c r="L474" s="39"/>
      <c r="M474" s="39"/>
      <c r="N474" s="39"/>
    </row>
    <row r="475" spans="3:14" x14ac:dyDescent="0.25">
      <c r="C475" s="39"/>
      <c r="D475" s="39"/>
      <c r="E475" s="39"/>
      <c r="F475" s="39"/>
      <c r="G475" s="39"/>
      <c r="H475" s="39"/>
      <c r="I475" s="39"/>
      <c r="J475" s="39"/>
      <c r="K475" s="39"/>
      <c r="L475" s="39"/>
      <c r="M475" s="39"/>
      <c r="N475" s="39"/>
    </row>
    <row r="476" spans="3:14" x14ac:dyDescent="0.25">
      <c r="C476" s="39"/>
      <c r="D476" s="39"/>
      <c r="E476" s="39"/>
      <c r="F476" s="39"/>
      <c r="G476" s="39"/>
      <c r="H476" s="39"/>
      <c r="I476" s="39"/>
      <c r="J476" s="39"/>
      <c r="K476" s="39"/>
      <c r="L476" s="39"/>
      <c r="M476" s="39"/>
      <c r="N476" s="39"/>
    </row>
    <row r="477" spans="3:14" x14ac:dyDescent="0.25">
      <c r="C477" s="39"/>
      <c r="D477" s="39"/>
      <c r="E477" s="39"/>
      <c r="F477" s="39"/>
      <c r="G477" s="39"/>
      <c r="H477" s="39"/>
      <c r="I477" s="39"/>
      <c r="J477" s="39"/>
      <c r="K477" s="39"/>
      <c r="L477" s="39"/>
      <c r="M477" s="39"/>
      <c r="N477" s="39"/>
    </row>
    <row r="478" spans="3:14" x14ac:dyDescent="0.25">
      <c r="C478" s="39"/>
      <c r="D478" s="39"/>
      <c r="E478" s="39"/>
      <c r="F478" s="39"/>
      <c r="G478" s="39"/>
      <c r="H478" s="39"/>
      <c r="I478" s="39"/>
      <c r="J478" s="39"/>
      <c r="K478" s="39"/>
      <c r="L478" s="39"/>
      <c r="M478" s="39"/>
      <c r="N478" s="39"/>
    </row>
    <row r="479" spans="3:14" x14ac:dyDescent="0.25">
      <c r="C479" s="39"/>
      <c r="D479" s="39"/>
      <c r="E479" s="39"/>
      <c r="F479" s="39"/>
      <c r="G479" s="39"/>
      <c r="H479" s="39"/>
      <c r="I479" s="39"/>
      <c r="J479" s="39"/>
      <c r="K479" s="39"/>
      <c r="L479" s="39"/>
      <c r="M479" s="39"/>
      <c r="N479" s="39"/>
    </row>
    <row r="480" spans="3:14" x14ac:dyDescent="0.25">
      <c r="C480" s="39"/>
      <c r="D480" s="39"/>
      <c r="E480" s="39"/>
      <c r="F480" s="39"/>
      <c r="G480" s="39"/>
      <c r="H480" s="39"/>
      <c r="I480" s="39"/>
      <c r="J480" s="39"/>
      <c r="K480" s="39"/>
      <c r="L480" s="39"/>
      <c r="M480" s="39"/>
      <c r="N480" s="39"/>
    </row>
    <row r="481" spans="3:14" x14ac:dyDescent="0.25">
      <c r="C481" s="39"/>
      <c r="D481" s="39"/>
      <c r="E481" s="39"/>
      <c r="F481" s="39"/>
      <c r="G481" s="39"/>
      <c r="H481" s="39"/>
      <c r="I481" s="39"/>
      <c r="J481" s="39"/>
      <c r="K481" s="39"/>
      <c r="L481" s="39"/>
      <c r="M481" s="39"/>
      <c r="N481" s="39"/>
    </row>
    <row r="482" spans="3:14" x14ac:dyDescent="0.25">
      <c r="C482" s="39"/>
      <c r="D482" s="39"/>
      <c r="E482" s="39"/>
      <c r="F482" s="39"/>
      <c r="G482" s="39"/>
      <c r="H482" s="39"/>
      <c r="I482" s="39"/>
      <c r="J482" s="39"/>
      <c r="K482" s="39"/>
      <c r="L482" s="39"/>
      <c r="M482" s="39"/>
      <c r="N482" s="39"/>
    </row>
    <row r="483" spans="3:14" x14ac:dyDescent="0.25">
      <c r="C483" s="39"/>
      <c r="D483" s="39"/>
      <c r="E483" s="39"/>
      <c r="F483" s="39"/>
      <c r="G483" s="39"/>
      <c r="H483" s="39"/>
      <c r="I483" s="39"/>
      <c r="J483" s="39"/>
      <c r="K483" s="39"/>
      <c r="L483" s="39"/>
      <c r="M483" s="39"/>
      <c r="N483" s="39"/>
    </row>
    <row r="484" spans="3:14" x14ac:dyDescent="0.25">
      <c r="C484" s="39"/>
      <c r="D484" s="39"/>
      <c r="E484" s="39"/>
      <c r="F484" s="39"/>
      <c r="G484" s="39"/>
      <c r="H484" s="39"/>
      <c r="I484" s="39"/>
      <c r="J484" s="39"/>
      <c r="K484" s="39"/>
      <c r="L484" s="39"/>
      <c r="M484" s="39"/>
      <c r="N484" s="39"/>
    </row>
    <row r="485" spans="3:14" x14ac:dyDescent="0.25">
      <c r="C485" s="39"/>
      <c r="D485" s="39"/>
      <c r="E485" s="39"/>
      <c r="F485" s="39"/>
      <c r="G485" s="39"/>
      <c r="H485" s="39"/>
      <c r="I485" s="39"/>
      <c r="J485" s="39"/>
      <c r="K485" s="39"/>
      <c r="L485" s="39"/>
      <c r="M485" s="39"/>
      <c r="N485" s="39"/>
    </row>
    <row r="486" spans="3:14" x14ac:dyDescent="0.25">
      <c r="C486" s="39"/>
      <c r="D486" s="39"/>
      <c r="E486" s="39"/>
      <c r="F486" s="39"/>
      <c r="G486" s="39"/>
      <c r="H486" s="39"/>
      <c r="I486" s="39"/>
      <c r="J486" s="39"/>
      <c r="K486" s="39"/>
      <c r="L486" s="39"/>
      <c r="M486" s="39"/>
      <c r="N486" s="39"/>
    </row>
    <row r="487" spans="3:14" x14ac:dyDescent="0.25">
      <c r="C487" s="39"/>
      <c r="D487" s="39"/>
      <c r="E487" s="39"/>
      <c r="F487" s="39"/>
      <c r="G487" s="39"/>
      <c r="H487" s="39"/>
      <c r="I487" s="39"/>
      <c r="J487" s="39"/>
      <c r="K487" s="39"/>
      <c r="L487" s="39"/>
      <c r="M487" s="39"/>
      <c r="N487" s="39"/>
    </row>
    <row r="488" spans="3:14" x14ac:dyDescent="0.25">
      <c r="C488" s="39"/>
      <c r="D488" s="39"/>
      <c r="E488" s="39"/>
      <c r="F488" s="39"/>
      <c r="G488" s="39"/>
      <c r="H488" s="39"/>
      <c r="I488" s="39"/>
      <c r="J488" s="39"/>
      <c r="K488" s="39"/>
      <c r="L488" s="39"/>
      <c r="M488" s="39"/>
      <c r="N488" s="39"/>
    </row>
    <row r="489" spans="3:14" x14ac:dyDescent="0.25">
      <c r="C489" s="39"/>
      <c r="D489" s="39"/>
      <c r="E489" s="39"/>
      <c r="F489" s="39"/>
      <c r="G489" s="39"/>
      <c r="H489" s="39"/>
      <c r="I489" s="39"/>
      <c r="J489" s="39"/>
      <c r="K489" s="39"/>
      <c r="L489" s="39"/>
      <c r="M489" s="39"/>
      <c r="N489" s="39"/>
    </row>
    <row r="490" spans="3:14" x14ac:dyDescent="0.25">
      <c r="C490" s="39"/>
      <c r="D490" s="39"/>
      <c r="E490" s="39"/>
      <c r="F490" s="39"/>
      <c r="G490" s="39"/>
      <c r="H490" s="39"/>
      <c r="I490" s="39"/>
      <c r="J490" s="39"/>
      <c r="K490" s="39"/>
      <c r="L490" s="39"/>
      <c r="M490" s="39"/>
      <c r="N490" s="39"/>
    </row>
    <row r="491" spans="3:14" x14ac:dyDescent="0.25">
      <c r="C491" s="39"/>
      <c r="D491" s="39"/>
      <c r="E491" s="39"/>
      <c r="F491" s="39"/>
      <c r="G491" s="39"/>
      <c r="H491" s="39"/>
      <c r="I491" s="39"/>
      <c r="J491" s="39"/>
      <c r="K491" s="39"/>
      <c r="L491" s="39"/>
      <c r="M491" s="39"/>
      <c r="N491" s="39"/>
    </row>
    <row r="492" spans="3:14" x14ac:dyDescent="0.25">
      <c r="C492" s="39"/>
      <c r="D492" s="39"/>
      <c r="E492" s="39"/>
      <c r="F492" s="39"/>
      <c r="G492" s="39"/>
      <c r="H492" s="39"/>
      <c r="I492" s="39"/>
      <c r="J492" s="39"/>
      <c r="K492" s="39"/>
      <c r="L492" s="39"/>
      <c r="M492" s="39"/>
      <c r="N492" s="39"/>
    </row>
    <row r="493" spans="3:14" x14ac:dyDescent="0.25">
      <c r="C493" s="39"/>
      <c r="D493" s="39"/>
      <c r="E493" s="39"/>
      <c r="F493" s="39"/>
      <c r="G493" s="39"/>
      <c r="H493" s="39"/>
      <c r="I493" s="39"/>
      <c r="J493" s="39"/>
      <c r="K493" s="39"/>
      <c r="L493" s="39"/>
      <c r="M493" s="39"/>
      <c r="N493" s="39"/>
    </row>
    <row r="494" spans="3:14" x14ac:dyDescent="0.25">
      <c r="C494" s="39"/>
      <c r="D494" s="39"/>
      <c r="E494" s="39"/>
      <c r="F494" s="39"/>
      <c r="G494" s="39"/>
      <c r="H494" s="39"/>
      <c r="I494" s="39"/>
      <c r="J494" s="39"/>
      <c r="K494" s="39"/>
      <c r="L494" s="39"/>
      <c r="M494" s="39"/>
      <c r="N494" s="39"/>
    </row>
    <row r="495" spans="3:14" x14ac:dyDescent="0.25">
      <c r="C495" s="39"/>
      <c r="D495" s="39"/>
      <c r="E495" s="39"/>
      <c r="F495" s="39"/>
      <c r="G495" s="39"/>
      <c r="H495" s="39"/>
      <c r="I495" s="39"/>
      <c r="J495" s="39"/>
      <c r="K495" s="39"/>
      <c r="L495" s="39"/>
      <c r="M495" s="39"/>
      <c r="N495" s="39"/>
    </row>
    <row r="496" spans="3:14" x14ac:dyDescent="0.25">
      <c r="C496" s="39"/>
      <c r="D496" s="39"/>
      <c r="E496" s="39"/>
      <c r="F496" s="39"/>
      <c r="G496" s="39"/>
      <c r="H496" s="39"/>
      <c r="I496" s="39"/>
      <c r="J496" s="39"/>
      <c r="K496" s="39"/>
      <c r="L496" s="39"/>
      <c r="M496" s="39"/>
      <c r="N496" s="39"/>
    </row>
    <row r="497" spans="3:14" x14ac:dyDescent="0.25">
      <c r="C497" s="39"/>
      <c r="D497" s="39"/>
      <c r="E497" s="39"/>
      <c r="F497" s="39"/>
      <c r="G497" s="39"/>
      <c r="H497" s="39"/>
      <c r="I497" s="39"/>
      <c r="J497" s="39"/>
      <c r="K497" s="39"/>
      <c r="L497" s="39"/>
      <c r="M497" s="39"/>
      <c r="N497" s="39"/>
    </row>
    <row r="498" spans="3:14" x14ac:dyDescent="0.25">
      <c r="C498" s="39"/>
      <c r="D498" s="39"/>
      <c r="E498" s="39"/>
      <c r="F498" s="39"/>
      <c r="G498" s="39"/>
      <c r="H498" s="39"/>
      <c r="I498" s="39"/>
      <c r="J498" s="39"/>
      <c r="K498" s="39"/>
      <c r="L498" s="39"/>
      <c r="M498" s="39"/>
      <c r="N498" s="39"/>
    </row>
    <row r="499" spans="3:14" x14ac:dyDescent="0.25">
      <c r="C499" s="39"/>
      <c r="D499" s="39"/>
      <c r="E499" s="39"/>
      <c r="F499" s="39"/>
      <c r="G499" s="39"/>
      <c r="H499" s="39"/>
      <c r="I499" s="39"/>
      <c r="J499" s="39"/>
      <c r="K499" s="39"/>
      <c r="L499" s="39"/>
      <c r="M499" s="39"/>
      <c r="N499" s="39"/>
    </row>
    <row r="500" spans="3:14" x14ac:dyDescent="0.25">
      <c r="C500" s="39"/>
      <c r="D500" s="39"/>
      <c r="E500" s="39"/>
      <c r="F500" s="39"/>
      <c r="G500" s="39"/>
      <c r="H500" s="39"/>
      <c r="I500" s="39"/>
      <c r="J500" s="39"/>
      <c r="K500" s="39"/>
      <c r="L500" s="39"/>
      <c r="M500" s="39"/>
      <c r="N500" s="39"/>
    </row>
    <row r="501" spans="3:14" x14ac:dyDescent="0.25">
      <c r="C501" s="39"/>
      <c r="D501" s="39"/>
      <c r="E501" s="39"/>
      <c r="F501" s="39"/>
      <c r="G501" s="39"/>
      <c r="H501" s="39"/>
      <c r="I501" s="39"/>
      <c r="J501" s="39"/>
      <c r="K501" s="39"/>
      <c r="L501" s="39"/>
      <c r="M501" s="39"/>
      <c r="N501" s="39"/>
    </row>
    <row r="502" spans="3:14" x14ac:dyDescent="0.25">
      <c r="C502" s="39"/>
      <c r="D502" s="39"/>
      <c r="E502" s="39"/>
      <c r="F502" s="39"/>
      <c r="G502" s="39"/>
      <c r="H502" s="39"/>
      <c r="I502" s="39"/>
      <c r="J502" s="39"/>
      <c r="K502" s="39"/>
      <c r="L502" s="39"/>
      <c r="M502" s="39"/>
      <c r="N502" s="39"/>
    </row>
    <row r="503" spans="3:14" x14ac:dyDescent="0.25">
      <c r="C503" s="39"/>
      <c r="D503" s="39"/>
      <c r="E503" s="39"/>
      <c r="F503" s="39"/>
      <c r="G503" s="39"/>
      <c r="H503" s="39"/>
      <c r="I503" s="39"/>
      <c r="J503" s="39"/>
      <c r="K503" s="39"/>
      <c r="L503" s="39"/>
      <c r="M503" s="39"/>
      <c r="N503" s="39"/>
    </row>
    <row r="504" spans="3:14" x14ac:dyDescent="0.25">
      <c r="C504" s="39"/>
      <c r="D504" s="39"/>
      <c r="E504" s="39"/>
      <c r="F504" s="39"/>
      <c r="G504" s="39"/>
      <c r="H504" s="39"/>
      <c r="I504" s="39"/>
      <c r="J504" s="39"/>
      <c r="K504" s="39"/>
      <c r="L504" s="39"/>
      <c r="M504" s="39"/>
      <c r="N504" s="39"/>
    </row>
    <row r="505" spans="3:14" x14ac:dyDescent="0.25">
      <c r="C505" s="39"/>
      <c r="D505" s="39"/>
      <c r="E505" s="39"/>
      <c r="F505" s="39"/>
      <c r="G505" s="39"/>
      <c r="H505" s="39"/>
      <c r="I505" s="39"/>
      <c r="J505" s="39"/>
      <c r="K505" s="39"/>
      <c r="L505" s="39"/>
      <c r="M505" s="39"/>
      <c r="N505" s="39"/>
    </row>
    <row r="506" spans="3:14" x14ac:dyDescent="0.25">
      <c r="C506" s="39"/>
      <c r="D506" s="39"/>
      <c r="E506" s="39"/>
      <c r="F506" s="39"/>
      <c r="G506" s="39"/>
      <c r="H506" s="39"/>
      <c r="I506" s="39"/>
      <c r="J506" s="39"/>
      <c r="K506" s="39"/>
      <c r="L506" s="39"/>
      <c r="M506" s="39"/>
      <c r="N506" s="39"/>
    </row>
    <row r="507" spans="3:14" x14ac:dyDescent="0.25">
      <c r="C507" s="39"/>
      <c r="D507" s="39"/>
      <c r="E507" s="39"/>
      <c r="F507" s="39"/>
      <c r="G507" s="39"/>
      <c r="H507" s="39"/>
      <c r="I507" s="39"/>
      <c r="J507" s="39"/>
      <c r="K507" s="39"/>
      <c r="L507" s="39"/>
      <c r="M507" s="39"/>
      <c r="N507" s="39"/>
    </row>
    <row r="508" spans="3:14" x14ac:dyDescent="0.25">
      <c r="C508" s="39"/>
      <c r="D508" s="39"/>
      <c r="E508" s="39"/>
      <c r="F508" s="39"/>
      <c r="G508" s="39"/>
      <c r="H508" s="39"/>
      <c r="I508" s="39"/>
      <c r="J508" s="39"/>
      <c r="K508" s="39"/>
      <c r="L508" s="39"/>
      <c r="M508" s="39"/>
      <c r="N508" s="39"/>
    </row>
    <row r="509" spans="3:14" x14ac:dyDescent="0.25">
      <c r="C509" s="39"/>
      <c r="D509" s="39"/>
      <c r="E509" s="39"/>
      <c r="F509" s="39"/>
      <c r="G509" s="39"/>
      <c r="H509" s="39"/>
      <c r="I509" s="39"/>
      <c r="J509" s="39"/>
      <c r="K509" s="39"/>
      <c r="L509" s="39"/>
      <c r="M509" s="39"/>
      <c r="N509" s="39"/>
    </row>
    <row r="510" spans="3:14" x14ac:dyDescent="0.25">
      <c r="C510" s="39"/>
      <c r="D510" s="39"/>
      <c r="E510" s="39"/>
      <c r="F510" s="39"/>
      <c r="G510" s="39"/>
      <c r="H510" s="39"/>
      <c r="I510" s="39"/>
      <c r="J510" s="39"/>
      <c r="K510" s="39"/>
      <c r="L510" s="39"/>
      <c r="M510" s="39"/>
      <c r="N510" s="39"/>
    </row>
    <row r="511" spans="3:14" x14ac:dyDescent="0.25">
      <c r="C511" s="39"/>
      <c r="D511" s="39"/>
      <c r="E511" s="39"/>
      <c r="F511" s="39"/>
      <c r="G511" s="39"/>
      <c r="H511" s="39"/>
      <c r="I511" s="39"/>
      <c r="J511" s="39"/>
      <c r="K511" s="39"/>
      <c r="L511" s="39"/>
      <c r="M511" s="39"/>
      <c r="N511" s="39"/>
    </row>
    <row r="512" spans="3:14" x14ac:dyDescent="0.25">
      <c r="C512" s="39"/>
      <c r="D512" s="39"/>
      <c r="E512" s="39"/>
      <c r="F512" s="39"/>
      <c r="G512" s="39"/>
      <c r="H512" s="39"/>
      <c r="I512" s="39"/>
      <c r="J512" s="39"/>
      <c r="K512" s="39"/>
      <c r="L512" s="39"/>
      <c r="M512" s="39"/>
      <c r="N512" s="39"/>
    </row>
    <row r="513" spans="3:14" x14ac:dyDescent="0.25">
      <c r="C513" s="39"/>
      <c r="D513" s="39"/>
      <c r="E513" s="39"/>
      <c r="F513" s="39"/>
      <c r="G513" s="39"/>
      <c r="H513" s="39"/>
      <c r="I513" s="39"/>
      <c r="J513" s="39"/>
      <c r="K513" s="39"/>
      <c r="L513" s="39"/>
      <c r="M513" s="39"/>
      <c r="N513" s="39"/>
    </row>
    <row r="514" spans="3:14" x14ac:dyDescent="0.25">
      <c r="C514" s="39"/>
      <c r="D514" s="39"/>
      <c r="E514" s="39"/>
      <c r="F514" s="39"/>
      <c r="G514" s="39"/>
      <c r="H514" s="39"/>
      <c r="I514" s="39"/>
      <c r="J514" s="39"/>
      <c r="K514" s="39"/>
      <c r="L514" s="39"/>
      <c r="M514" s="39"/>
      <c r="N514" s="39"/>
    </row>
    <row r="515" spans="3:14" x14ac:dyDescent="0.25">
      <c r="C515" s="39"/>
      <c r="D515" s="39"/>
      <c r="E515" s="39"/>
      <c r="F515" s="39"/>
      <c r="G515" s="39"/>
      <c r="H515" s="39"/>
      <c r="I515" s="39"/>
      <c r="J515" s="39"/>
      <c r="K515" s="39"/>
      <c r="L515" s="39"/>
      <c r="M515" s="39"/>
      <c r="N515" s="39"/>
    </row>
    <row r="516" spans="3:14" x14ac:dyDescent="0.25">
      <c r="C516" s="39"/>
      <c r="D516" s="39"/>
      <c r="E516" s="39"/>
      <c r="F516" s="39"/>
      <c r="G516" s="39"/>
      <c r="H516" s="39"/>
      <c r="I516" s="39"/>
      <c r="J516" s="39"/>
      <c r="K516" s="39"/>
      <c r="L516" s="39"/>
      <c r="M516" s="39"/>
      <c r="N516" s="39"/>
    </row>
    <row r="517" spans="3:14" x14ac:dyDescent="0.25">
      <c r="C517" s="39"/>
      <c r="D517" s="39"/>
      <c r="E517" s="39"/>
      <c r="F517" s="39"/>
      <c r="G517" s="39"/>
      <c r="H517" s="39"/>
      <c r="I517" s="39"/>
      <c r="J517" s="39"/>
      <c r="K517" s="39"/>
      <c r="L517" s="39"/>
      <c r="M517" s="39"/>
      <c r="N517" s="39"/>
    </row>
    <row r="518" spans="3:14" x14ac:dyDescent="0.25">
      <c r="C518" s="39"/>
      <c r="D518" s="39"/>
      <c r="E518" s="39"/>
      <c r="F518" s="39"/>
      <c r="G518" s="39"/>
      <c r="H518" s="39"/>
      <c r="I518" s="39"/>
      <c r="J518" s="39"/>
      <c r="K518" s="39"/>
      <c r="L518" s="39"/>
      <c r="M518" s="39"/>
      <c r="N518" s="39"/>
    </row>
    <row r="519" spans="3:14" x14ac:dyDescent="0.25">
      <c r="C519" s="39"/>
      <c r="D519" s="39"/>
      <c r="E519" s="39"/>
      <c r="F519" s="39"/>
      <c r="G519" s="39"/>
      <c r="H519" s="39"/>
      <c r="I519" s="39"/>
      <c r="J519" s="39"/>
      <c r="K519" s="39"/>
      <c r="L519" s="39"/>
      <c r="M519" s="39"/>
      <c r="N519" s="39"/>
    </row>
    <row r="520" spans="3:14" x14ac:dyDescent="0.25">
      <c r="C520" s="39"/>
      <c r="D520" s="39"/>
      <c r="E520" s="39"/>
      <c r="F520" s="39"/>
      <c r="G520" s="39"/>
      <c r="H520" s="39"/>
      <c r="I520" s="39"/>
      <c r="J520" s="39"/>
      <c r="K520" s="39"/>
      <c r="L520" s="39"/>
      <c r="M520" s="39"/>
      <c r="N520" s="39"/>
    </row>
    <row r="521" spans="3:14" x14ac:dyDescent="0.25">
      <c r="C521" s="39"/>
      <c r="D521" s="39"/>
      <c r="E521" s="39"/>
      <c r="F521" s="39"/>
      <c r="G521" s="39"/>
      <c r="H521" s="39"/>
      <c r="I521" s="39"/>
      <c r="J521" s="39"/>
      <c r="K521" s="39"/>
      <c r="L521" s="39"/>
      <c r="M521" s="39"/>
      <c r="N521" s="39"/>
    </row>
    <row r="522" spans="3:14" x14ac:dyDescent="0.25">
      <c r="C522" s="39"/>
      <c r="D522" s="39"/>
      <c r="E522" s="39"/>
      <c r="F522" s="39"/>
      <c r="G522" s="39"/>
      <c r="H522" s="39"/>
      <c r="I522" s="39"/>
      <c r="J522" s="39"/>
      <c r="K522" s="39"/>
      <c r="L522" s="39"/>
      <c r="M522" s="39"/>
      <c r="N522" s="39"/>
    </row>
    <row r="523" spans="3:14" x14ac:dyDescent="0.25">
      <c r="C523" s="39"/>
      <c r="D523" s="39"/>
      <c r="E523" s="39"/>
      <c r="F523" s="39"/>
      <c r="G523" s="39"/>
      <c r="H523" s="39"/>
      <c r="I523" s="39"/>
      <c r="J523" s="39"/>
      <c r="K523" s="39"/>
      <c r="L523" s="39"/>
      <c r="M523" s="39"/>
      <c r="N523" s="39"/>
    </row>
    <row r="524" spans="3:14" x14ac:dyDescent="0.25">
      <c r="C524" s="39"/>
      <c r="D524" s="39"/>
      <c r="E524" s="39"/>
      <c r="F524" s="39"/>
      <c r="G524" s="39"/>
      <c r="H524" s="39"/>
      <c r="I524" s="39"/>
      <c r="J524" s="39"/>
      <c r="K524" s="39"/>
      <c r="L524" s="39"/>
      <c r="M524" s="39"/>
      <c r="N524" s="39"/>
    </row>
    <row r="525" spans="3:14" x14ac:dyDescent="0.25">
      <c r="C525" s="39"/>
      <c r="D525" s="39"/>
      <c r="E525" s="39"/>
      <c r="F525" s="39"/>
      <c r="G525" s="39"/>
      <c r="H525" s="39"/>
      <c r="I525" s="39"/>
      <c r="J525" s="39"/>
      <c r="K525" s="39"/>
      <c r="L525" s="39"/>
      <c r="M525" s="39"/>
      <c r="N525" s="39"/>
    </row>
    <row r="526" spans="3:14" x14ac:dyDescent="0.25">
      <c r="C526" s="39"/>
      <c r="D526" s="39"/>
      <c r="E526" s="39"/>
      <c r="F526" s="39"/>
      <c r="G526" s="39"/>
      <c r="H526" s="39"/>
      <c r="I526" s="39"/>
      <c r="J526" s="39"/>
      <c r="K526" s="39"/>
      <c r="L526" s="39"/>
      <c r="M526" s="39"/>
      <c r="N526" s="39"/>
    </row>
    <row r="527" spans="3:14" x14ac:dyDescent="0.25">
      <c r="C527" s="39"/>
      <c r="D527" s="39"/>
      <c r="E527" s="39"/>
      <c r="F527" s="39"/>
      <c r="G527" s="39"/>
      <c r="H527" s="39"/>
      <c r="I527" s="39"/>
      <c r="J527" s="39"/>
      <c r="K527" s="39"/>
      <c r="L527" s="39"/>
      <c r="M527" s="39"/>
      <c r="N527" s="39"/>
    </row>
    <row r="528" spans="3:14" x14ac:dyDescent="0.25">
      <c r="C528" s="39"/>
      <c r="D528" s="39"/>
      <c r="E528" s="39"/>
      <c r="F528" s="39"/>
      <c r="G528" s="39"/>
      <c r="H528" s="39"/>
      <c r="I528" s="39"/>
      <c r="J528" s="39"/>
      <c r="K528" s="39"/>
      <c r="L528" s="39"/>
      <c r="M528" s="39"/>
      <c r="N528" s="39"/>
    </row>
    <row r="529" spans="3:14" x14ac:dyDescent="0.25">
      <c r="C529" s="39"/>
      <c r="D529" s="39"/>
      <c r="E529" s="39"/>
      <c r="F529" s="39"/>
      <c r="G529" s="39"/>
      <c r="H529" s="39"/>
      <c r="I529" s="39"/>
      <c r="J529" s="39"/>
      <c r="K529" s="39"/>
      <c r="L529" s="39"/>
      <c r="M529" s="39"/>
      <c r="N529" s="39"/>
    </row>
    <row r="530" spans="3:14" x14ac:dyDescent="0.25">
      <c r="C530" s="39"/>
      <c r="D530" s="39"/>
      <c r="E530" s="39"/>
      <c r="F530" s="39"/>
      <c r="G530" s="39"/>
      <c r="H530" s="39"/>
      <c r="I530" s="39"/>
      <c r="J530" s="39"/>
      <c r="K530" s="39"/>
      <c r="L530" s="39"/>
      <c r="M530" s="39"/>
      <c r="N530" s="39"/>
    </row>
    <row r="531" spans="3:14" x14ac:dyDescent="0.25">
      <c r="C531" s="39"/>
      <c r="D531" s="39"/>
      <c r="E531" s="39"/>
      <c r="F531" s="39"/>
      <c r="G531" s="39"/>
      <c r="H531" s="39"/>
      <c r="I531" s="39"/>
      <c r="J531" s="39"/>
      <c r="K531" s="39"/>
      <c r="L531" s="39"/>
      <c r="M531" s="39"/>
      <c r="N531" s="39"/>
    </row>
    <row r="532" spans="3:14" x14ac:dyDescent="0.25">
      <c r="C532" s="39"/>
      <c r="D532" s="39"/>
      <c r="E532" s="39"/>
      <c r="F532" s="39"/>
      <c r="G532" s="39"/>
      <c r="H532" s="39"/>
      <c r="I532" s="39"/>
      <c r="J532" s="39"/>
      <c r="K532" s="39"/>
      <c r="L532" s="39"/>
      <c r="M532" s="39"/>
      <c r="N532" s="39"/>
    </row>
    <row r="533" spans="3:14" x14ac:dyDescent="0.25">
      <c r="C533" s="39"/>
      <c r="D533" s="39"/>
      <c r="E533" s="39"/>
      <c r="F533" s="39"/>
      <c r="G533" s="39"/>
      <c r="H533" s="39"/>
      <c r="I533" s="39"/>
      <c r="J533" s="39"/>
      <c r="K533" s="39"/>
      <c r="L533" s="39"/>
      <c r="M533" s="39"/>
      <c r="N533" s="39"/>
    </row>
    <row r="534" spans="3:14" x14ac:dyDescent="0.25">
      <c r="C534" s="39"/>
      <c r="D534" s="39"/>
      <c r="E534" s="39"/>
      <c r="F534" s="39"/>
      <c r="G534" s="39"/>
      <c r="H534" s="39"/>
      <c r="I534" s="39"/>
      <c r="J534" s="39"/>
      <c r="K534" s="39"/>
      <c r="L534" s="39"/>
      <c r="M534" s="39"/>
      <c r="N534" s="39"/>
    </row>
    <row r="535" spans="3:14" x14ac:dyDescent="0.25">
      <c r="C535" s="39"/>
      <c r="D535" s="39"/>
      <c r="E535" s="39"/>
      <c r="F535" s="39"/>
      <c r="G535" s="39"/>
      <c r="H535" s="39"/>
      <c r="I535" s="39"/>
      <c r="J535" s="39"/>
      <c r="K535" s="39"/>
      <c r="L535" s="39"/>
      <c r="M535" s="39"/>
      <c r="N535" s="39"/>
    </row>
    <row r="536" spans="3:14" x14ac:dyDescent="0.25">
      <c r="C536" s="39"/>
      <c r="D536" s="39"/>
      <c r="E536" s="39"/>
      <c r="F536" s="39"/>
      <c r="G536" s="39"/>
      <c r="H536" s="39"/>
      <c r="I536" s="39"/>
      <c r="J536" s="39"/>
      <c r="K536" s="39"/>
      <c r="L536" s="39"/>
      <c r="M536" s="39"/>
      <c r="N536" s="39"/>
    </row>
    <row r="537" spans="3:14" x14ac:dyDescent="0.25">
      <c r="C537" s="39"/>
      <c r="D537" s="39"/>
      <c r="E537" s="39"/>
      <c r="F537" s="39"/>
      <c r="G537" s="39"/>
      <c r="H537" s="39"/>
      <c r="I537" s="39"/>
      <c r="J537" s="39"/>
      <c r="K537" s="39"/>
      <c r="L537" s="39"/>
      <c r="M537" s="39"/>
      <c r="N537" s="39"/>
    </row>
    <row r="538" spans="3:14" x14ac:dyDescent="0.25">
      <c r="C538" s="39"/>
      <c r="D538" s="39"/>
      <c r="E538" s="39"/>
      <c r="F538" s="39"/>
      <c r="G538" s="39"/>
      <c r="H538" s="39"/>
      <c r="I538" s="39"/>
      <c r="J538" s="39"/>
      <c r="K538" s="39"/>
      <c r="L538" s="39"/>
      <c r="M538" s="39"/>
      <c r="N538" s="39"/>
    </row>
    <row r="539" spans="3:14" x14ac:dyDescent="0.25">
      <c r="C539" s="39"/>
      <c r="D539" s="39"/>
      <c r="E539" s="39"/>
      <c r="F539" s="39"/>
      <c r="G539" s="39"/>
      <c r="H539" s="39"/>
      <c r="I539" s="39"/>
      <c r="J539" s="39"/>
      <c r="K539" s="39"/>
      <c r="L539" s="39"/>
      <c r="M539" s="39"/>
      <c r="N539" s="39"/>
    </row>
    <row r="540" spans="3:14" x14ac:dyDescent="0.25">
      <c r="C540" s="39"/>
      <c r="D540" s="39"/>
      <c r="E540" s="39"/>
      <c r="F540" s="39"/>
      <c r="G540" s="39"/>
      <c r="H540" s="39"/>
      <c r="I540" s="39"/>
      <c r="J540" s="39"/>
      <c r="K540" s="39"/>
      <c r="L540" s="39"/>
      <c r="M540" s="39"/>
      <c r="N540" s="39"/>
    </row>
    <row r="541" spans="3:14" x14ac:dyDescent="0.25">
      <c r="C541" s="39"/>
      <c r="D541" s="39"/>
      <c r="E541" s="39"/>
      <c r="F541" s="39"/>
      <c r="G541" s="39"/>
      <c r="H541" s="39"/>
      <c r="I541" s="39"/>
      <c r="J541" s="39"/>
      <c r="K541" s="39"/>
      <c r="L541" s="39"/>
      <c r="M541" s="39"/>
      <c r="N541" s="39"/>
    </row>
    <row r="542" spans="3:14" x14ac:dyDescent="0.25">
      <c r="C542" s="39"/>
      <c r="D542" s="39"/>
      <c r="E542" s="39"/>
      <c r="F542" s="39"/>
      <c r="G542" s="39"/>
      <c r="H542" s="39"/>
      <c r="I542" s="39"/>
      <c r="J542" s="39"/>
      <c r="K542" s="39"/>
      <c r="L542" s="39"/>
      <c r="M542" s="39"/>
      <c r="N542" s="39"/>
    </row>
    <row r="543" spans="3:14" x14ac:dyDescent="0.25">
      <c r="C543" s="39"/>
      <c r="D543" s="39"/>
      <c r="E543" s="39"/>
      <c r="F543" s="39"/>
      <c r="G543" s="39"/>
      <c r="H543" s="39"/>
      <c r="I543" s="39"/>
      <c r="J543" s="39"/>
      <c r="K543" s="39"/>
      <c r="L543" s="39"/>
      <c r="M543" s="39"/>
      <c r="N543" s="39"/>
    </row>
    <row r="544" spans="3:14" x14ac:dyDescent="0.25">
      <c r="C544" s="39"/>
      <c r="D544" s="39"/>
      <c r="E544" s="39"/>
      <c r="F544" s="39"/>
      <c r="G544" s="39"/>
      <c r="H544" s="39"/>
      <c r="I544" s="39"/>
      <c r="J544" s="39"/>
      <c r="K544" s="39"/>
      <c r="L544" s="39"/>
      <c r="M544" s="39"/>
      <c r="N544" s="39"/>
    </row>
    <row r="545" spans="3:14" x14ac:dyDescent="0.25">
      <c r="C545" s="39"/>
      <c r="D545" s="39"/>
      <c r="E545" s="39"/>
      <c r="F545" s="39"/>
      <c r="G545" s="39"/>
      <c r="H545" s="39"/>
      <c r="I545" s="39"/>
      <c r="J545" s="39"/>
      <c r="K545" s="39"/>
      <c r="L545" s="39"/>
      <c r="M545" s="39"/>
      <c r="N545" s="39"/>
    </row>
    <row r="546" spans="3:14" x14ac:dyDescent="0.25">
      <c r="C546" s="39"/>
      <c r="D546" s="39"/>
      <c r="E546" s="39"/>
      <c r="F546" s="39"/>
      <c r="G546" s="39"/>
      <c r="H546" s="39"/>
      <c r="I546" s="39"/>
      <c r="J546" s="39"/>
      <c r="K546" s="39"/>
      <c r="L546" s="39"/>
      <c r="M546" s="39"/>
      <c r="N546" s="39"/>
    </row>
    <row r="547" spans="3:14" x14ac:dyDescent="0.25">
      <c r="C547" s="39"/>
      <c r="D547" s="39"/>
      <c r="E547" s="39"/>
      <c r="F547" s="39"/>
      <c r="G547" s="39"/>
      <c r="H547" s="39"/>
      <c r="I547" s="39"/>
      <c r="J547" s="39"/>
      <c r="K547" s="39"/>
      <c r="L547" s="39"/>
      <c r="M547" s="39"/>
      <c r="N547" s="39"/>
    </row>
    <row r="548" spans="3:14" x14ac:dyDescent="0.25">
      <c r="C548" s="39"/>
      <c r="D548" s="39"/>
      <c r="E548" s="39"/>
      <c r="F548" s="39"/>
      <c r="G548" s="39"/>
      <c r="H548" s="39"/>
      <c r="I548" s="39"/>
      <c r="J548" s="39"/>
      <c r="K548" s="39"/>
      <c r="L548" s="39"/>
      <c r="M548" s="39"/>
      <c r="N548" s="39"/>
    </row>
    <row r="549" spans="3:14" x14ac:dyDescent="0.25">
      <c r="C549" s="39"/>
      <c r="D549" s="39"/>
      <c r="E549" s="39"/>
      <c r="F549" s="39"/>
      <c r="G549" s="39"/>
      <c r="H549" s="39"/>
      <c r="I549" s="39"/>
      <c r="J549" s="39"/>
      <c r="K549" s="39"/>
      <c r="L549" s="39"/>
      <c r="M549" s="39"/>
      <c r="N549" s="39"/>
    </row>
    <row r="550" spans="3:14" x14ac:dyDescent="0.25">
      <c r="C550" s="39"/>
      <c r="D550" s="39"/>
      <c r="E550" s="39"/>
      <c r="F550" s="39"/>
      <c r="G550" s="39"/>
      <c r="H550" s="39"/>
      <c r="I550" s="39"/>
      <c r="J550" s="39"/>
      <c r="K550" s="39"/>
      <c r="L550" s="39"/>
      <c r="M550" s="39"/>
      <c r="N550" s="39"/>
    </row>
    <row r="551" spans="3:14" x14ac:dyDescent="0.25">
      <c r="C551" s="39"/>
      <c r="D551" s="39"/>
      <c r="E551" s="39"/>
      <c r="F551" s="39"/>
      <c r="G551" s="39"/>
      <c r="H551" s="39"/>
      <c r="I551" s="39"/>
      <c r="J551" s="39"/>
      <c r="K551" s="39"/>
      <c r="L551" s="39"/>
      <c r="M551" s="39"/>
      <c r="N551" s="39"/>
    </row>
    <row r="552" spans="3:14" x14ac:dyDescent="0.25">
      <c r="C552" s="39"/>
      <c r="D552" s="39"/>
      <c r="E552" s="39"/>
      <c r="F552" s="39"/>
      <c r="G552" s="39"/>
      <c r="H552" s="39"/>
      <c r="I552" s="39"/>
      <c r="J552" s="39"/>
      <c r="K552" s="39"/>
      <c r="L552" s="39"/>
      <c r="M552" s="39"/>
      <c r="N552" s="39"/>
    </row>
    <row r="553" spans="3:14" x14ac:dyDescent="0.25">
      <c r="C553" s="39"/>
      <c r="D553" s="39"/>
      <c r="E553" s="39"/>
      <c r="F553" s="39"/>
      <c r="G553" s="39"/>
      <c r="H553" s="39"/>
      <c r="I553" s="39"/>
      <c r="J553" s="39"/>
      <c r="K553" s="39"/>
      <c r="L553" s="39"/>
      <c r="M553" s="39"/>
      <c r="N553" s="39"/>
    </row>
    <row r="554" spans="3:14" x14ac:dyDescent="0.25">
      <c r="C554" s="39"/>
      <c r="D554" s="39"/>
      <c r="E554" s="39"/>
      <c r="F554" s="39"/>
      <c r="G554" s="39"/>
      <c r="H554" s="39"/>
      <c r="I554" s="39"/>
      <c r="J554" s="39"/>
      <c r="K554" s="39"/>
      <c r="L554" s="39"/>
      <c r="M554" s="39"/>
      <c r="N554" s="39"/>
    </row>
    <row r="555" spans="3:14" x14ac:dyDescent="0.25">
      <c r="C555" s="39"/>
      <c r="D555" s="39"/>
      <c r="E555" s="39"/>
      <c r="F555" s="39"/>
      <c r="G555" s="39"/>
      <c r="H555" s="39"/>
      <c r="I555" s="39"/>
      <c r="J555" s="39"/>
      <c r="K555" s="39"/>
      <c r="L555" s="39"/>
      <c r="M555" s="39"/>
      <c r="N555" s="39"/>
    </row>
    <row r="556" spans="3:14" x14ac:dyDescent="0.25">
      <c r="C556" s="39"/>
      <c r="D556" s="39"/>
      <c r="E556" s="39"/>
      <c r="F556" s="39"/>
      <c r="G556" s="39"/>
      <c r="H556" s="39"/>
      <c r="I556" s="39"/>
      <c r="J556" s="39"/>
      <c r="K556" s="39"/>
      <c r="L556" s="39"/>
      <c r="M556" s="39"/>
      <c r="N556" s="39"/>
    </row>
    <row r="557" spans="3:14" x14ac:dyDescent="0.25">
      <c r="C557" s="39"/>
      <c r="D557" s="39"/>
      <c r="E557" s="39"/>
      <c r="F557" s="39"/>
      <c r="G557" s="39"/>
      <c r="H557" s="39"/>
      <c r="I557" s="39"/>
      <c r="J557" s="39"/>
      <c r="K557" s="39"/>
      <c r="L557" s="39"/>
      <c r="M557" s="39"/>
      <c r="N557" s="39"/>
    </row>
    <row r="558" spans="3:14" x14ac:dyDescent="0.25">
      <c r="C558" s="39"/>
      <c r="D558" s="39"/>
      <c r="E558" s="39"/>
      <c r="F558" s="39"/>
      <c r="G558" s="39"/>
      <c r="H558" s="39"/>
      <c r="I558" s="39"/>
      <c r="J558" s="39"/>
      <c r="K558" s="39"/>
      <c r="L558" s="39"/>
      <c r="M558" s="39"/>
      <c r="N558" s="39"/>
    </row>
    <row r="559" spans="3:14" x14ac:dyDescent="0.25">
      <c r="C559" s="39"/>
      <c r="D559" s="39"/>
      <c r="E559" s="39"/>
      <c r="F559" s="39"/>
      <c r="G559" s="39"/>
      <c r="H559" s="39"/>
      <c r="I559" s="39"/>
      <c r="J559" s="39"/>
      <c r="K559" s="39"/>
      <c r="L559" s="39"/>
      <c r="M559" s="39"/>
      <c r="N559" s="39"/>
    </row>
    <row r="560" spans="3:14" x14ac:dyDescent="0.25">
      <c r="C560" s="39"/>
      <c r="D560" s="39"/>
      <c r="E560" s="39"/>
      <c r="F560" s="39"/>
      <c r="G560" s="39"/>
      <c r="H560" s="39"/>
      <c r="I560" s="39"/>
      <c r="J560" s="39"/>
      <c r="K560" s="39"/>
      <c r="L560" s="39"/>
      <c r="M560" s="39"/>
      <c r="N560" s="39"/>
    </row>
    <row r="561" spans="3:14" x14ac:dyDescent="0.25">
      <c r="C561" s="39"/>
      <c r="D561" s="39"/>
      <c r="E561" s="39"/>
      <c r="F561" s="39"/>
      <c r="G561" s="39"/>
      <c r="H561" s="39"/>
      <c r="I561" s="39"/>
      <c r="J561" s="39"/>
      <c r="K561" s="39"/>
      <c r="L561" s="39"/>
      <c r="M561" s="39"/>
      <c r="N561" s="39"/>
    </row>
    <row r="562" spans="3:14" x14ac:dyDescent="0.25">
      <c r="C562" s="39"/>
      <c r="D562" s="39"/>
      <c r="E562" s="39"/>
      <c r="F562" s="39"/>
      <c r="G562" s="39"/>
      <c r="H562" s="39"/>
      <c r="I562" s="39"/>
      <c r="J562" s="39"/>
      <c r="K562" s="39"/>
      <c r="L562" s="39"/>
      <c r="M562" s="39"/>
      <c r="N562" s="39"/>
    </row>
    <row r="563" spans="3:14" x14ac:dyDescent="0.25">
      <c r="C563" s="39"/>
      <c r="D563" s="39"/>
      <c r="E563" s="39"/>
      <c r="F563" s="39"/>
      <c r="G563" s="39"/>
      <c r="H563" s="39"/>
      <c r="I563" s="39"/>
      <c r="J563" s="39"/>
      <c r="K563" s="39"/>
      <c r="L563" s="39"/>
      <c r="M563" s="39"/>
      <c r="N563" s="39"/>
    </row>
    <row r="564" spans="3:14" x14ac:dyDescent="0.25">
      <c r="C564" s="39"/>
      <c r="D564" s="39"/>
      <c r="E564" s="39"/>
      <c r="F564" s="39"/>
      <c r="G564" s="39"/>
      <c r="H564" s="39"/>
      <c r="I564" s="39"/>
      <c r="J564" s="39"/>
      <c r="K564" s="39"/>
      <c r="L564" s="39"/>
      <c r="M564" s="39"/>
      <c r="N564" s="39"/>
    </row>
    <row r="565" spans="3:14" x14ac:dyDescent="0.25">
      <c r="C565" s="39"/>
      <c r="D565" s="39"/>
      <c r="E565" s="39"/>
      <c r="F565" s="39"/>
      <c r="G565" s="39"/>
      <c r="H565" s="39"/>
      <c r="I565" s="39"/>
      <c r="J565" s="39"/>
      <c r="K565" s="39"/>
      <c r="L565" s="39"/>
      <c r="M565" s="39"/>
      <c r="N565" s="39"/>
    </row>
    <row r="566" spans="3:14" x14ac:dyDescent="0.25">
      <c r="C566" s="39"/>
      <c r="D566" s="39"/>
      <c r="E566" s="39"/>
      <c r="F566" s="39"/>
      <c r="G566" s="39"/>
      <c r="H566" s="39"/>
      <c r="I566" s="39"/>
      <c r="J566" s="39"/>
      <c r="K566" s="39"/>
      <c r="L566" s="39"/>
      <c r="M566" s="39"/>
      <c r="N566" s="39"/>
    </row>
    <row r="567" spans="3:14" x14ac:dyDescent="0.25">
      <c r="C567" s="39"/>
      <c r="D567" s="39"/>
      <c r="E567" s="39"/>
      <c r="F567" s="39"/>
      <c r="G567" s="39"/>
      <c r="H567" s="39"/>
      <c r="I567" s="39"/>
      <c r="J567" s="39"/>
      <c r="K567" s="39"/>
      <c r="L567" s="39"/>
      <c r="M567" s="39"/>
      <c r="N567" s="39"/>
    </row>
    <row r="568" spans="3:14" x14ac:dyDescent="0.25">
      <c r="C568" s="39"/>
      <c r="D568" s="39"/>
      <c r="E568" s="39"/>
      <c r="F568" s="39"/>
      <c r="G568" s="39"/>
      <c r="H568" s="39"/>
      <c r="I568" s="39"/>
      <c r="J568" s="39"/>
      <c r="K568" s="39"/>
      <c r="L568" s="39"/>
      <c r="M568" s="39"/>
      <c r="N568" s="39"/>
    </row>
    <row r="569" spans="3:14" x14ac:dyDescent="0.25">
      <c r="C569" s="39"/>
      <c r="D569" s="39"/>
      <c r="E569" s="39"/>
      <c r="F569" s="39"/>
      <c r="G569" s="39"/>
      <c r="H569" s="39"/>
      <c r="I569" s="39"/>
      <c r="J569" s="39"/>
      <c r="K569" s="39"/>
      <c r="L569" s="39"/>
      <c r="M569" s="39"/>
      <c r="N569" s="39"/>
    </row>
    <row r="570" spans="3:14" x14ac:dyDescent="0.25">
      <c r="C570" s="39"/>
      <c r="D570" s="39"/>
      <c r="E570" s="39"/>
      <c r="F570" s="39"/>
      <c r="G570" s="39"/>
      <c r="H570" s="39"/>
      <c r="I570" s="39"/>
      <c r="J570" s="39"/>
      <c r="K570" s="39"/>
      <c r="L570" s="39"/>
      <c r="M570" s="39"/>
      <c r="N570" s="39"/>
    </row>
    <row r="571" spans="3:14" x14ac:dyDescent="0.25">
      <c r="C571" s="39"/>
      <c r="D571" s="39"/>
      <c r="E571" s="39"/>
      <c r="F571" s="39"/>
      <c r="G571" s="39"/>
      <c r="H571" s="39"/>
      <c r="I571" s="39"/>
      <c r="J571" s="39"/>
      <c r="K571" s="39"/>
      <c r="L571" s="39"/>
      <c r="M571" s="39"/>
      <c r="N571" s="39"/>
    </row>
    <row r="572" spans="3:14" x14ac:dyDescent="0.25">
      <c r="C572" s="39"/>
      <c r="D572" s="39"/>
      <c r="E572" s="39"/>
      <c r="F572" s="39"/>
      <c r="G572" s="39"/>
      <c r="H572" s="39"/>
      <c r="I572" s="39"/>
      <c r="J572" s="39"/>
      <c r="K572" s="39"/>
      <c r="L572" s="39"/>
      <c r="M572" s="39"/>
      <c r="N572" s="39"/>
    </row>
    <row r="573" spans="3:14" x14ac:dyDescent="0.25">
      <c r="C573" s="39"/>
      <c r="D573" s="39"/>
      <c r="E573" s="39"/>
      <c r="F573" s="39"/>
      <c r="G573" s="39"/>
      <c r="H573" s="39"/>
      <c r="I573" s="39"/>
      <c r="J573" s="39"/>
      <c r="K573" s="39"/>
      <c r="L573" s="39"/>
      <c r="M573" s="39"/>
      <c r="N573" s="39"/>
    </row>
    <row r="574" spans="3:14" x14ac:dyDescent="0.25">
      <c r="C574" s="39"/>
      <c r="D574" s="39"/>
      <c r="E574" s="39"/>
      <c r="F574" s="39"/>
      <c r="G574" s="39"/>
      <c r="H574" s="39"/>
      <c r="I574" s="39"/>
      <c r="J574" s="39"/>
      <c r="K574" s="39"/>
      <c r="L574" s="39"/>
      <c r="M574" s="39"/>
      <c r="N574" s="39"/>
    </row>
    <row r="575" spans="3:14" x14ac:dyDescent="0.25">
      <c r="C575" s="39"/>
      <c r="D575" s="39"/>
      <c r="E575" s="39"/>
      <c r="F575" s="39"/>
      <c r="G575" s="39"/>
      <c r="H575" s="39"/>
      <c r="I575" s="39"/>
      <c r="J575" s="39"/>
      <c r="K575" s="39"/>
      <c r="L575" s="39"/>
      <c r="M575" s="39"/>
      <c r="N575" s="39"/>
    </row>
    <row r="576" spans="3:14" x14ac:dyDescent="0.25">
      <c r="C576" s="39"/>
      <c r="D576" s="39"/>
      <c r="E576" s="39"/>
      <c r="F576" s="39"/>
      <c r="G576" s="39"/>
      <c r="H576" s="39"/>
      <c r="I576" s="39"/>
      <c r="J576" s="39"/>
      <c r="K576" s="39"/>
      <c r="L576" s="39"/>
      <c r="M576" s="39"/>
      <c r="N576" s="39"/>
    </row>
    <row r="577" spans="3:14" x14ac:dyDescent="0.25">
      <c r="C577" s="39"/>
      <c r="D577" s="39"/>
      <c r="E577" s="39"/>
      <c r="F577" s="39"/>
      <c r="G577" s="39"/>
      <c r="H577" s="39"/>
      <c r="I577" s="39"/>
      <c r="J577" s="39"/>
      <c r="K577" s="39"/>
      <c r="L577" s="39"/>
      <c r="M577" s="39"/>
      <c r="N577" s="39"/>
    </row>
    <row r="578" spans="3:14" x14ac:dyDescent="0.25">
      <c r="C578" s="39"/>
      <c r="D578" s="39"/>
      <c r="E578" s="39"/>
      <c r="F578" s="39"/>
      <c r="G578" s="39"/>
      <c r="H578" s="39"/>
      <c r="I578" s="39"/>
      <c r="J578" s="39"/>
      <c r="K578" s="39"/>
      <c r="L578" s="39"/>
      <c r="M578" s="39"/>
      <c r="N578" s="39"/>
    </row>
    <row r="579" spans="3:14" x14ac:dyDescent="0.25">
      <c r="C579" s="39"/>
      <c r="D579" s="39"/>
      <c r="E579" s="39"/>
      <c r="F579" s="39"/>
      <c r="G579" s="39"/>
      <c r="H579" s="39"/>
      <c r="I579" s="39"/>
      <c r="J579" s="39"/>
      <c r="K579" s="39"/>
      <c r="L579" s="39"/>
      <c r="M579" s="39"/>
      <c r="N579" s="39"/>
    </row>
    <row r="580" spans="3:14" x14ac:dyDescent="0.25">
      <c r="C580" s="39"/>
      <c r="D580" s="39"/>
      <c r="E580" s="39"/>
      <c r="F580" s="39"/>
      <c r="G580" s="39"/>
      <c r="H580" s="39"/>
      <c r="I580" s="39"/>
      <c r="J580" s="39"/>
      <c r="K580" s="39"/>
      <c r="L580" s="39"/>
      <c r="M580" s="39"/>
      <c r="N580" s="39"/>
    </row>
    <row r="581" spans="3:14" x14ac:dyDescent="0.25">
      <c r="C581" s="39"/>
      <c r="D581" s="39"/>
      <c r="E581" s="39"/>
      <c r="F581" s="39"/>
      <c r="G581" s="39"/>
      <c r="H581" s="39"/>
      <c r="I581" s="39"/>
      <c r="J581" s="39"/>
      <c r="K581" s="39"/>
      <c r="L581" s="39"/>
      <c r="M581" s="39"/>
      <c r="N581" s="39"/>
    </row>
    <row r="582" spans="3:14" x14ac:dyDescent="0.25">
      <c r="C582" s="39"/>
      <c r="D582" s="39"/>
      <c r="E582" s="39"/>
      <c r="F582" s="39"/>
      <c r="G582" s="39"/>
      <c r="H582" s="39"/>
      <c r="I582" s="39"/>
      <c r="J582" s="39"/>
      <c r="K582" s="39"/>
      <c r="L582" s="39"/>
      <c r="M582" s="39"/>
      <c r="N582" s="39"/>
    </row>
    <row r="583" spans="3:14" x14ac:dyDescent="0.25">
      <c r="C583" s="39"/>
      <c r="D583" s="39"/>
      <c r="E583" s="39"/>
      <c r="F583" s="39"/>
      <c r="G583" s="39"/>
      <c r="H583" s="39"/>
      <c r="I583" s="39"/>
      <c r="J583" s="39"/>
      <c r="K583" s="39"/>
      <c r="L583" s="39"/>
      <c r="M583" s="39"/>
      <c r="N583" s="39"/>
    </row>
    <row r="584" spans="3:14" x14ac:dyDescent="0.25">
      <c r="C584" s="39"/>
      <c r="D584" s="39"/>
      <c r="E584" s="39"/>
      <c r="F584" s="39"/>
      <c r="G584" s="39"/>
      <c r="H584" s="39"/>
      <c r="I584" s="39"/>
      <c r="J584" s="39"/>
      <c r="K584" s="39"/>
      <c r="L584" s="39"/>
      <c r="M584" s="39"/>
      <c r="N584" s="39"/>
    </row>
    <row r="585" spans="3:14" x14ac:dyDescent="0.25">
      <c r="C585" s="39"/>
      <c r="D585" s="39"/>
      <c r="E585" s="39"/>
      <c r="F585" s="39"/>
      <c r="G585" s="39"/>
      <c r="H585" s="39"/>
      <c r="I585" s="39"/>
      <c r="J585" s="39"/>
      <c r="K585" s="39"/>
      <c r="L585" s="39"/>
      <c r="M585" s="39"/>
      <c r="N585"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2" manualBreakCount="2">
    <brk id="64" max="16383" man="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548"/>
  <sheetViews>
    <sheetView zoomScaleNormal="100" workbookViewId="0">
      <pane xSplit="6" ySplit="2" topLeftCell="G3" activePane="bottomRight" state="frozen"/>
      <selection activeCell="B8" sqref="B8"/>
      <selection pane="topRight" activeCell="B8" sqref="B8"/>
      <selection pane="bottomLeft" activeCell="B8" sqref="B8"/>
      <selection pane="bottomRight" activeCell="B8" sqref="B8"/>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553</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row>
    <row r="3" spans="1:14" x14ac:dyDescent="0.25">
      <c r="A3" s="8" t="s">
        <v>67</v>
      </c>
      <c r="B3" s="8"/>
      <c r="C3" s="100">
        <v>72208</v>
      </c>
      <c r="D3" s="100">
        <v>72161</v>
      </c>
      <c r="E3" s="100">
        <v>70833</v>
      </c>
      <c r="F3" s="100">
        <v>75417</v>
      </c>
      <c r="G3" s="100">
        <v>75212</v>
      </c>
      <c r="H3" s="100">
        <v>74938</v>
      </c>
      <c r="I3" s="100">
        <v>77435</v>
      </c>
      <c r="J3" s="100">
        <v>89969</v>
      </c>
      <c r="K3" s="100">
        <v>93540</v>
      </c>
      <c r="L3" s="100">
        <v>94382</v>
      </c>
      <c r="M3" s="100">
        <v>96388</v>
      </c>
      <c r="N3" s="100">
        <v>96711</v>
      </c>
    </row>
    <row r="4" spans="1:14" x14ac:dyDescent="0.25">
      <c r="A4" s="23" t="s">
        <v>67</v>
      </c>
      <c r="B4" s="90" t="s">
        <v>71</v>
      </c>
      <c r="C4" s="132">
        <v>16080</v>
      </c>
      <c r="D4" s="132">
        <v>15860</v>
      </c>
      <c r="E4" s="132">
        <v>15578</v>
      </c>
      <c r="F4" s="132">
        <v>16381</v>
      </c>
      <c r="G4" s="132">
        <v>16312</v>
      </c>
      <c r="H4" s="132">
        <v>16100</v>
      </c>
      <c r="I4" s="132">
        <v>16477</v>
      </c>
      <c r="J4" s="132">
        <v>19991</v>
      </c>
      <c r="K4" s="132">
        <v>20893</v>
      </c>
      <c r="L4" s="132">
        <v>21122</v>
      </c>
      <c r="M4" s="132">
        <v>21894</v>
      </c>
      <c r="N4" s="132">
        <v>21879</v>
      </c>
    </row>
    <row r="5" spans="1:14" x14ac:dyDescent="0.25">
      <c r="A5" s="23" t="s">
        <v>67</v>
      </c>
      <c r="B5" s="90" t="s">
        <v>716</v>
      </c>
      <c r="C5" s="132">
        <v>10666</v>
      </c>
      <c r="D5" s="132">
        <v>10640</v>
      </c>
      <c r="E5" s="132">
        <v>10515</v>
      </c>
      <c r="F5" s="132">
        <v>10836</v>
      </c>
      <c r="G5" s="132">
        <v>10790</v>
      </c>
      <c r="H5" s="132">
        <v>10540</v>
      </c>
      <c r="I5" s="132">
        <v>11118</v>
      </c>
      <c r="J5" s="132">
        <v>12859</v>
      </c>
      <c r="K5" s="132">
        <v>13280</v>
      </c>
      <c r="L5" s="132">
        <v>13022</v>
      </c>
      <c r="M5" s="132">
        <v>13368</v>
      </c>
      <c r="N5" s="132">
        <v>13118</v>
      </c>
    </row>
    <row r="6" spans="1:14" x14ac:dyDescent="0.25">
      <c r="A6" s="23" t="s">
        <v>67</v>
      </c>
      <c r="B6" s="90" t="s">
        <v>717</v>
      </c>
      <c r="C6" s="132">
        <v>16805</v>
      </c>
      <c r="D6" s="132">
        <v>17183</v>
      </c>
      <c r="E6" s="132">
        <v>17283</v>
      </c>
      <c r="F6" s="132">
        <v>19280</v>
      </c>
      <c r="G6" s="132">
        <v>19628</v>
      </c>
      <c r="H6" s="132">
        <v>20066</v>
      </c>
      <c r="I6" s="132">
        <v>20727</v>
      </c>
      <c r="J6" s="132">
        <v>23346</v>
      </c>
      <c r="K6" s="132">
        <v>24307</v>
      </c>
      <c r="L6" s="132">
        <v>24927</v>
      </c>
      <c r="M6" s="132">
        <v>25299</v>
      </c>
      <c r="N6" s="132">
        <v>25831</v>
      </c>
    </row>
    <row r="7" spans="1:14" x14ac:dyDescent="0.25">
      <c r="A7" s="23" t="s">
        <v>67</v>
      </c>
      <c r="B7" s="90" t="s">
        <v>718</v>
      </c>
      <c r="C7" s="132">
        <v>8337</v>
      </c>
      <c r="D7" s="132">
        <v>8528</v>
      </c>
      <c r="E7" s="132">
        <v>8267</v>
      </c>
      <c r="F7" s="132">
        <v>8902</v>
      </c>
      <c r="G7" s="132">
        <v>8811</v>
      </c>
      <c r="H7" s="132">
        <v>8822</v>
      </c>
      <c r="I7" s="132">
        <v>9304</v>
      </c>
      <c r="J7" s="132">
        <v>10088</v>
      </c>
      <c r="K7" s="132">
        <v>10301</v>
      </c>
      <c r="L7" s="132">
        <v>10342</v>
      </c>
      <c r="M7" s="132">
        <v>10370</v>
      </c>
      <c r="N7" s="132">
        <v>10183</v>
      </c>
    </row>
    <row r="8" spans="1:14" x14ac:dyDescent="0.25">
      <c r="A8" s="23" t="s">
        <v>67</v>
      </c>
      <c r="B8" s="90" t="s">
        <v>77</v>
      </c>
      <c r="C8" s="132">
        <v>6984</v>
      </c>
      <c r="D8" s="132">
        <v>6687</v>
      </c>
      <c r="E8" s="132">
        <v>6487</v>
      </c>
      <c r="F8" s="132">
        <v>6678</v>
      </c>
      <c r="G8" s="132">
        <v>6604</v>
      </c>
      <c r="H8" s="132">
        <v>6470</v>
      </c>
      <c r="I8" s="132">
        <v>6602</v>
      </c>
      <c r="J8" s="132">
        <v>7791</v>
      </c>
      <c r="K8" s="132">
        <v>8223</v>
      </c>
      <c r="L8" s="132">
        <v>7941</v>
      </c>
      <c r="M8" s="132">
        <v>7767</v>
      </c>
      <c r="N8" s="132">
        <v>7602</v>
      </c>
    </row>
    <row r="9" spans="1:14" x14ac:dyDescent="0.25">
      <c r="A9" s="23" t="s">
        <v>67</v>
      </c>
      <c r="B9" s="90" t="s">
        <v>719</v>
      </c>
      <c r="C9" s="132">
        <v>13595</v>
      </c>
      <c r="D9" s="132">
        <v>13538</v>
      </c>
      <c r="E9" s="132">
        <v>12992</v>
      </c>
      <c r="F9" s="132">
        <v>13652</v>
      </c>
      <c r="G9" s="132">
        <v>13455</v>
      </c>
      <c r="H9" s="132">
        <v>13384</v>
      </c>
      <c r="I9" s="132">
        <v>13667</v>
      </c>
      <c r="J9" s="132">
        <v>16535</v>
      </c>
      <c r="K9" s="132">
        <v>17521</v>
      </c>
      <c r="L9" s="132">
        <v>17767</v>
      </c>
      <c r="M9" s="132">
        <v>18490</v>
      </c>
      <c r="N9" s="132">
        <v>18678</v>
      </c>
    </row>
    <row r="10" spans="1:14" x14ac:dyDescent="0.25">
      <c r="A10" s="8" t="s">
        <v>68</v>
      </c>
      <c r="B10" s="8"/>
      <c r="C10" s="100">
        <v>154892</v>
      </c>
      <c r="D10" s="100">
        <v>161691</v>
      </c>
      <c r="E10" s="100">
        <v>165897</v>
      </c>
      <c r="F10" s="100">
        <v>176552</v>
      </c>
      <c r="G10" s="100">
        <v>179397</v>
      </c>
      <c r="H10" s="100">
        <v>181814</v>
      </c>
      <c r="I10" s="100">
        <v>185828</v>
      </c>
      <c r="J10" s="100">
        <v>189671</v>
      </c>
      <c r="K10" s="100">
        <v>183361</v>
      </c>
      <c r="L10" s="100">
        <v>178143</v>
      </c>
      <c r="M10" s="100">
        <v>171169</v>
      </c>
      <c r="N10" s="100">
        <v>164528</v>
      </c>
    </row>
    <row r="11" spans="1:14" x14ac:dyDescent="0.25">
      <c r="A11" s="23" t="s">
        <v>68</v>
      </c>
      <c r="B11" s="90" t="s">
        <v>71</v>
      </c>
      <c r="C11" s="132">
        <v>39012</v>
      </c>
      <c r="D11" s="132">
        <v>40690</v>
      </c>
      <c r="E11" s="132">
        <v>41896</v>
      </c>
      <c r="F11" s="132">
        <v>44832</v>
      </c>
      <c r="G11" s="132">
        <v>45706</v>
      </c>
      <c r="H11" s="132">
        <v>46214</v>
      </c>
      <c r="I11" s="132">
        <v>47899</v>
      </c>
      <c r="J11" s="132">
        <v>49616</v>
      </c>
      <c r="K11" s="132">
        <v>47891</v>
      </c>
      <c r="L11" s="132">
        <v>46491</v>
      </c>
      <c r="M11" s="132">
        <v>44976</v>
      </c>
      <c r="N11" s="132">
        <v>43159</v>
      </c>
    </row>
    <row r="12" spans="1:14" x14ac:dyDescent="0.25">
      <c r="A12" s="23" t="s">
        <v>68</v>
      </c>
      <c r="B12" s="90" t="s">
        <v>716</v>
      </c>
      <c r="C12" s="132">
        <v>22417</v>
      </c>
      <c r="D12" s="132">
        <v>23547</v>
      </c>
      <c r="E12" s="132">
        <v>24574</v>
      </c>
      <c r="F12" s="132">
        <v>26158</v>
      </c>
      <c r="G12" s="132">
        <v>26423</v>
      </c>
      <c r="H12" s="132">
        <v>26748</v>
      </c>
      <c r="I12" s="132">
        <v>27135</v>
      </c>
      <c r="J12" s="132">
        <v>27215</v>
      </c>
      <c r="K12" s="132">
        <v>26023</v>
      </c>
      <c r="L12" s="132">
        <v>25334</v>
      </c>
      <c r="M12" s="132">
        <v>24197</v>
      </c>
      <c r="N12" s="132">
        <v>23266</v>
      </c>
    </row>
    <row r="13" spans="1:14" x14ac:dyDescent="0.25">
      <c r="A13" s="23" t="s">
        <v>68</v>
      </c>
      <c r="B13" s="90" t="s">
        <v>717</v>
      </c>
      <c r="C13" s="132">
        <v>18817</v>
      </c>
      <c r="D13" s="132">
        <v>20138</v>
      </c>
      <c r="E13" s="132">
        <v>20950</v>
      </c>
      <c r="F13" s="132">
        <v>22536</v>
      </c>
      <c r="G13" s="132">
        <v>23997</v>
      </c>
      <c r="H13" s="132">
        <v>25129</v>
      </c>
      <c r="I13" s="132">
        <v>26036</v>
      </c>
      <c r="J13" s="132">
        <v>26761</v>
      </c>
      <c r="K13" s="132">
        <v>25587</v>
      </c>
      <c r="L13" s="132">
        <v>24865</v>
      </c>
      <c r="M13" s="132">
        <v>23782</v>
      </c>
      <c r="N13" s="132">
        <v>22984</v>
      </c>
    </row>
    <row r="14" spans="1:14" x14ac:dyDescent="0.25">
      <c r="A14" s="23" t="s">
        <v>68</v>
      </c>
      <c r="B14" s="90" t="s">
        <v>718</v>
      </c>
      <c r="C14" s="132">
        <v>20006</v>
      </c>
      <c r="D14" s="132">
        <v>20880</v>
      </c>
      <c r="E14" s="132">
        <v>21471</v>
      </c>
      <c r="F14" s="132">
        <v>22840</v>
      </c>
      <c r="G14" s="132">
        <v>23060</v>
      </c>
      <c r="H14" s="132">
        <v>23256</v>
      </c>
      <c r="I14" s="132">
        <v>23518</v>
      </c>
      <c r="J14" s="132">
        <v>23773</v>
      </c>
      <c r="K14" s="132">
        <v>23488</v>
      </c>
      <c r="L14" s="132">
        <v>22864</v>
      </c>
      <c r="M14" s="132">
        <v>21930</v>
      </c>
      <c r="N14" s="132">
        <v>20873</v>
      </c>
    </row>
    <row r="15" spans="1:14" x14ac:dyDescent="0.25">
      <c r="A15" s="23" t="s">
        <v>68</v>
      </c>
      <c r="B15" s="90" t="s">
        <v>77</v>
      </c>
      <c r="C15" s="132">
        <v>19923</v>
      </c>
      <c r="D15" s="132">
        <v>20344</v>
      </c>
      <c r="E15" s="132">
        <v>20019</v>
      </c>
      <c r="F15" s="132">
        <v>20977</v>
      </c>
      <c r="G15" s="132">
        <v>20562</v>
      </c>
      <c r="H15" s="132">
        <v>20303</v>
      </c>
      <c r="I15" s="132">
        <v>20160</v>
      </c>
      <c r="J15" s="132">
        <v>20274</v>
      </c>
      <c r="K15" s="132">
        <v>19187</v>
      </c>
      <c r="L15" s="132">
        <v>18447</v>
      </c>
      <c r="M15" s="132">
        <v>17435</v>
      </c>
      <c r="N15" s="132">
        <v>16531</v>
      </c>
    </row>
    <row r="16" spans="1:14" x14ac:dyDescent="0.25">
      <c r="A16" s="23" t="s">
        <v>68</v>
      </c>
      <c r="B16" s="90" t="s">
        <v>719</v>
      </c>
      <c r="C16" s="132">
        <v>36219</v>
      </c>
      <c r="D16" s="132">
        <v>37772</v>
      </c>
      <c r="E16" s="132">
        <v>38660</v>
      </c>
      <c r="F16" s="132">
        <v>41204</v>
      </c>
      <c r="G16" s="132">
        <v>41648</v>
      </c>
      <c r="H16" s="132">
        <v>42267</v>
      </c>
      <c r="I16" s="132">
        <v>43338</v>
      </c>
      <c r="J16" s="132">
        <v>44518</v>
      </c>
      <c r="K16" s="132">
        <v>43637</v>
      </c>
      <c r="L16" s="132">
        <v>42401</v>
      </c>
      <c r="M16" s="132">
        <v>41010</v>
      </c>
      <c r="N16" s="132">
        <v>39511</v>
      </c>
    </row>
    <row r="17" spans="1:14" x14ac:dyDescent="0.25">
      <c r="A17" s="8" t="s">
        <v>684</v>
      </c>
      <c r="B17" s="8"/>
      <c r="C17" s="100">
        <v>988</v>
      </c>
      <c r="D17" s="100">
        <v>1132</v>
      </c>
      <c r="E17" s="100">
        <v>1185</v>
      </c>
      <c r="F17" s="100">
        <v>1334</v>
      </c>
      <c r="G17" s="100">
        <v>1391</v>
      </c>
      <c r="H17" s="100">
        <v>1436</v>
      </c>
      <c r="I17" s="100">
        <v>1467</v>
      </c>
      <c r="J17" s="100">
        <v>1466</v>
      </c>
      <c r="K17" s="100">
        <v>1381</v>
      </c>
      <c r="L17" s="100">
        <v>1253</v>
      </c>
      <c r="M17" s="100">
        <v>1054</v>
      </c>
      <c r="N17" s="100">
        <v>912</v>
      </c>
    </row>
    <row r="18" spans="1:14" x14ac:dyDescent="0.25">
      <c r="A18" s="23" t="s">
        <v>684</v>
      </c>
      <c r="B18" s="90" t="s">
        <v>71</v>
      </c>
      <c r="C18" s="132">
        <v>122</v>
      </c>
      <c r="D18" s="132">
        <v>141</v>
      </c>
      <c r="E18" s="132">
        <v>178</v>
      </c>
      <c r="F18" s="132">
        <v>181</v>
      </c>
      <c r="G18" s="132">
        <v>183</v>
      </c>
      <c r="H18" s="132">
        <v>202</v>
      </c>
      <c r="I18" s="132">
        <v>237</v>
      </c>
      <c r="J18" s="132">
        <v>270</v>
      </c>
      <c r="K18" s="132">
        <v>263</v>
      </c>
      <c r="L18" s="132">
        <v>250</v>
      </c>
      <c r="M18" s="132">
        <v>230</v>
      </c>
      <c r="N18" s="132">
        <v>206</v>
      </c>
    </row>
    <row r="19" spans="1:14" x14ac:dyDescent="0.25">
      <c r="A19" s="23" t="s">
        <v>684</v>
      </c>
      <c r="B19" s="90" t="s">
        <v>716</v>
      </c>
      <c r="C19" s="132">
        <v>163</v>
      </c>
      <c r="D19" s="132">
        <v>165</v>
      </c>
      <c r="E19" s="132">
        <v>160</v>
      </c>
      <c r="F19" s="132">
        <v>179</v>
      </c>
      <c r="G19" s="132">
        <v>194</v>
      </c>
      <c r="H19" s="132">
        <v>189</v>
      </c>
      <c r="I19" s="132">
        <v>197</v>
      </c>
      <c r="J19" s="132">
        <v>207</v>
      </c>
      <c r="K19" s="132">
        <v>207</v>
      </c>
      <c r="L19" s="132">
        <v>204</v>
      </c>
      <c r="M19" s="132">
        <v>159</v>
      </c>
      <c r="N19" s="132">
        <v>136</v>
      </c>
    </row>
    <row r="20" spans="1:14" x14ac:dyDescent="0.25">
      <c r="A20" s="23" t="s">
        <v>684</v>
      </c>
      <c r="B20" s="90" t="s">
        <v>717</v>
      </c>
      <c r="C20" s="132">
        <v>69</v>
      </c>
      <c r="D20" s="132">
        <v>87</v>
      </c>
      <c r="E20" s="132">
        <v>111</v>
      </c>
      <c r="F20" s="132">
        <v>117</v>
      </c>
      <c r="G20" s="132">
        <v>114</v>
      </c>
      <c r="H20" s="132">
        <v>101</v>
      </c>
      <c r="I20" s="132">
        <v>97</v>
      </c>
      <c r="J20" s="132">
        <v>89</v>
      </c>
      <c r="K20" s="132">
        <v>82</v>
      </c>
      <c r="L20" s="132">
        <v>73</v>
      </c>
      <c r="M20" s="132">
        <v>54</v>
      </c>
      <c r="N20" s="132">
        <v>48</v>
      </c>
    </row>
    <row r="21" spans="1:14" x14ac:dyDescent="0.25">
      <c r="A21" s="23" t="s">
        <v>684</v>
      </c>
      <c r="B21" s="90" t="s">
        <v>718</v>
      </c>
      <c r="C21" s="132">
        <v>147</v>
      </c>
      <c r="D21" s="132">
        <v>170</v>
      </c>
      <c r="E21" s="132">
        <v>175</v>
      </c>
      <c r="F21" s="132">
        <v>202</v>
      </c>
      <c r="G21" s="132">
        <v>206</v>
      </c>
      <c r="H21" s="132">
        <v>208</v>
      </c>
      <c r="I21" s="132">
        <v>204</v>
      </c>
      <c r="J21" s="132">
        <v>208</v>
      </c>
      <c r="K21" s="132">
        <v>169</v>
      </c>
      <c r="L21" s="132">
        <v>155</v>
      </c>
      <c r="M21" s="132">
        <v>131</v>
      </c>
      <c r="N21" s="132">
        <v>104</v>
      </c>
    </row>
    <row r="22" spans="1:14" x14ac:dyDescent="0.25">
      <c r="A22" s="23" t="s">
        <v>684</v>
      </c>
      <c r="B22" s="90" t="s">
        <v>77</v>
      </c>
      <c r="C22" s="132">
        <v>137</v>
      </c>
      <c r="D22" s="132">
        <v>177</v>
      </c>
      <c r="E22" s="132">
        <v>169</v>
      </c>
      <c r="F22" s="132">
        <v>176</v>
      </c>
      <c r="G22" s="132">
        <v>177</v>
      </c>
      <c r="H22" s="132">
        <v>179</v>
      </c>
      <c r="I22" s="132">
        <v>166</v>
      </c>
      <c r="J22" s="132">
        <v>177</v>
      </c>
      <c r="K22" s="132">
        <v>164</v>
      </c>
      <c r="L22" s="132">
        <v>142</v>
      </c>
      <c r="M22" s="132">
        <v>114</v>
      </c>
      <c r="N22" s="132">
        <v>92</v>
      </c>
    </row>
    <row r="23" spans="1:14" x14ac:dyDescent="0.25">
      <c r="A23" s="23" t="s">
        <v>684</v>
      </c>
      <c r="B23" s="90" t="s">
        <v>719</v>
      </c>
      <c r="C23" s="132">
        <v>352</v>
      </c>
      <c r="D23" s="132">
        <v>402</v>
      </c>
      <c r="E23" s="132">
        <v>403</v>
      </c>
      <c r="F23" s="132">
        <v>490</v>
      </c>
      <c r="G23" s="132">
        <v>526</v>
      </c>
      <c r="H23" s="132">
        <v>565</v>
      </c>
      <c r="I23" s="132">
        <v>571</v>
      </c>
      <c r="J23" s="132">
        <v>527</v>
      </c>
      <c r="K23" s="132">
        <v>504</v>
      </c>
      <c r="L23" s="132">
        <v>440</v>
      </c>
      <c r="M23" s="132">
        <v>373</v>
      </c>
      <c r="N23" s="132">
        <v>327</v>
      </c>
    </row>
    <row r="24" spans="1:14" x14ac:dyDescent="0.25">
      <c r="A24" s="8" t="s">
        <v>687</v>
      </c>
      <c r="B24" s="8"/>
      <c r="C24" s="100">
        <v>1123</v>
      </c>
      <c r="D24" s="100">
        <v>1281</v>
      </c>
      <c r="E24" s="100">
        <v>1397</v>
      </c>
      <c r="F24" s="100">
        <v>1521</v>
      </c>
      <c r="G24" s="100">
        <v>1507</v>
      </c>
      <c r="H24" s="100">
        <v>1711</v>
      </c>
      <c r="I24" s="100">
        <v>1724</v>
      </c>
      <c r="J24" s="100">
        <v>2354</v>
      </c>
      <c r="K24" s="100">
        <v>2462</v>
      </c>
      <c r="L24" s="100">
        <v>2116</v>
      </c>
      <c r="M24" s="100">
        <v>3630</v>
      </c>
      <c r="N24" s="100">
        <v>4326</v>
      </c>
    </row>
    <row r="25" spans="1:14" x14ac:dyDescent="0.25">
      <c r="A25" s="23" t="s">
        <v>687</v>
      </c>
      <c r="B25" s="90" t="s">
        <v>71</v>
      </c>
      <c r="C25" s="132">
        <v>111</v>
      </c>
      <c r="D25" s="132">
        <v>125</v>
      </c>
      <c r="E25" s="132">
        <v>139</v>
      </c>
      <c r="F25" s="132">
        <v>192</v>
      </c>
      <c r="G25" s="132">
        <v>248</v>
      </c>
      <c r="H25" s="132">
        <v>293</v>
      </c>
      <c r="I25" s="132">
        <v>169</v>
      </c>
      <c r="J25" s="132">
        <v>241</v>
      </c>
      <c r="K25" s="132">
        <v>301</v>
      </c>
      <c r="L25" s="132">
        <v>284</v>
      </c>
      <c r="M25" s="132">
        <v>531</v>
      </c>
      <c r="N25" s="132">
        <v>579</v>
      </c>
    </row>
    <row r="26" spans="1:14" x14ac:dyDescent="0.25">
      <c r="A26" s="23" t="s">
        <v>687</v>
      </c>
      <c r="B26" s="90" t="s">
        <v>716</v>
      </c>
      <c r="C26" s="132">
        <v>55</v>
      </c>
      <c r="D26" s="132">
        <v>59</v>
      </c>
      <c r="E26" s="132">
        <v>48</v>
      </c>
      <c r="F26" s="132">
        <v>76</v>
      </c>
      <c r="G26" s="132">
        <v>74</v>
      </c>
      <c r="H26" s="132">
        <v>75</v>
      </c>
      <c r="I26" s="132">
        <v>76</v>
      </c>
      <c r="J26" s="132">
        <v>99</v>
      </c>
      <c r="K26" s="132">
        <v>102</v>
      </c>
      <c r="L26" s="132">
        <v>110</v>
      </c>
      <c r="M26" s="132">
        <v>157</v>
      </c>
      <c r="N26" s="132">
        <v>195</v>
      </c>
    </row>
    <row r="27" spans="1:14" x14ac:dyDescent="0.25">
      <c r="A27" s="23" t="s">
        <v>687</v>
      </c>
      <c r="B27" s="90" t="s">
        <v>717</v>
      </c>
      <c r="C27" s="132">
        <v>840</v>
      </c>
      <c r="D27" s="132">
        <v>960</v>
      </c>
      <c r="E27" s="132">
        <v>1077</v>
      </c>
      <c r="F27" s="132">
        <v>1113</v>
      </c>
      <c r="G27" s="132">
        <v>1052</v>
      </c>
      <c r="H27" s="132">
        <v>1177</v>
      </c>
      <c r="I27" s="132">
        <v>1311</v>
      </c>
      <c r="J27" s="132">
        <v>1798</v>
      </c>
      <c r="K27" s="132">
        <v>1839</v>
      </c>
      <c r="L27" s="132">
        <v>1514</v>
      </c>
      <c r="M27" s="132">
        <v>2600</v>
      </c>
      <c r="N27" s="132">
        <v>3128</v>
      </c>
    </row>
    <row r="28" spans="1:14" x14ac:dyDescent="0.25">
      <c r="A28" s="23" t="s">
        <v>687</v>
      </c>
      <c r="B28" s="90" t="s">
        <v>718</v>
      </c>
      <c r="C28" s="132">
        <v>44</v>
      </c>
      <c r="D28" s="132">
        <v>51</v>
      </c>
      <c r="E28" s="132">
        <v>36</v>
      </c>
      <c r="F28" s="132">
        <v>36</v>
      </c>
      <c r="G28" s="132">
        <v>37</v>
      </c>
      <c r="H28" s="132">
        <v>51</v>
      </c>
      <c r="I28" s="132">
        <v>42</v>
      </c>
      <c r="J28" s="132">
        <v>66</v>
      </c>
      <c r="K28" s="132">
        <v>93</v>
      </c>
      <c r="L28" s="132">
        <v>81</v>
      </c>
      <c r="M28" s="132">
        <v>140</v>
      </c>
      <c r="N28" s="132">
        <v>159</v>
      </c>
    </row>
    <row r="29" spans="1:14" x14ac:dyDescent="0.25">
      <c r="A29" s="23" t="s">
        <v>687</v>
      </c>
      <c r="B29" s="90" t="s">
        <v>77</v>
      </c>
      <c r="C29" s="132">
        <v>8</v>
      </c>
      <c r="D29" s="132">
        <v>12</v>
      </c>
      <c r="E29" s="132">
        <v>7</v>
      </c>
      <c r="F29" s="132">
        <v>16</v>
      </c>
      <c r="G29" s="132">
        <v>10</v>
      </c>
      <c r="H29" s="132">
        <v>14</v>
      </c>
      <c r="I29" s="132">
        <v>10</v>
      </c>
      <c r="J29" s="132">
        <v>9</v>
      </c>
      <c r="K29" s="132">
        <v>8</v>
      </c>
      <c r="L29" s="132">
        <v>4</v>
      </c>
      <c r="M29" s="132">
        <v>11</v>
      </c>
      <c r="N29" s="132">
        <v>24</v>
      </c>
    </row>
    <row r="30" spans="1:14" x14ac:dyDescent="0.25">
      <c r="A30" s="23" t="s">
        <v>687</v>
      </c>
      <c r="B30" s="90" t="s">
        <v>719</v>
      </c>
      <c r="C30" s="132">
        <v>66</v>
      </c>
      <c r="D30" s="132">
        <v>76</v>
      </c>
      <c r="E30" s="132">
        <v>91</v>
      </c>
      <c r="F30" s="132">
        <v>91</v>
      </c>
      <c r="G30" s="132">
        <v>90</v>
      </c>
      <c r="H30" s="132">
        <v>105</v>
      </c>
      <c r="I30" s="132">
        <v>117</v>
      </c>
      <c r="J30" s="132">
        <v>142</v>
      </c>
      <c r="K30" s="132">
        <v>120</v>
      </c>
      <c r="L30" s="132">
        <v>124</v>
      </c>
      <c r="M30" s="132">
        <v>195</v>
      </c>
      <c r="N30" s="132">
        <v>242</v>
      </c>
    </row>
    <row r="31" spans="1:14" x14ac:dyDescent="0.25">
      <c r="A31" s="8" t="s">
        <v>70</v>
      </c>
      <c r="B31" s="8"/>
      <c r="C31" s="100">
        <v>25835</v>
      </c>
      <c r="D31" s="100">
        <v>26728</v>
      </c>
      <c r="E31" s="100">
        <v>27791</v>
      </c>
      <c r="F31" s="100">
        <v>75545</v>
      </c>
      <c r="G31" s="100">
        <v>73687</v>
      </c>
      <c r="H31" s="100">
        <v>76448</v>
      </c>
      <c r="I31" s="100">
        <v>76690</v>
      </c>
      <c r="J31" s="100">
        <v>78407</v>
      </c>
      <c r="K31" s="100">
        <v>78711</v>
      </c>
      <c r="L31" s="100">
        <v>80735</v>
      </c>
      <c r="M31" s="100">
        <v>82106</v>
      </c>
      <c r="N31" s="100">
        <v>74527</v>
      </c>
    </row>
    <row r="32" spans="1:14" x14ac:dyDescent="0.25">
      <c r="A32" s="23" t="s">
        <v>70</v>
      </c>
      <c r="B32" s="90" t="s">
        <v>71</v>
      </c>
      <c r="C32" s="132">
        <v>5784</v>
      </c>
      <c r="D32" s="132">
        <v>5948</v>
      </c>
      <c r="E32" s="132">
        <v>6179</v>
      </c>
      <c r="F32" s="132">
        <v>16763</v>
      </c>
      <c r="G32" s="132">
        <v>16255</v>
      </c>
      <c r="H32" s="132">
        <v>16823</v>
      </c>
      <c r="I32" s="132">
        <v>17072</v>
      </c>
      <c r="J32" s="132">
        <v>17646</v>
      </c>
      <c r="K32" s="132">
        <v>17737</v>
      </c>
      <c r="L32" s="132">
        <v>18128</v>
      </c>
      <c r="M32" s="132">
        <v>18606</v>
      </c>
      <c r="N32" s="132">
        <v>16951</v>
      </c>
    </row>
    <row r="33" spans="1:14" x14ac:dyDescent="0.25">
      <c r="A33" s="23" t="s">
        <v>70</v>
      </c>
      <c r="B33" s="90" t="s">
        <v>716</v>
      </c>
      <c r="C33" s="132">
        <v>4597</v>
      </c>
      <c r="D33" s="132">
        <v>4736</v>
      </c>
      <c r="E33" s="132">
        <v>4877</v>
      </c>
      <c r="F33" s="132">
        <v>13227</v>
      </c>
      <c r="G33" s="132">
        <v>12930</v>
      </c>
      <c r="H33" s="132">
        <v>13444</v>
      </c>
      <c r="I33" s="132">
        <v>13286</v>
      </c>
      <c r="J33" s="132">
        <v>13564</v>
      </c>
      <c r="K33" s="132">
        <v>13531</v>
      </c>
      <c r="L33" s="132">
        <v>13722</v>
      </c>
      <c r="M33" s="132">
        <v>13805</v>
      </c>
      <c r="N33" s="132">
        <v>12308</v>
      </c>
    </row>
    <row r="34" spans="1:14" x14ac:dyDescent="0.25">
      <c r="A34" s="23" t="s">
        <v>70</v>
      </c>
      <c r="B34" s="90" t="s">
        <v>717</v>
      </c>
      <c r="C34" s="132">
        <v>2816</v>
      </c>
      <c r="D34" s="132">
        <v>3104</v>
      </c>
      <c r="E34" s="132">
        <v>3285</v>
      </c>
      <c r="F34" s="132">
        <v>9305</v>
      </c>
      <c r="G34" s="132">
        <v>9121</v>
      </c>
      <c r="H34" s="132">
        <v>9569</v>
      </c>
      <c r="I34" s="132">
        <v>9867</v>
      </c>
      <c r="J34" s="132">
        <v>10319</v>
      </c>
      <c r="K34" s="132">
        <v>10613</v>
      </c>
      <c r="L34" s="132">
        <v>11027</v>
      </c>
      <c r="M34" s="132">
        <v>11174</v>
      </c>
      <c r="N34" s="132">
        <v>10211</v>
      </c>
    </row>
    <row r="35" spans="1:14" x14ac:dyDescent="0.25">
      <c r="A35" s="23" t="s">
        <v>70</v>
      </c>
      <c r="B35" s="90" t="s">
        <v>718</v>
      </c>
      <c r="C35" s="132">
        <v>4412</v>
      </c>
      <c r="D35" s="132">
        <v>4580</v>
      </c>
      <c r="E35" s="132">
        <v>4699</v>
      </c>
      <c r="F35" s="132">
        <v>12988</v>
      </c>
      <c r="G35" s="132">
        <v>12581</v>
      </c>
      <c r="H35" s="132">
        <v>13024</v>
      </c>
      <c r="I35" s="132">
        <v>12925</v>
      </c>
      <c r="J35" s="132">
        <v>12966</v>
      </c>
      <c r="K35" s="132">
        <v>12801</v>
      </c>
      <c r="L35" s="132">
        <v>12978</v>
      </c>
      <c r="M35" s="132">
        <v>13123</v>
      </c>
      <c r="N35" s="132">
        <v>11968</v>
      </c>
    </row>
    <row r="36" spans="1:14" x14ac:dyDescent="0.25">
      <c r="A36" s="23" t="s">
        <v>70</v>
      </c>
      <c r="B36" s="90" t="s">
        <v>77</v>
      </c>
      <c r="C36" s="132">
        <v>3718</v>
      </c>
      <c r="D36" s="132">
        <v>3782</v>
      </c>
      <c r="E36" s="132">
        <v>3878</v>
      </c>
      <c r="F36" s="132">
        <v>10483</v>
      </c>
      <c r="G36" s="132">
        <v>10302</v>
      </c>
      <c r="H36" s="132">
        <v>10482</v>
      </c>
      <c r="I36" s="132">
        <v>10430</v>
      </c>
      <c r="J36" s="132">
        <v>10505</v>
      </c>
      <c r="K36" s="132">
        <v>10478</v>
      </c>
      <c r="L36" s="132">
        <v>10629</v>
      </c>
      <c r="M36" s="132">
        <v>10629</v>
      </c>
      <c r="N36" s="132">
        <v>9752</v>
      </c>
    </row>
    <row r="37" spans="1:14" x14ac:dyDescent="0.25">
      <c r="A37" s="23" t="s">
        <v>70</v>
      </c>
      <c r="B37" s="90" t="s">
        <v>719</v>
      </c>
      <c r="C37" s="132">
        <v>4610</v>
      </c>
      <c r="D37" s="132">
        <v>4706</v>
      </c>
      <c r="E37" s="132">
        <v>4989</v>
      </c>
      <c r="F37" s="132">
        <v>13163</v>
      </c>
      <c r="G37" s="132">
        <v>12933</v>
      </c>
      <c r="H37" s="132">
        <v>13572</v>
      </c>
      <c r="I37" s="132">
        <v>13601</v>
      </c>
      <c r="J37" s="132">
        <v>13899</v>
      </c>
      <c r="K37" s="132">
        <v>14027</v>
      </c>
      <c r="L37" s="132">
        <v>14679</v>
      </c>
      <c r="M37" s="132">
        <v>15234</v>
      </c>
      <c r="N37" s="132">
        <v>13709</v>
      </c>
    </row>
    <row r="38" spans="1:14" x14ac:dyDescent="0.25">
      <c r="A38" s="8" t="s">
        <v>60</v>
      </c>
      <c r="B38" s="8"/>
      <c r="C38" s="100">
        <v>535294</v>
      </c>
      <c r="D38" s="100">
        <v>565216</v>
      </c>
      <c r="E38" s="100">
        <v>565208</v>
      </c>
      <c r="F38" s="100">
        <v>588605</v>
      </c>
      <c r="G38" s="100">
        <v>603972</v>
      </c>
      <c r="H38" s="100">
        <v>646505</v>
      </c>
      <c r="I38" s="100">
        <v>635419</v>
      </c>
      <c r="J38" s="100">
        <v>620669</v>
      </c>
      <c r="K38" s="100">
        <v>617946</v>
      </c>
      <c r="L38" s="100">
        <v>634064</v>
      </c>
      <c r="M38" s="100">
        <v>640997</v>
      </c>
      <c r="N38" s="100">
        <v>656718</v>
      </c>
    </row>
    <row r="39" spans="1:14" x14ac:dyDescent="0.25">
      <c r="A39" s="23" t="s">
        <v>60</v>
      </c>
      <c r="B39" s="90" t="s">
        <v>71</v>
      </c>
      <c r="C39" s="132">
        <v>131198</v>
      </c>
      <c r="D39" s="132">
        <v>138085</v>
      </c>
      <c r="E39" s="132">
        <v>138159</v>
      </c>
      <c r="F39" s="132">
        <v>144229</v>
      </c>
      <c r="G39" s="132">
        <v>149012</v>
      </c>
      <c r="H39" s="132">
        <v>159891</v>
      </c>
      <c r="I39" s="132">
        <v>161212</v>
      </c>
      <c r="J39" s="132">
        <v>155525</v>
      </c>
      <c r="K39" s="132">
        <v>156586</v>
      </c>
      <c r="L39" s="132">
        <v>159252</v>
      </c>
      <c r="M39" s="132">
        <v>163660</v>
      </c>
      <c r="N39" s="132">
        <v>167830</v>
      </c>
    </row>
    <row r="40" spans="1:14" x14ac:dyDescent="0.25">
      <c r="A40" s="23" t="s">
        <v>60</v>
      </c>
      <c r="B40" s="90" t="s">
        <v>716</v>
      </c>
      <c r="C40" s="132">
        <v>66897</v>
      </c>
      <c r="D40" s="132">
        <v>69537</v>
      </c>
      <c r="E40" s="132">
        <v>69012</v>
      </c>
      <c r="F40" s="132">
        <v>70759</v>
      </c>
      <c r="G40" s="132">
        <v>72732</v>
      </c>
      <c r="H40" s="132">
        <v>76903</v>
      </c>
      <c r="I40" s="132">
        <v>75016</v>
      </c>
      <c r="J40" s="132">
        <v>74132</v>
      </c>
      <c r="K40" s="132">
        <v>72505</v>
      </c>
      <c r="L40" s="132">
        <v>73455</v>
      </c>
      <c r="M40" s="132">
        <v>74421</v>
      </c>
      <c r="N40" s="132">
        <v>75661</v>
      </c>
    </row>
    <row r="41" spans="1:14" x14ac:dyDescent="0.25">
      <c r="A41" s="23" t="s">
        <v>60</v>
      </c>
      <c r="B41" s="90" t="s">
        <v>717</v>
      </c>
      <c r="C41" s="132">
        <v>124459</v>
      </c>
      <c r="D41" s="132">
        <v>136451</v>
      </c>
      <c r="E41" s="132">
        <v>135805</v>
      </c>
      <c r="F41" s="132">
        <v>142900</v>
      </c>
      <c r="G41" s="132">
        <v>146587</v>
      </c>
      <c r="H41" s="132">
        <v>159288</v>
      </c>
      <c r="I41" s="132">
        <v>158671</v>
      </c>
      <c r="J41" s="132">
        <v>155671</v>
      </c>
      <c r="K41" s="132">
        <v>154694</v>
      </c>
      <c r="L41" s="132">
        <v>158082</v>
      </c>
      <c r="M41" s="132">
        <v>162430</v>
      </c>
      <c r="N41" s="132">
        <v>168852</v>
      </c>
    </row>
    <row r="42" spans="1:14" x14ac:dyDescent="0.25">
      <c r="A42" s="23" t="s">
        <v>60</v>
      </c>
      <c r="B42" s="90" t="s">
        <v>718</v>
      </c>
      <c r="C42" s="132">
        <v>56203</v>
      </c>
      <c r="D42" s="132">
        <v>57407</v>
      </c>
      <c r="E42" s="132">
        <v>57451</v>
      </c>
      <c r="F42" s="132">
        <v>59656</v>
      </c>
      <c r="G42" s="132">
        <v>60656</v>
      </c>
      <c r="H42" s="132">
        <v>63852</v>
      </c>
      <c r="I42" s="132">
        <v>61937</v>
      </c>
      <c r="J42" s="132">
        <v>61301</v>
      </c>
      <c r="K42" s="132">
        <v>60492</v>
      </c>
      <c r="L42" s="132">
        <v>60852</v>
      </c>
      <c r="M42" s="132">
        <v>61341</v>
      </c>
      <c r="N42" s="132">
        <v>61762</v>
      </c>
    </row>
    <row r="43" spans="1:14" x14ac:dyDescent="0.25">
      <c r="A43" s="23" t="s">
        <v>60</v>
      </c>
      <c r="B43" s="90" t="s">
        <v>77</v>
      </c>
      <c r="C43" s="132">
        <v>36875</v>
      </c>
      <c r="D43" s="132">
        <v>37470</v>
      </c>
      <c r="E43" s="132">
        <v>36865</v>
      </c>
      <c r="F43" s="132">
        <v>38752</v>
      </c>
      <c r="G43" s="132">
        <v>38995</v>
      </c>
      <c r="H43" s="132">
        <v>40755</v>
      </c>
      <c r="I43" s="132">
        <v>39229</v>
      </c>
      <c r="J43" s="132">
        <v>38390</v>
      </c>
      <c r="K43" s="132">
        <v>37470</v>
      </c>
      <c r="L43" s="132">
        <v>37209</v>
      </c>
      <c r="M43" s="132">
        <v>37366</v>
      </c>
      <c r="N43" s="132">
        <v>37670</v>
      </c>
    </row>
    <row r="44" spans="1:14" x14ac:dyDescent="0.25">
      <c r="A44" s="23" t="s">
        <v>60</v>
      </c>
      <c r="B44" s="90" t="s">
        <v>719</v>
      </c>
      <c r="C44" s="132">
        <v>125926</v>
      </c>
      <c r="D44" s="132">
        <v>133111</v>
      </c>
      <c r="E44" s="132">
        <v>134217</v>
      </c>
      <c r="F44" s="132">
        <v>139268</v>
      </c>
      <c r="G44" s="132">
        <v>143251</v>
      </c>
      <c r="H44" s="132">
        <v>153213</v>
      </c>
      <c r="I44" s="132">
        <v>147796</v>
      </c>
      <c r="J44" s="132">
        <v>143799</v>
      </c>
      <c r="K44" s="132">
        <v>143817</v>
      </c>
      <c r="L44" s="132">
        <v>153065</v>
      </c>
      <c r="M44" s="132">
        <v>149330</v>
      </c>
      <c r="N44" s="132">
        <v>152316</v>
      </c>
    </row>
    <row r="45" spans="1:14" x14ac:dyDescent="0.25">
      <c r="A45" s="8" t="s">
        <v>63</v>
      </c>
      <c r="B45" s="8"/>
      <c r="C45" s="100">
        <v>13373</v>
      </c>
      <c r="D45" s="100">
        <v>12938</v>
      </c>
      <c r="E45" s="100">
        <v>12446</v>
      </c>
      <c r="F45" s="100">
        <v>12866</v>
      </c>
      <c r="G45" s="100">
        <v>9645</v>
      </c>
      <c r="H45" s="100">
        <v>8255</v>
      </c>
      <c r="I45" s="100">
        <v>8253</v>
      </c>
      <c r="J45" s="100">
        <v>8467</v>
      </c>
      <c r="K45" s="100">
        <v>8264</v>
      </c>
      <c r="L45" s="100">
        <v>8207</v>
      </c>
      <c r="M45" s="100">
        <v>8124</v>
      </c>
      <c r="N45" s="100">
        <v>7696</v>
      </c>
    </row>
    <row r="46" spans="1:14" x14ac:dyDescent="0.25">
      <c r="A46" s="23" t="s">
        <v>63</v>
      </c>
      <c r="B46" s="90" t="s">
        <v>71</v>
      </c>
      <c r="C46" s="132">
        <v>3017</v>
      </c>
      <c r="D46" s="132">
        <v>2801</v>
      </c>
      <c r="E46" s="132">
        <v>2557</v>
      </c>
      <c r="F46" s="132">
        <v>2758</v>
      </c>
      <c r="G46" s="132">
        <v>2470</v>
      </c>
      <c r="H46" s="132">
        <v>2230</v>
      </c>
      <c r="I46" s="132">
        <v>2240</v>
      </c>
      <c r="J46" s="132">
        <v>2234</v>
      </c>
      <c r="K46" s="132">
        <v>2192</v>
      </c>
      <c r="L46" s="132">
        <v>2062</v>
      </c>
      <c r="M46" s="132">
        <v>1958</v>
      </c>
      <c r="N46" s="132">
        <v>1789</v>
      </c>
    </row>
    <row r="47" spans="1:14" x14ac:dyDescent="0.25">
      <c r="A47" s="23" t="s">
        <v>63</v>
      </c>
      <c r="B47" s="90" t="s">
        <v>716</v>
      </c>
      <c r="C47" s="132">
        <v>2077</v>
      </c>
      <c r="D47" s="132">
        <v>1979</v>
      </c>
      <c r="E47" s="132">
        <v>1999</v>
      </c>
      <c r="F47" s="132">
        <v>2192</v>
      </c>
      <c r="G47" s="132">
        <v>1679</v>
      </c>
      <c r="H47" s="132">
        <v>1435</v>
      </c>
      <c r="I47" s="132">
        <v>1461</v>
      </c>
      <c r="J47" s="132">
        <v>1590</v>
      </c>
      <c r="K47" s="132">
        <v>1580</v>
      </c>
      <c r="L47" s="132">
        <v>1576</v>
      </c>
      <c r="M47" s="132">
        <v>1698</v>
      </c>
      <c r="N47" s="132">
        <v>1575</v>
      </c>
    </row>
    <row r="48" spans="1:14" x14ac:dyDescent="0.25">
      <c r="A48" s="23" t="s">
        <v>63</v>
      </c>
      <c r="B48" s="90" t="s">
        <v>717</v>
      </c>
      <c r="C48" s="132">
        <v>2079</v>
      </c>
      <c r="D48" s="132">
        <v>1985</v>
      </c>
      <c r="E48" s="132">
        <v>1878</v>
      </c>
      <c r="F48" s="132">
        <v>2118</v>
      </c>
      <c r="G48" s="132">
        <v>1709</v>
      </c>
      <c r="H48" s="132">
        <v>1399</v>
      </c>
      <c r="I48" s="132">
        <v>1364</v>
      </c>
      <c r="J48" s="132">
        <v>1394</v>
      </c>
      <c r="K48" s="132">
        <v>1213</v>
      </c>
      <c r="L48" s="132">
        <v>1153</v>
      </c>
      <c r="M48" s="132">
        <v>1180</v>
      </c>
      <c r="N48" s="132">
        <v>1176</v>
      </c>
    </row>
    <row r="49" spans="1:14" x14ac:dyDescent="0.25">
      <c r="A49" s="23" t="s">
        <v>63</v>
      </c>
      <c r="B49" s="90" t="s">
        <v>718</v>
      </c>
      <c r="C49" s="132">
        <v>1865</v>
      </c>
      <c r="D49" s="132">
        <v>1818</v>
      </c>
      <c r="E49" s="132">
        <v>1802</v>
      </c>
      <c r="F49" s="132">
        <v>1878</v>
      </c>
      <c r="G49" s="132">
        <v>1478</v>
      </c>
      <c r="H49" s="132">
        <v>1272</v>
      </c>
      <c r="I49" s="132">
        <v>1297</v>
      </c>
      <c r="J49" s="132">
        <v>1349</v>
      </c>
      <c r="K49" s="132">
        <v>1335</v>
      </c>
      <c r="L49" s="132">
        <v>1319</v>
      </c>
      <c r="M49" s="132">
        <v>1397</v>
      </c>
      <c r="N49" s="132">
        <v>1410</v>
      </c>
    </row>
    <row r="50" spans="1:14" x14ac:dyDescent="0.25">
      <c r="A50" s="23" t="s">
        <v>63</v>
      </c>
      <c r="B50" s="90" t="s">
        <v>77</v>
      </c>
      <c r="C50" s="132">
        <v>1466</v>
      </c>
      <c r="D50" s="132">
        <v>1533</v>
      </c>
      <c r="E50" s="132">
        <v>1499</v>
      </c>
      <c r="F50" s="132">
        <v>1550</v>
      </c>
      <c r="G50" s="132">
        <v>1130</v>
      </c>
      <c r="H50" s="132">
        <v>972</v>
      </c>
      <c r="I50" s="132">
        <v>914</v>
      </c>
      <c r="J50" s="132">
        <v>997</v>
      </c>
      <c r="K50" s="132">
        <v>979</v>
      </c>
      <c r="L50" s="132">
        <v>995</v>
      </c>
      <c r="M50" s="132">
        <v>980</v>
      </c>
      <c r="N50" s="132">
        <v>909</v>
      </c>
    </row>
    <row r="51" spans="1:14" x14ac:dyDescent="0.25">
      <c r="A51" s="23" t="s">
        <v>63</v>
      </c>
      <c r="B51" s="90" t="s">
        <v>719</v>
      </c>
      <c r="C51" s="132">
        <v>2994</v>
      </c>
      <c r="D51" s="132">
        <v>2944</v>
      </c>
      <c r="E51" s="132">
        <v>2784</v>
      </c>
      <c r="F51" s="132">
        <v>2821</v>
      </c>
      <c r="G51" s="132">
        <v>2057</v>
      </c>
      <c r="H51" s="132">
        <v>1618</v>
      </c>
      <c r="I51" s="132">
        <v>1641</v>
      </c>
      <c r="J51" s="132">
        <v>1614</v>
      </c>
      <c r="K51" s="132">
        <v>1562</v>
      </c>
      <c r="L51" s="132">
        <v>1610</v>
      </c>
      <c r="M51" s="132">
        <v>1466</v>
      </c>
      <c r="N51" s="132">
        <v>1368</v>
      </c>
    </row>
    <row r="52" spans="1:14" x14ac:dyDescent="0.25">
      <c r="A52" s="8" t="s">
        <v>685</v>
      </c>
      <c r="B52" s="8"/>
      <c r="C52" s="100">
        <v>1202</v>
      </c>
      <c r="D52" s="100">
        <v>1256</v>
      </c>
      <c r="E52" s="100">
        <v>1280</v>
      </c>
      <c r="F52" s="100">
        <v>6018</v>
      </c>
      <c r="G52" s="100">
        <v>8639</v>
      </c>
      <c r="H52" s="100">
        <v>8590</v>
      </c>
      <c r="I52" s="100">
        <v>8670</v>
      </c>
      <c r="J52" s="100">
        <v>8870</v>
      </c>
      <c r="K52" s="100">
        <v>9149</v>
      </c>
      <c r="L52" s="100">
        <v>9522</v>
      </c>
      <c r="M52" s="100">
        <v>9644</v>
      </c>
      <c r="N52" s="100">
        <v>9699</v>
      </c>
    </row>
    <row r="53" spans="1:14" x14ac:dyDescent="0.25">
      <c r="A53" s="23" t="s">
        <v>685</v>
      </c>
      <c r="B53" s="90" t="s">
        <v>71</v>
      </c>
      <c r="C53" s="132">
        <v>415</v>
      </c>
      <c r="D53" s="132">
        <v>403</v>
      </c>
      <c r="E53" s="132">
        <v>379</v>
      </c>
      <c r="F53" s="132">
        <v>1413</v>
      </c>
      <c r="G53" s="132">
        <v>2190</v>
      </c>
      <c r="H53" s="132">
        <v>2059</v>
      </c>
      <c r="I53" s="132">
        <v>2048</v>
      </c>
      <c r="J53" s="132">
        <v>2099</v>
      </c>
      <c r="K53" s="132">
        <v>2161</v>
      </c>
      <c r="L53" s="132">
        <v>2213</v>
      </c>
      <c r="M53" s="132">
        <v>2204</v>
      </c>
      <c r="N53" s="132">
        <v>2200</v>
      </c>
    </row>
    <row r="54" spans="1:14" x14ac:dyDescent="0.25">
      <c r="A54" s="23" t="s">
        <v>685</v>
      </c>
      <c r="B54" s="90" t="s">
        <v>716</v>
      </c>
      <c r="C54" s="132">
        <v>169</v>
      </c>
      <c r="D54" s="132">
        <v>172</v>
      </c>
      <c r="E54" s="132">
        <v>174</v>
      </c>
      <c r="F54" s="132">
        <v>1025</v>
      </c>
      <c r="G54" s="132">
        <v>1499</v>
      </c>
      <c r="H54" s="132">
        <v>1415</v>
      </c>
      <c r="I54" s="132">
        <v>1434</v>
      </c>
      <c r="J54" s="132">
        <v>1424</v>
      </c>
      <c r="K54" s="132">
        <v>1453</v>
      </c>
      <c r="L54" s="132">
        <v>1503</v>
      </c>
      <c r="M54" s="132">
        <v>1528</v>
      </c>
      <c r="N54" s="132">
        <v>1493</v>
      </c>
    </row>
    <row r="55" spans="1:14" x14ac:dyDescent="0.25">
      <c r="A55" s="23" t="s">
        <v>685</v>
      </c>
      <c r="B55" s="90" t="s">
        <v>717</v>
      </c>
      <c r="C55" s="132">
        <v>176</v>
      </c>
      <c r="D55" s="132">
        <v>193</v>
      </c>
      <c r="E55" s="132">
        <v>195</v>
      </c>
      <c r="F55" s="132">
        <v>949</v>
      </c>
      <c r="G55" s="132">
        <v>1651</v>
      </c>
      <c r="H55" s="132">
        <v>1575</v>
      </c>
      <c r="I55" s="132">
        <v>1610</v>
      </c>
      <c r="J55" s="132">
        <v>1599</v>
      </c>
      <c r="K55" s="132">
        <v>1516</v>
      </c>
      <c r="L55" s="132">
        <v>1503</v>
      </c>
      <c r="M55" s="132">
        <v>1555</v>
      </c>
      <c r="N55" s="132">
        <v>1540</v>
      </c>
    </row>
    <row r="56" spans="1:14" x14ac:dyDescent="0.25">
      <c r="A56" s="23" t="s">
        <v>685</v>
      </c>
      <c r="B56" s="90" t="s">
        <v>718</v>
      </c>
      <c r="C56" s="132">
        <v>110</v>
      </c>
      <c r="D56" s="132">
        <v>139</v>
      </c>
      <c r="E56" s="132">
        <v>165</v>
      </c>
      <c r="F56" s="132">
        <v>880</v>
      </c>
      <c r="G56" s="132">
        <v>1269</v>
      </c>
      <c r="H56" s="132">
        <v>1206</v>
      </c>
      <c r="I56" s="132">
        <v>1184</v>
      </c>
      <c r="J56" s="132">
        <v>1237</v>
      </c>
      <c r="K56" s="132">
        <v>1358</v>
      </c>
      <c r="L56" s="132">
        <v>1451</v>
      </c>
      <c r="M56" s="132">
        <v>1521</v>
      </c>
      <c r="N56" s="132">
        <v>1576</v>
      </c>
    </row>
    <row r="57" spans="1:14" x14ac:dyDescent="0.25">
      <c r="A57" s="23" t="s">
        <v>685</v>
      </c>
      <c r="B57" s="90" t="s">
        <v>77</v>
      </c>
      <c r="C57" s="132">
        <v>59</v>
      </c>
      <c r="D57" s="132">
        <v>79</v>
      </c>
      <c r="E57" s="132">
        <v>90</v>
      </c>
      <c r="F57" s="132">
        <v>649</v>
      </c>
      <c r="G57" s="132">
        <v>862</v>
      </c>
      <c r="H57" s="132">
        <v>903</v>
      </c>
      <c r="I57" s="132">
        <v>915</v>
      </c>
      <c r="J57" s="132">
        <v>949</v>
      </c>
      <c r="K57" s="132">
        <v>957</v>
      </c>
      <c r="L57" s="132">
        <v>1013</v>
      </c>
      <c r="M57" s="132">
        <v>1062</v>
      </c>
      <c r="N57" s="132">
        <v>1118</v>
      </c>
    </row>
    <row r="58" spans="1:14" x14ac:dyDescent="0.25">
      <c r="A58" s="23" t="s">
        <v>685</v>
      </c>
      <c r="B58" s="90" t="s">
        <v>719</v>
      </c>
      <c r="C58" s="132">
        <v>280</v>
      </c>
      <c r="D58" s="132">
        <v>278</v>
      </c>
      <c r="E58" s="132">
        <v>285</v>
      </c>
      <c r="F58" s="132">
        <v>1298</v>
      </c>
      <c r="G58" s="132">
        <v>1883</v>
      </c>
      <c r="H58" s="132">
        <v>1756</v>
      </c>
      <c r="I58" s="132">
        <v>1723</v>
      </c>
      <c r="J58" s="132">
        <v>1818</v>
      </c>
      <c r="K58" s="132">
        <v>1897</v>
      </c>
      <c r="L58" s="132">
        <v>1970</v>
      </c>
      <c r="M58" s="132">
        <v>1899</v>
      </c>
      <c r="N58" s="132">
        <v>1870</v>
      </c>
    </row>
    <row r="59" spans="1:14" x14ac:dyDescent="0.25">
      <c r="A59" s="8" t="s">
        <v>61</v>
      </c>
      <c r="B59" s="8"/>
      <c r="C59" s="100">
        <v>115771</v>
      </c>
      <c r="D59" s="100">
        <v>126843</v>
      </c>
      <c r="E59" s="100">
        <v>126291</v>
      </c>
      <c r="F59" s="100">
        <v>136731</v>
      </c>
      <c r="G59" s="100">
        <v>143784</v>
      </c>
      <c r="H59" s="100">
        <v>150515</v>
      </c>
      <c r="I59" s="100">
        <v>157674</v>
      </c>
      <c r="J59" s="100">
        <v>155900</v>
      </c>
      <c r="K59" s="100">
        <v>164131</v>
      </c>
      <c r="L59" s="100">
        <v>171906</v>
      </c>
      <c r="M59" s="100">
        <v>171629</v>
      </c>
      <c r="N59" s="100">
        <v>176775</v>
      </c>
    </row>
    <row r="60" spans="1:14" x14ac:dyDescent="0.25">
      <c r="A60" s="23" t="s">
        <v>61</v>
      </c>
      <c r="B60" s="90" t="s">
        <v>71</v>
      </c>
      <c r="C60" s="132">
        <v>31634</v>
      </c>
      <c r="D60" s="132">
        <v>34771</v>
      </c>
      <c r="E60" s="132">
        <v>34635</v>
      </c>
      <c r="F60" s="132">
        <v>37200</v>
      </c>
      <c r="G60" s="132">
        <v>39173</v>
      </c>
      <c r="H60" s="132">
        <v>40636</v>
      </c>
      <c r="I60" s="132">
        <v>43440</v>
      </c>
      <c r="J60" s="132">
        <v>42025</v>
      </c>
      <c r="K60" s="132">
        <v>44795</v>
      </c>
      <c r="L60" s="132">
        <v>46402</v>
      </c>
      <c r="M60" s="132">
        <v>46842</v>
      </c>
      <c r="N60" s="132">
        <v>47959</v>
      </c>
    </row>
    <row r="61" spans="1:14" x14ac:dyDescent="0.25">
      <c r="A61" s="23" t="s">
        <v>61</v>
      </c>
      <c r="B61" s="90" t="s">
        <v>716</v>
      </c>
      <c r="C61" s="132">
        <v>15579</v>
      </c>
      <c r="D61" s="132">
        <v>16655</v>
      </c>
      <c r="E61" s="132">
        <v>16452</v>
      </c>
      <c r="F61" s="132">
        <v>17646</v>
      </c>
      <c r="G61" s="132">
        <v>18438</v>
      </c>
      <c r="H61" s="132">
        <v>18705</v>
      </c>
      <c r="I61" s="132">
        <v>19274</v>
      </c>
      <c r="J61" s="132">
        <v>19695</v>
      </c>
      <c r="K61" s="132">
        <v>20422</v>
      </c>
      <c r="L61" s="132">
        <v>20818</v>
      </c>
      <c r="M61" s="132">
        <v>20982</v>
      </c>
      <c r="N61" s="132">
        <v>21217</v>
      </c>
    </row>
    <row r="62" spans="1:14" x14ac:dyDescent="0.25">
      <c r="A62" s="23" t="s">
        <v>61</v>
      </c>
      <c r="B62" s="90" t="s">
        <v>717</v>
      </c>
      <c r="C62" s="132">
        <v>15625</v>
      </c>
      <c r="D62" s="132">
        <v>17859</v>
      </c>
      <c r="E62" s="132">
        <v>17726</v>
      </c>
      <c r="F62" s="132">
        <v>19406</v>
      </c>
      <c r="G62" s="132">
        <v>21096</v>
      </c>
      <c r="H62" s="132">
        <v>24086</v>
      </c>
      <c r="I62" s="132">
        <v>26207</v>
      </c>
      <c r="J62" s="132">
        <v>25745</v>
      </c>
      <c r="K62" s="132">
        <v>27198</v>
      </c>
      <c r="L62" s="132">
        <v>28068</v>
      </c>
      <c r="M62" s="132">
        <v>30105</v>
      </c>
      <c r="N62" s="132">
        <v>33548</v>
      </c>
    </row>
    <row r="63" spans="1:14" x14ac:dyDescent="0.25">
      <c r="A63" s="23" t="s">
        <v>61</v>
      </c>
      <c r="B63" s="90" t="s">
        <v>718</v>
      </c>
      <c r="C63" s="132">
        <v>14241</v>
      </c>
      <c r="D63" s="132">
        <v>14836</v>
      </c>
      <c r="E63" s="132">
        <v>14779</v>
      </c>
      <c r="F63" s="132">
        <v>15984</v>
      </c>
      <c r="G63" s="132">
        <v>16013</v>
      </c>
      <c r="H63" s="132">
        <v>16395</v>
      </c>
      <c r="I63" s="132">
        <v>16941</v>
      </c>
      <c r="J63" s="132">
        <v>17080</v>
      </c>
      <c r="K63" s="132">
        <v>17569</v>
      </c>
      <c r="L63" s="132">
        <v>17700</v>
      </c>
      <c r="M63" s="132">
        <v>17921</v>
      </c>
      <c r="N63" s="132">
        <v>17869</v>
      </c>
    </row>
    <row r="64" spans="1:14" x14ac:dyDescent="0.25">
      <c r="A64" s="23" t="s">
        <v>61</v>
      </c>
      <c r="B64" s="90" t="s">
        <v>77</v>
      </c>
      <c r="C64" s="132">
        <v>9789</v>
      </c>
      <c r="D64" s="132">
        <v>10963</v>
      </c>
      <c r="E64" s="132">
        <v>10509</v>
      </c>
      <c r="F64" s="132">
        <v>11829</v>
      </c>
      <c r="G64" s="132">
        <v>11934</v>
      </c>
      <c r="H64" s="132">
        <v>12040</v>
      </c>
      <c r="I64" s="132">
        <v>12278</v>
      </c>
      <c r="J64" s="132">
        <v>12337</v>
      </c>
      <c r="K64" s="132">
        <v>12299</v>
      </c>
      <c r="L64" s="132">
        <v>12349</v>
      </c>
      <c r="M64" s="132">
        <v>11941</v>
      </c>
      <c r="N64" s="132">
        <v>11774</v>
      </c>
    </row>
    <row r="65" spans="1:14" x14ac:dyDescent="0.25">
      <c r="A65" s="23" t="s">
        <v>61</v>
      </c>
      <c r="B65" s="90" t="s">
        <v>719</v>
      </c>
      <c r="C65" s="132">
        <v>30423</v>
      </c>
      <c r="D65" s="132">
        <v>33577</v>
      </c>
      <c r="E65" s="132">
        <v>33885</v>
      </c>
      <c r="F65" s="132">
        <v>36662</v>
      </c>
      <c r="G65" s="132">
        <v>38990</v>
      </c>
      <c r="H65" s="132">
        <v>40568</v>
      </c>
      <c r="I65" s="132">
        <v>41666</v>
      </c>
      <c r="J65" s="132">
        <v>41195</v>
      </c>
      <c r="K65" s="132">
        <v>44044</v>
      </c>
      <c r="L65" s="132">
        <v>48622</v>
      </c>
      <c r="M65" s="132">
        <v>45745</v>
      </c>
      <c r="N65" s="132">
        <v>46417</v>
      </c>
    </row>
    <row r="66" spans="1:14" x14ac:dyDescent="0.25">
      <c r="A66" s="8" t="s">
        <v>62</v>
      </c>
      <c r="B66" s="8"/>
      <c r="C66" s="100">
        <v>45084</v>
      </c>
      <c r="D66" s="100">
        <v>45885</v>
      </c>
      <c r="E66" s="100">
        <v>42624</v>
      </c>
      <c r="F66" s="100">
        <v>47591</v>
      </c>
      <c r="G66" s="100">
        <v>47608</v>
      </c>
      <c r="H66" s="100">
        <v>48902</v>
      </c>
      <c r="I66" s="100">
        <v>49463</v>
      </c>
      <c r="J66" s="100">
        <v>48597</v>
      </c>
      <c r="K66" s="100">
        <v>47098</v>
      </c>
      <c r="L66" s="100">
        <v>47315</v>
      </c>
      <c r="M66" s="100">
        <v>44286</v>
      </c>
      <c r="N66" s="100">
        <v>40409</v>
      </c>
    </row>
    <row r="67" spans="1:14" x14ac:dyDescent="0.25">
      <c r="A67" s="23" t="s">
        <v>62</v>
      </c>
      <c r="B67" s="90" t="s">
        <v>71</v>
      </c>
      <c r="C67" s="132">
        <v>11062</v>
      </c>
      <c r="D67" s="132">
        <v>10991</v>
      </c>
      <c r="E67" s="132">
        <v>10302</v>
      </c>
      <c r="F67" s="132">
        <v>11173</v>
      </c>
      <c r="G67" s="132">
        <v>11159</v>
      </c>
      <c r="H67" s="132">
        <v>11715</v>
      </c>
      <c r="I67" s="132">
        <v>11988</v>
      </c>
      <c r="J67" s="132">
        <v>11805</v>
      </c>
      <c r="K67" s="132">
        <v>11802</v>
      </c>
      <c r="L67" s="132">
        <v>11207</v>
      </c>
      <c r="M67" s="132">
        <v>10659</v>
      </c>
      <c r="N67" s="132">
        <v>9754</v>
      </c>
    </row>
    <row r="68" spans="1:14" x14ac:dyDescent="0.25">
      <c r="A68" s="23" t="s">
        <v>62</v>
      </c>
      <c r="B68" s="90" t="s">
        <v>716</v>
      </c>
      <c r="C68" s="132">
        <v>6169</v>
      </c>
      <c r="D68" s="132">
        <v>6173</v>
      </c>
      <c r="E68" s="132">
        <v>5831</v>
      </c>
      <c r="F68" s="132">
        <v>6289</v>
      </c>
      <c r="G68" s="132">
        <v>6286</v>
      </c>
      <c r="H68" s="132">
        <v>6403</v>
      </c>
      <c r="I68" s="132">
        <v>6297</v>
      </c>
      <c r="J68" s="132">
        <v>6333</v>
      </c>
      <c r="K68" s="132">
        <v>6161</v>
      </c>
      <c r="L68" s="132">
        <v>5805</v>
      </c>
      <c r="M68" s="132">
        <v>5514</v>
      </c>
      <c r="N68" s="132">
        <v>5139</v>
      </c>
    </row>
    <row r="69" spans="1:14" x14ac:dyDescent="0.25">
      <c r="A69" s="23" t="s">
        <v>62</v>
      </c>
      <c r="B69" s="90" t="s">
        <v>717</v>
      </c>
      <c r="C69" s="132">
        <v>7322</v>
      </c>
      <c r="D69" s="132">
        <v>7406</v>
      </c>
      <c r="E69" s="132">
        <v>7069</v>
      </c>
      <c r="F69" s="132">
        <v>9287</v>
      </c>
      <c r="G69" s="132">
        <v>10062</v>
      </c>
      <c r="H69" s="132">
        <v>10601</v>
      </c>
      <c r="I69" s="132">
        <v>10752</v>
      </c>
      <c r="J69" s="132">
        <v>10790</v>
      </c>
      <c r="K69" s="132">
        <v>10293</v>
      </c>
      <c r="L69" s="132">
        <v>10291</v>
      </c>
      <c r="M69" s="132">
        <v>10278</v>
      </c>
      <c r="N69" s="132">
        <v>9756</v>
      </c>
    </row>
    <row r="70" spans="1:14" x14ac:dyDescent="0.25">
      <c r="A70" s="23" t="s">
        <v>62</v>
      </c>
      <c r="B70" s="90" t="s">
        <v>718</v>
      </c>
      <c r="C70" s="132">
        <v>5427</v>
      </c>
      <c r="D70" s="132">
        <v>5404</v>
      </c>
      <c r="E70" s="132">
        <v>5225</v>
      </c>
      <c r="F70" s="132">
        <v>5603</v>
      </c>
      <c r="G70" s="132">
        <v>5352</v>
      </c>
      <c r="H70" s="132">
        <v>5337</v>
      </c>
      <c r="I70" s="132">
        <v>5373</v>
      </c>
      <c r="J70" s="132">
        <v>5269</v>
      </c>
      <c r="K70" s="132">
        <v>4970</v>
      </c>
      <c r="L70" s="132">
        <v>4757</v>
      </c>
      <c r="M70" s="132">
        <v>4637</v>
      </c>
      <c r="N70" s="132">
        <v>4134</v>
      </c>
    </row>
    <row r="71" spans="1:14" x14ac:dyDescent="0.25">
      <c r="A71" s="23" t="s">
        <v>62</v>
      </c>
      <c r="B71" s="90" t="s">
        <v>77</v>
      </c>
      <c r="C71" s="132">
        <v>3765</v>
      </c>
      <c r="D71" s="132">
        <v>4805</v>
      </c>
      <c r="E71" s="132">
        <v>3803</v>
      </c>
      <c r="F71" s="132">
        <v>3907</v>
      </c>
      <c r="G71" s="132">
        <v>3425</v>
      </c>
      <c r="H71" s="132">
        <v>3284</v>
      </c>
      <c r="I71" s="132">
        <v>3182</v>
      </c>
      <c r="J71" s="132">
        <v>3083</v>
      </c>
      <c r="K71" s="132">
        <v>2889</v>
      </c>
      <c r="L71" s="132">
        <v>2751</v>
      </c>
      <c r="M71" s="132">
        <v>2537</v>
      </c>
      <c r="N71" s="132">
        <v>2368</v>
      </c>
    </row>
    <row r="72" spans="1:14" x14ac:dyDescent="0.25">
      <c r="A72" s="23" t="s">
        <v>62</v>
      </c>
      <c r="B72" s="90" t="s">
        <v>719</v>
      </c>
      <c r="C72" s="132">
        <v>11835</v>
      </c>
      <c r="D72" s="132">
        <v>11714</v>
      </c>
      <c r="E72" s="132">
        <v>10920</v>
      </c>
      <c r="F72" s="132">
        <v>12013</v>
      </c>
      <c r="G72" s="132">
        <v>11844</v>
      </c>
      <c r="H72" s="132">
        <v>12117</v>
      </c>
      <c r="I72" s="132">
        <v>12387</v>
      </c>
      <c r="J72" s="132">
        <v>11841</v>
      </c>
      <c r="K72" s="132">
        <v>11452</v>
      </c>
      <c r="L72" s="132">
        <v>12960</v>
      </c>
      <c r="M72" s="132">
        <v>11110</v>
      </c>
      <c r="N72" s="132">
        <v>9697</v>
      </c>
    </row>
    <row r="73" spans="1:14" x14ac:dyDescent="0.25">
      <c r="A73" s="8" t="s">
        <v>688</v>
      </c>
      <c r="B73" s="8"/>
      <c r="C73" s="100">
        <v>8205</v>
      </c>
      <c r="D73" s="100">
        <v>8098</v>
      </c>
      <c r="E73" s="100">
        <v>7900</v>
      </c>
      <c r="F73" s="100">
        <v>6801</v>
      </c>
      <c r="G73" s="100">
        <v>5503</v>
      </c>
      <c r="H73" s="100">
        <v>5804</v>
      </c>
      <c r="I73" s="100">
        <v>5802</v>
      </c>
      <c r="J73" s="100">
        <v>6473</v>
      </c>
      <c r="K73" s="100">
        <v>5786</v>
      </c>
      <c r="L73" s="100">
        <v>4949</v>
      </c>
      <c r="M73" s="100">
        <v>5274</v>
      </c>
      <c r="N73" s="100">
        <v>4503</v>
      </c>
    </row>
    <row r="74" spans="1:14" x14ac:dyDescent="0.25">
      <c r="A74" s="23" t="s">
        <v>688</v>
      </c>
      <c r="B74" s="90" t="s">
        <v>71</v>
      </c>
      <c r="C74" s="132">
        <v>1270</v>
      </c>
      <c r="D74" s="132">
        <v>1244</v>
      </c>
      <c r="E74" s="132">
        <v>1317</v>
      </c>
      <c r="F74" s="132">
        <v>1197</v>
      </c>
      <c r="G74" s="132">
        <v>947</v>
      </c>
      <c r="H74" s="132">
        <v>845</v>
      </c>
      <c r="I74" s="132">
        <v>1008</v>
      </c>
      <c r="J74" s="132">
        <v>971</v>
      </c>
      <c r="K74" s="132">
        <v>913</v>
      </c>
      <c r="L74" s="132">
        <v>810</v>
      </c>
      <c r="M74" s="132">
        <v>1052</v>
      </c>
      <c r="N74" s="132">
        <v>806</v>
      </c>
    </row>
    <row r="75" spans="1:14" x14ac:dyDescent="0.25">
      <c r="A75" s="23" t="s">
        <v>688</v>
      </c>
      <c r="B75" s="90" t="s">
        <v>716</v>
      </c>
      <c r="C75" s="132">
        <v>400</v>
      </c>
      <c r="D75" s="132">
        <v>365</v>
      </c>
      <c r="E75" s="132">
        <v>401</v>
      </c>
      <c r="F75" s="132">
        <v>331</v>
      </c>
      <c r="G75" s="132">
        <v>274</v>
      </c>
      <c r="H75" s="132">
        <v>310</v>
      </c>
      <c r="I75" s="132">
        <v>328</v>
      </c>
      <c r="J75" s="132">
        <v>307</v>
      </c>
      <c r="K75" s="132">
        <v>262</v>
      </c>
      <c r="L75" s="132">
        <v>288</v>
      </c>
      <c r="M75" s="132">
        <v>262</v>
      </c>
      <c r="N75" s="132">
        <v>249</v>
      </c>
    </row>
    <row r="76" spans="1:14" x14ac:dyDescent="0.25">
      <c r="A76" s="23" t="s">
        <v>688</v>
      </c>
      <c r="B76" s="90" t="s">
        <v>717</v>
      </c>
      <c r="C76" s="132">
        <v>5719</v>
      </c>
      <c r="D76" s="132">
        <v>5608</v>
      </c>
      <c r="E76" s="132">
        <v>5367</v>
      </c>
      <c r="F76" s="132">
        <v>4584</v>
      </c>
      <c r="G76" s="132">
        <v>3724</v>
      </c>
      <c r="H76" s="132">
        <v>4034</v>
      </c>
      <c r="I76" s="132">
        <v>3853</v>
      </c>
      <c r="J76" s="132">
        <v>4560</v>
      </c>
      <c r="K76" s="132">
        <v>4035</v>
      </c>
      <c r="L76" s="132">
        <v>3307</v>
      </c>
      <c r="M76" s="132">
        <v>3321</v>
      </c>
      <c r="N76" s="132">
        <v>2904</v>
      </c>
    </row>
    <row r="77" spans="1:14" x14ac:dyDescent="0.25">
      <c r="A77" s="23" t="s">
        <v>688</v>
      </c>
      <c r="B77" s="90" t="s">
        <v>718</v>
      </c>
      <c r="C77" s="132">
        <v>283</v>
      </c>
      <c r="D77" s="132">
        <v>268</v>
      </c>
      <c r="E77" s="132">
        <v>273</v>
      </c>
      <c r="F77" s="132">
        <v>244</v>
      </c>
      <c r="G77" s="132">
        <v>219</v>
      </c>
      <c r="H77" s="132">
        <v>221</v>
      </c>
      <c r="I77" s="132">
        <v>250</v>
      </c>
      <c r="J77" s="132">
        <v>240</v>
      </c>
      <c r="K77" s="132">
        <v>190</v>
      </c>
      <c r="L77" s="132">
        <v>158</v>
      </c>
      <c r="M77" s="132">
        <v>175</v>
      </c>
      <c r="N77" s="132">
        <v>168</v>
      </c>
    </row>
    <row r="78" spans="1:14" x14ac:dyDescent="0.25">
      <c r="A78" s="23" t="s">
        <v>688</v>
      </c>
      <c r="B78" s="90" t="s">
        <v>77</v>
      </c>
      <c r="C78" s="132">
        <v>51</v>
      </c>
      <c r="D78" s="132">
        <v>54</v>
      </c>
      <c r="E78" s="132">
        <v>46</v>
      </c>
      <c r="F78" s="132">
        <v>37</v>
      </c>
      <c r="G78" s="132">
        <v>26</v>
      </c>
      <c r="H78" s="132">
        <v>27</v>
      </c>
      <c r="I78" s="132">
        <v>26</v>
      </c>
      <c r="J78" s="132">
        <v>28</v>
      </c>
      <c r="K78" s="132">
        <v>20</v>
      </c>
      <c r="L78" s="132">
        <v>19</v>
      </c>
      <c r="M78" s="132">
        <v>22</v>
      </c>
      <c r="N78" s="132">
        <v>25</v>
      </c>
    </row>
    <row r="79" spans="1:14" x14ac:dyDescent="0.25">
      <c r="A79" s="23" t="s">
        <v>688</v>
      </c>
      <c r="B79" s="90" t="s">
        <v>719</v>
      </c>
      <c r="C79" s="132">
        <v>485</v>
      </c>
      <c r="D79" s="132">
        <v>568</v>
      </c>
      <c r="E79" s="132">
        <v>500</v>
      </c>
      <c r="F79" s="132">
        <v>412</v>
      </c>
      <c r="G79" s="132">
        <v>318</v>
      </c>
      <c r="H79" s="132">
        <v>368</v>
      </c>
      <c r="I79" s="132">
        <v>338</v>
      </c>
      <c r="J79" s="132">
        <v>376</v>
      </c>
      <c r="K79" s="132">
        <v>370</v>
      </c>
      <c r="L79" s="132">
        <v>368</v>
      </c>
      <c r="M79" s="132">
        <v>444</v>
      </c>
      <c r="N79" s="132">
        <v>354</v>
      </c>
    </row>
    <row r="80" spans="1:14" x14ac:dyDescent="0.25">
      <c r="A80" s="8" t="s">
        <v>689</v>
      </c>
      <c r="B80" s="8"/>
      <c r="C80" s="100">
        <v>1292</v>
      </c>
      <c r="D80" s="100">
        <v>1257</v>
      </c>
      <c r="E80" s="100">
        <v>1068</v>
      </c>
      <c r="F80" s="100">
        <v>1320</v>
      </c>
      <c r="G80" s="100">
        <v>1768</v>
      </c>
      <c r="H80" s="100">
        <v>1673</v>
      </c>
      <c r="I80" s="100">
        <v>1354</v>
      </c>
      <c r="J80" s="100">
        <v>1523</v>
      </c>
      <c r="K80" s="100">
        <v>1031</v>
      </c>
      <c r="L80" s="100">
        <v>373</v>
      </c>
      <c r="M80" s="100">
        <v>69</v>
      </c>
      <c r="N80" s="100">
        <v>21</v>
      </c>
    </row>
    <row r="81" spans="1:14" x14ac:dyDescent="0.25">
      <c r="A81" s="23" t="s">
        <v>689</v>
      </c>
      <c r="B81" s="90" t="s">
        <v>71</v>
      </c>
      <c r="C81" s="132">
        <v>322</v>
      </c>
      <c r="D81" s="132">
        <v>308</v>
      </c>
      <c r="E81" s="132">
        <v>220</v>
      </c>
      <c r="F81" s="132">
        <v>195</v>
      </c>
      <c r="G81" s="132">
        <v>246</v>
      </c>
      <c r="H81" s="132">
        <v>232</v>
      </c>
      <c r="I81" s="132">
        <v>189</v>
      </c>
      <c r="J81" s="132">
        <v>202</v>
      </c>
      <c r="K81" s="132">
        <v>182</v>
      </c>
      <c r="L81" s="132">
        <v>85</v>
      </c>
      <c r="M81" s="132">
        <v>9</v>
      </c>
      <c r="N81" s="132">
        <v>0</v>
      </c>
    </row>
    <row r="82" spans="1:14" x14ac:dyDescent="0.25">
      <c r="A82" s="23" t="s">
        <v>689</v>
      </c>
      <c r="B82" s="90" t="s">
        <v>716</v>
      </c>
      <c r="C82" s="132">
        <v>250</v>
      </c>
      <c r="D82" s="132">
        <v>255</v>
      </c>
      <c r="E82" s="132">
        <v>237</v>
      </c>
      <c r="F82" s="132">
        <v>280</v>
      </c>
      <c r="G82" s="132">
        <v>290</v>
      </c>
      <c r="H82" s="132">
        <v>248</v>
      </c>
      <c r="I82" s="132">
        <v>252</v>
      </c>
      <c r="J82" s="132">
        <v>291</v>
      </c>
      <c r="K82" s="132">
        <v>164</v>
      </c>
      <c r="L82" s="132">
        <v>55</v>
      </c>
      <c r="M82" s="132">
        <v>20</v>
      </c>
      <c r="N82" s="132">
        <v>1</v>
      </c>
    </row>
    <row r="83" spans="1:14" x14ac:dyDescent="0.25">
      <c r="A83" s="23" t="s">
        <v>689</v>
      </c>
      <c r="B83" s="90" t="s">
        <v>717</v>
      </c>
      <c r="C83" s="132">
        <v>513</v>
      </c>
      <c r="D83" s="132">
        <v>474</v>
      </c>
      <c r="E83" s="132">
        <v>422</v>
      </c>
      <c r="F83" s="132">
        <v>609</v>
      </c>
      <c r="G83" s="132">
        <v>861</v>
      </c>
      <c r="H83" s="132">
        <v>888</v>
      </c>
      <c r="I83" s="132">
        <v>667</v>
      </c>
      <c r="J83" s="132">
        <v>803</v>
      </c>
      <c r="K83" s="132">
        <v>603</v>
      </c>
      <c r="L83" s="132">
        <v>185</v>
      </c>
      <c r="M83" s="132">
        <v>27</v>
      </c>
      <c r="N83" s="132">
        <v>17</v>
      </c>
    </row>
    <row r="84" spans="1:14" x14ac:dyDescent="0.25">
      <c r="A84" s="23" t="s">
        <v>689</v>
      </c>
      <c r="B84" s="90" t="s">
        <v>718</v>
      </c>
      <c r="C84" s="132">
        <v>108</v>
      </c>
      <c r="D84" s="132">
        <v>87</v>
      </c>
      <c r="E84" s="132">
        <v>83</v>
      </c>
      <c r="F84" s="132">
        <v>87</v>
      </c>
      <c r="G84" s="132">
        <v>195</v>
      </c>
      <c r="H84" s="132">
        <v>144</v>
      </c>
      <c r="I84" s="132">
        <v>108</v>
      </c>
      <c r="J84" s="132">
        <v>100</v>
      </c>
      <c r="K84" s="132">
        <v>34</v>
      </c>
      <c r="L84" s="132">
        <v>24</v>
      </c>
      <c r="M84" s="132">
        <v>12</v>
      </c>
      <c r="N84" s="132">
        <v>3</v>
      </c>
    </row>
    <row r="85" spans="1:14" x14ac:dyDescent="0.25">
      <c r="A85" s="23" t="s">
        <v>689</v>
      </c>
      <c r="B85" s="90" t="s">
        <v>77</v>
      </c>
      <c r="C85" s="132">
        <v>0</v>
      </c>
      <c r="D85" s="132">
        <v>0</v>
      </c>
      <c r="E85" s="132">
        <v>0</v>
      </c>
      <c r="F85" s="132">
        <v>1</v>
      </c>
      <c r="G85" s="132">
        <v>1</v>
      </c>
      <c r="H85" s="132">
        <v>0</v>
      </c>
      <c r="I85" s="132">
        <v>0</v>
      </c>
      <c r="J85" s="132">
        <v>0</v>
      </c>
      <c r="K85" s="132">
        <v>0</v>
      </c>
      <c r="L85" s="132">
        <v>0</v>
      </c>
      <c r="M85" s="132">
        <v>0</v>
      </c>
      <c r="N85" s="132">
        <v>0</v>
      </c>
    </row>
    <row r="86" spans="1:14" x14ac:dyDescent="0.25">
      <c r="A86" s="23" t="s">
        <v>689</v>
      </c>
      <c r="B86" s="90" t="s">
        <v>719</v>
      </c>
      <c r="C86" s="132">
        <v>105</v>
      </c>
      <c r="D86" s="132">
        <v>135</v>
      </c>
      <c r="E86" s="132">
        <v>109</v>
      </c>
      <c r="F86" s="132">
        <v>153</v>
      </c>
      <c r="G86" s="132">
        <v>189</v>
      </c>
      <c r="H86" s="132">
        <v>173</v>
      </c>
      <c r="I86" s="132">
        <v>143</v>
      </c>
      <c r="J86" s="132">
        <v>131</v>
      </c>
      <c r="K86" s="132">
        <v>55</v>
      </c>
      <c r="L86" s="132">
        <v>27</v>
      </c>
      <c r="M86" s="132">
        <v>1</v>
      </c>
      <c r="N86" s="132">
        <v>0</v>
      </c>
    </row>
    <row r="87" spans="1:14" x14ac:dyDescent="0.25">
      <c r="A87" s="8" t="s">
        <v>686</v>
      </c>
      <c r="B87" s="8"/>
      <c r="C87" s="100">
        <v>0</v>
      </c>
      <c r="D87" s="100">
        <v>0</v>
      </c>
      <c r="E87" s="100">
        <v>0</v>
      </c>
      <c r="F87" s="100">
        <v>0</v>
      </c>
      <c r="G87" s="100">
        <v>0</v>
      </c>
      <c r="H87" s="100">
        <v>99</v>
      </c>
      <c r="I87" s="100">
        <v>254</v>
      </c>
      <c r="J87" s="100">
        <v>294</v>
      </c>
      <c r="K87" s="100">
        <v>318</v>
      </c>
      <c r="L87" s="100">
        <v>414</v>
      </c>
      <c r="M87" s="100">
        <v>601</v>
      </c>
      <c r="N87" s="100">
        <v>578</v>
      </c>
    </row>
    <row r="88" spans="1:14" x14ac:dyDescent="0.25">
      <c r="A88" s="23" t="s">
        <v>686</v>
      </c>
      <c r="B88" s="90" t="s">
        <v>71</v>
      </c>
      <c r="C88" s="132">
        <v>0</v>
      </c>
      <c r="D88" s="132">
        <v>0</v>
      </c>
      <c r="E88" s="132">
        <v>0</v>
      </c>
      <c r="F88" s="132">
        <v>0</v>
      </c>
      <c r="G88" s="132">
        <v>0</v>
      </c>
      <c r="H88" s="132">
        <v>83</v>
      </c>
      <c r="I88" s="132">
        <v>162</v>
      </c>
      <c r="J88" s="132">
        <v>189</v>
      </c>
      <c r="K88" s="132">
        <v>195</v>
      </c>
      <c r="L88" s="132">
        <v>223</v>
      </c>
      <c r="M88" s="132">
        <v>260</v>
      </c>
      <c r="N88" s="132">
        <v>228</v>
      </c>
    </row>
    <row r="89" spans="1:14" x14ac:dyDescent="0.25">
      <c r="A89" s="23" t="s">
        <v>686</v>
      </c>
      <c r="B89" s="90" t="s">
        <v>716</v>
      </c>
      <c r="C89" s="132">
        <v>0</v>
      </c>
      <c r="D89" s="132">
        <v>0</v>
      </c>
      <c r="E89" s="132">
        <v>0</v>
      </c>
      <c r="F89" s="132">
        <v>0</v>
      </c>
      <c r="G89" s="132">
        <v>0</v>
      </c>
      <c r="H89" s="132">
        <v>13</v>
      </c>
      <c r="I89" s="132">
        <v>40</v>
      </c>
      <c r="J89" s="132">
        <v>41</v>
      </c>
      <c r="K89" s="132">
        <v>50</v>
      </c>
      <c r="L89" s="132">
        <v>59</v>
      </c>
      <c r="M89" s="132">
        <v>99</v>
      </c>
      <c r="N89" s="132">
        <v>114</v>
      </c>
    </row>
    <row r="90" spans="1:14" x14ac:dyDescent="0.25">
      <c r="A90" s="23" t="s">
        <v>686</v>
      </c>
      <c r="B90" s="90" t="s">
        <v>717</v>
      </c>
      <c r="C90" s="132">
        <v>0</v>
      </c>
      <c r="D90" s="132">
        <v>0</v>
      </c>
      <c r="E90" s="132">
        <v>0</v>
      </c>
      <c r="F90" s="132">
        <v>0</v>
      </c>
      <c r="G90" s="132">
        <v>0</v>
      </c>
      <c r="H90" s="132">
        <v>0</v>
      </c>
      <c r="I90" s="132">
        <v>6</v>
      </c>
      <c r="J90" s="132">
        <v>11</v>
      </c>
      <c r="K90" s="132">
        <v>14</v>
      </c>
      <c r="L90" s="132">
        <v>25</v>
      </c>
      <c r="M90" s="132">
        <v>41</v>
      </c>
      <c r="N90" s="132">
        <v>35</v>
      </c>
    </row>
    <row r="91" spans="1:14" x14ac:dyDescent="0.25">
      <c r="A91" s="23" t="s">
        <v>686</v>
      </c>
      <c r="B91" s="90" t="s">
        <v>718</v>
      </c>
      <c r="C91" s="132">
        <v>0</v>
      </c>
      <c r="D91" s="132">
        <v>0</v>
      </c>
      <c r="E91" s="132">
        <v>0</v>
      </c>
      <c r="F91" s="132">
        <v>0</v>
      </c>
      <c r="G91" s="132">
        <v>0</v>
      </c>
      <c r="H91" s="132">
        <v>3</v>
      </c>
      <c r="I91" s="132">
        <v>23</v>
      </c>
      <c r="J91" s="132">
        <v>22</v>
      </c>
      <c r="K91" s="132">
        <v>24</v>
      </c>
      <c r="L91" s="132">
        <v>32</v>
      </c>
      <c r="M91" s="132">
        <v>59</v>
      </c>
      <c r="N91" s="132">
        <v>53</v>
      </c>
    </row>
    <row r="92" spans="1:14" x14ac:dyDescent="0.25">
      <c r="A92" s="23" t="s">
        <v>686</v>
      </c>
      <c r="B92" s="90" t="s">
        <v>77</v>
      </c>
      <c r="C92" s="132">
        <v>0</v>
      </c>
      <c r="D92" s="132">
        <v>0</v>
      </c>
      <c r="E92" s="132">
        <v>0</v>
      </c>
      <c r="F92" s="132">
        <v>0</v>
      </c>
      <c r="G92" s="132">
        <v>0</v>
      </c>
      <c r="H92" s="132">
        <v>3</v>
      </c>
      <c r="I92" s="132">
        <v>18</v>
      </c>
      <c r="J92" s="132">
        <v>19</v>
      </c>
      <c r="K92" s="132">
        <v>17</v>
      </c>
      <c r="L92" s="132">
        <v>32</v>
      </c>
      <c r="M92" s="132">
        <v>79</v>
      </c>
      <c r="N92" s="132">
        <v>70</v>
      </c>
    </row>
    <row r="93" spans="1:14" x14ac:dyDescent="0.25">
      <c r="A93" s="23" t="s">
        <v>686</v>
      </c>
      <c r="B93" s="90" t="s">
        <v>719</v>
      </c>
      <c r="C93" s="132">
        <v>0</v>
      </c>
      <c r="D93" s="132">
        <v>0</v>
      </c>
      <c r="E93" s="132">
        <v>0</v>
      </c>
      <c r="F93" s="132">
        <v>0</v>
      </c>
      <c r="G93" s="132">
        <v>0</v>
      </c>
      <c r="H93" s="132">
        <v>0</v>
      </c>
      <c r="I93" s="132">
        <v>12</v>
      </c>
      <c r="J93" s="132">
        <v>25</v>
      </c>
      <c r="K93" s="132">
        <v>26</v>
      </c>
      <c r="L93" s="132">
        <v>50</v>
      </c>
      <c r="M93" s="132">
        <v>96</v>
      </c>
      <c r="N93" s="132">
        <v>111</v>
      </c>
    </row>
    <row r="94" spans="1:14" x14ac:dyDescent="0.25">
      <c r="A94" s="8" t="s">
        <v>69</v>
      </c>
      <c r="B94" s="8"/>
      <c r="C94" s="100">
        <v>3867</v>
      </c>
      <c r="D94" s="100">
        <v>5361</v>
      </c>
      <c r="E94" s="100">
        <v>9912</v>
      </c>
      <c r="F94" s="100">
        <v>18000</v>
      </c>
      <c r="G94" s="100">
        <v>87920</v>
      </c>
      <c r="H94" s="100">
        <v>140959</v>
      </c>
      <c r="I94" s="100">
        <v>198590</v>
      </c>
      <c r="J94" s="100">
        <v>182888</v>
      </c>
      <c r="K94" s="100">
        <v>195159</v>
      </c>
      <c r="L94" s="100">
        <v>200866</v>
      </c>
      <c r="M94" s="100">
        <v>77956</v>
      </c>
      <c r="N94" s="100">
        <v>64609</v>
      </c>
    </row>
    <row r="95" spans="1:14" x14ac:dyDescent="0.25">
      <c r="A95" s="23" t="s">
        <v>69</v>
      </c>
      <c r="B95" s="90" t="s">
        <v>71</v>
      </c>
      <c r="C95" s="132">
        <v>1008</v>
      </c>
      <c r="D95" s="132">
        <v>1372</v>
      </c>
      <c r="E95" s="132">
        <v>2153</v>
      </c>
      <c r="F95" s="132">
        <v>3853</v>
      </c>
      <c r="G95" s="132">
        <v>20218</v>
      </c>
      <c r="H95" s="132">
        <v>33961</v>
      </c>
      <c r="I95" s="132">
        <v>51516</v>
      </c>
      <c r="J95" s="132">
        <v>47138</v>
      </c>
      <c r="K95" s="132">
        <v>51168</v>
      </c>
      <c r="L95" s="132">
        <v>51838</v>
      </c>
      <c r="M95" s="132">
        <v>19717</v>
      </c>
      <c r="N95" s="132">
        <v>16238</v>
      </c>
    </row>
    <row r="96" spans="1:14" x14ac:dyDescent="0.25">
      <c r="A96" s="23" t="s">
        <v>69</v>
      </c>
      <c r="B96" s="90" t="s">
        <v>716</v>
      </c>
      <c r="C96" s="132">
        <v>892</v>
      </c>
      <c r="D96" s="132">
        <v>1098</v>
      </c>
      <c r="E96" s="132">
        <v>1931</v>
      </c>
      <c r="F96" s="132">
        <v>3521</v>
      </c>
      <c r="G96" s="132">
        <v>14297</v>
      </c>
      <c r="H96" s="132">
        <v>19208</v>
      </c>
      <c r="I96" s="132">
        <v>25565</v>
      </c>
      <c r="J96" s="132">
        <v>24565</v>
      </c>
      <c r="K96" s="132">
        <v>25943</v>
      </c>
      <c r="L96" s="132">
        <v>27256</v>
      </c>
      <c r="M96" s="132">
        <v>10910</v>
      </c>
      <c r="N96" s="132">
        <v>8594</v>
      </c>
    </row>
    <row r="97" spans="1:14" x14ac:dyDescent="0.25">
      <c r="A97" s="23" t="s">
        <v>69</v>
      </c>
      <c r="B97" s="90" t="s">
        <v>717</v>
      </c>
      <c r="C97" s="132">
        <v>309</v>
      </c>
      <c r="D97" s="132">
        <v>391</v>
      </c>
      <c r="E97" s="132">
        <v>856</v>
      </c>
      <c r="F97" s="132">
        <v>1451</v>
      </c>
      <c r="G97" s="132">
        <v>12225</v>
      </c>
      <c r="H97" s="132">
        <v>25645</v>
      </c>
      <c r="I97" s="132">
        <v>38237</v>
      </c>
      <c r="J97" s="132">
        <v>34774</v>
      </c>
      <c r="K97" s="132">
        <v>36562</v>
      </c>
      <c r="L97" s="132">
        <v>38353</v>
      </c>
      <c r="M97" s="132">
        <v>16884</v>
      </c>
      <c r="N97" s="132">
        <v>15429</v>
      </c>
    </row>
    <row r="98" spans="1:14" x14ac:dyDescent="0.25">
      <c r="A98" s="23" t="s">
        <v>69</v>
      </c>
      <c r="B98" s="90" t="s">
        <v>718</v>
      </c>
      <c r="C98" s="132">
        <v>582</v>
      </c>
      <c r="D98" s="132">
        <v>757</v>
      </c>
      <c r="E98" s="132">
        <v>1627</v>
      </c>
      <c r="F98" s="132">
        <v>3189</v>
      </c>
      <c r="G98" s="132">
        <v>11913</v>
      </c>
      <c r="H98" s="132">
        <v>15949</v>
      </c>
      <c r="I98" s="132">
        <v>20869</v>
      </c>
      <c r="J98" s="132">
        <v>20068</v>
      </c>
      <c r="K98" s="132">
        <v>20903</v>
      </c>
      <c r="L98" s="132">
        <v>21475</v>
      </c>
      <c r="M98" s="132">
        <v>8260</v>
      </c>
      <c r="N98" s="132">
        <v>6470</v>
      </c>
    </row>
    <row r="99" spans="1:14" x14ac:dyDescent="0.25">
      <c r="A99" s="23" t="s">
        <v>69</v>
      </c>
      <c r="B99" s="90" t="s">
        <v>77</v>
      </c>
      <c r="C99" s="132">
        <v>227</v>
      </c>
      <c r="D99" s="132">
        <v>328</v>
      </c>
      <c r="E99" s="132">
        <v>695</v>
      </c>
      <c r="F99" s="132">
        <v>1356</v>
      </c>
      <c r="G99" s="132">
        <v>6761</v>
      </c>
      <c r="H99" s="132">
        <v>9417</v>
      </c>
      <c r="I99" s="132">
        <v>12784</v>
      </c>
      <c r="J99" s="132">
        <v>12250</v>
      </c>
      <c r="K99" s="132">
        <v>12942</v>
      </c>
      <c r="L99" s="132">
        <v>13503</v>
      </c>
      <c r="M99" s="132">
        <v>4727</v>
      </c>
      <c r="N99" s="132">
        <v>3613</v>
      </c>
    </row>
    <row r="100" spans="1:14" x14ac:dyDescent="0.25">
      <c r="A100" s="23" t="s">
        <v>69</v>
      </c>
      <c r="B100" s="90" t="s">
        <v>719</v>
      </c>
      <c r="C100" s="132">
        <v>858</v>
      </c>
      <c r="D100" s="132">
        <v>1438</v>
      </c>
      <c r="E100" s="132">
        <v>2690</v>
      </c>
      <c r="F100" s="132">
        <v>4695</v>
      </c>
      <c r="G100" s="132">
        <v>23037</v>
      </c>
      <c r="H100" s="132">
        <v>37550</v>
      </c>
      <c r="I100" s="132">
        <v>51088</v>
      </c>
      <c r="J100" s="132">
        <v>45374</v>
      </c>
      <c r="K100" s="132">
        <v>48925</v>
      </c>
      <c r="L100" s="132">
        <v>49606</v>
      </c>
      <c r="M100" s="132">
        <v>17818</v>
      </c>
      <c r="N100" s="132">
        <v>14635</v>
      </c>
    </row>
    <row r="101" spans="1:14" x14ac:dyDescent="0.25">
      <c r="A101" s="8" t="s">
        <v>667</v>
      </c>
      <c r="B101" s="8"/>
      <c r="C101" s="100">
        <v>0</v>
      </c>
      <c r="D101" s="100">
        <v>0</v>
      </c>
      <c r="E101" s="100">
        <v>0</v>
      </c>
      <c r="F101" s="100">
        <v>0</v>
      </c>
      <c r="G101" s="100">
        <v>0</v>
      </c>
      <c r="H101" s="100">
        <v>2744</v>
      </c>
      <c r="I101" s="100">
        <v>8644</v>
      </c>
      <c r="J101" s="100">
        <v>12714</v>
      </c>
      <c r="K101" s="100">
        <v>16347</v>
      </c>
      <c r="L101" s="100">
        <v>16467</v>
      </c>
      <c r="M101" s="100">
        <v>2202</v>
      </c>
      <c r="N101" s="100">
        <v>111</v>
      </c>
    </row>
    <row r="102" spans="1:14" x14ac:dyDescent="0.25">
      <c r="A102" s="23" t="s">
        <v>667</v>
      </c>
      <c r="B102" s="90" t="s">
        <v>71</v>
      </c>
      <c r="C102" s="132">
        <v>0</v>
      </c>
      <c r="D102" s="132">
        <v>0</v>
      </c>
      <c r="E102" s="132">
        <v>0</v>
      </c>
      <c r="F102" s="132">
        <v>0</v>
      </c>
      <c r="G102" s="132">
        <v>0</v>
      </c>
      <c r="H102" s="132">
        <v>465</v>
      </c>
      <c r="I102" s="132">
        <v>1628</v>
      </c>
      <c r="J102" s="132">
        <v>2485</v>
      </c>
      <c r="K102" s="132">
        <v>3371</v>
      </c>
      <c r="L102" s="132">
        <v>3468</v>
      </c>
      <c r="M102" s="132">
        <v>498</v>
      </c>
      <c r="N102" s="132">
        <v>17</v>
      </c>
    </row>
    <row r="103" spans="1:14" x14ac:dyDescent="0.25">
      <c r="A103" s="23" t="s">
        <v>667</v>
      </c>
      <c r="B103" s="90" t="s">
        <v>716</v>
      </c>
      <c r="C103" s="132">
        <v>0</v>
      </c>
      <c r="D103" s="132">
        <v>0</v>
      </c>
      <c r="E103" s="132">
        <v>0</v>
      </c>
      <c r="F103" s="132">
        <v>0</v>
      </c>
      <c r="G103" s="132">
        <v>0</v>
      </c>
      <c r="H103" s="132">
        <v>287</v>
      </c>
      <c r="I103" s="132">
        <v>1127</v>
      </c>
      <c r="J103" s="132">
        <v>1736</v>
      </c>
      <c r="K103" s="132">
        <v>2196</v>
      </c>
      <c r="L103" s="132">
        <v>2103</v>
      </c>
      <c r="M103" s="132">
        <v>212</v>
      </c>
      <c r="N103" s="132">
        <v>13</v>
      </c>
    </row>
    <row r="104" spans="1:14" x14ac:dyDescent="0.25">
      <c r="A104" s="23" t="s">
        <v>667</v>
      </c>
      <c r="B104" s="90" t="s">
        <v>717</v>
      </c>
      <c r="C104" s="132">
        <v>0</v>
      </c>
      <c r="D104" s="132">
        <v>0</v>
      </c>
      <c r="E104" s="132">
        <v>0</v>
      </c>
      <c r="F104" s="132">
        <v>0</v>
      </c>
      <c r="G104" s="132">
        <v>0</v>
      </c>
      <c r="H104" s="132">
        <v>286</v>
      </c>
      <c r="I104" s="132">
        <v>876</v>
      </c>
      <c r="J104" s="132">
        <v>1204</v>
      </c>
      <c r="K104" s="132">
        <v>1521</v>
      </c>
      <c r="L104" s="132">
        <v>1615</v>
      </c>
      <c r="M104" s="132">
        <v>177</v>
      </c>
      <c r="N104" s="132">
        <v>6</v>
      </c>
    </row>
    <row r="105" spans="1:14" x14ac:dyDescent="0.25">
      <c r="A105" s="23" t="s">
        <v>667</v>
      </c>
      <c r="B105" s="90" t="s">
        <v>718</v>
      </c>
      <c r="C105" s="132">
        <v>0</v>
      </c>
      <c r="D105" s="132">
        <v>0</v>
      </c>
      <c r="E105" s="132">
        <v>0</v>
      </c>
      <c r="F105" s="132">
        <v>0</v>
      </c>
      <c r="G105" s="132">
        <v>0</v>
      </c>
      <c r="H105" s="132">
        <v>409</v>
      </c>
      <c r="I105" s="132">
        <v>1242</v>
      </c>
      <c r="J105" s="132">
        <v>1911</v>
      </c>
      <c r="K105" s="132">
        <v>2656</v>
      </c>
      <c r="L105" s="132">
        <v>2791</v>
      </c>
      <c r="M105" s="132">
        <v>501</v>
      </c>
      <c r="N105" s="132">
        <v>21</v>
      </c>
    </row>
    <row r="106" spans="1:14" x14ac:dyDescent="0.25">
      <c r="A106" s="23" t="s">
        <v>667</v>
      </c>
      <c r="B106" s="90" t="s">
        <v>77</v>
      </c>
      <c r="C106" s="132">
        <v>0</v>
      </c>
      <c r="D106" s="132">
        <v>0</v>
      </c>
      <c r="E106" s="132">
        <v>0</v>
      </c>
      <c r="F106" s="132">
        <v>0</v>
      </c>
      <c r="G106" s="132">
        <v>0</v>
      </c>
      <c r="H106" s="132">
        <v>411</v>
      </c>
      <c r="I106" s="132">
        <v>1315</v>
      </c>
      <c r="J106" s="132">
        <v>2165</v>
      </c>
      <c r="K106" s="132">
        <v>2832</v>
      </c>
      <c r="L106" s="132">
        <v>2933</v>
      </c>
      <c r="M106" s="132">
        <v>563</v>
      </c>
      <c r="N106" s="132">
        <v>15</v>
      </c>
    </row>
    <row r="107" spans="1:14" x14ac:dyDescent="0.25">
      <c r="A107" s="23" t="s">
        <v>667</v>
      </c>
      <c r="B107" s="90" t="s">
        <v>719</v>
      </c>
      <c r="C107" s="132">
        <v>0</v>
      </c>
      <c r="D107" s="132">
        <v>0</v>
      </c>
      <c r="E107" s="132">
        <v>0</v>
      </c>
      <c r="F107" s="132">
        <v>0</v>
      </c>
      <c r="G107" s="132">
        <v>0</v>
      </c>
      <c r="H107" s="132">
        <v>888</v>
      </c>
      <c r="I107" s="132">
        <v>2525</v>
      </c>
      <c r="J107" s="132">
        <v>3332</v>
      </c>
      <c r="K107" s="132">
        <v>3925</v>
      </c>
      <c r="L107" s="132">
        <v>3694</v>
      </c>
      <c r="M107" s="132">
        <v>257</v>
      </c>
      <c r="N107" s="132">
        <v>39</v>
      </c>
    </row>
    <row r="108" spans="1:14" x14ac:dyDescent="0.25">
      <c r="A108" s="8" t="s">
        <v>702</v>
      </c>
      <c r="B108" s="8"/>
      <c r="C108" s="100">
        <v>0</v>
      </c>
      <c r="D108" s="100">
        <v>0</v>
      </c>
      <c r="E108" s="100">
        <v>0</v>
      </c>
      <c r="F108" s="100">
        <v>0</v>
      </c>
      <c r="G108" s="100">
        <v>0</v>
      </c>
      <c r="H108" s="100">
        <v>0</v>
      </c>
      <c r="I108" s="100">
        <v>0</v>
      </c>
      <c r="J108" s="100">
        <v>0</v>
      </c>
      <c r="K108" s="100">
        <v>0</v>
      </c>
      <c r="L108" s="100">
        <v>311051</v>
      </c>
      <c r="M108" s="100">
        <v>510833</v>
      </c>
      <c r="N108" s="100">
        <v>595992</v>
      </c>
    </row>
    <row r="109" spans="1:14" x14ac:dyDescent="0.25">
      <c r="A109" s="23" t="s">
        <v>702</v>
      </c>
      <c r="B109" s="90" t="s">
        <v>71</v>
      </c>
      <c r="C109" s="132">
        <v>0</v>
      </c>
      <c r="D109" s="132">
        <v>0</v>
      </c>
      <c r="E109" s="132">
        <v>0</v>
      </c>
      <c r="F109" s="132">
        <v>0</v>
      </c>
      <c r="G109" s="132">
        <v>0</v>
      </c>
      <c r="H109" s="132">
        <v>0</v>
      </c>
      <c r="I109" s="132">
        <v>0</v>
      </c>
      <c r="J109" s="132">
        <v>0</v>
      </c>
      <c r="K109" s="132">
        <v>0</v>
      </c>
      <c r="L109" s="132">
        <v>78528</v>
      </c>
      <c r="M109" s="132">
        <v>131976</v>
      </c>
      <c r="N109" s="132">
        <v>153822</v>
      </c>
    </row>
    <row r="110" spans="1:14" x14ac:dyDescent="0.25">
      <c r="A110" s="23" t="s">
        <v>702</v>
      </c>
      <c r="B110" s="90" t="s">
        <v>716</v>
      </c>
      <c r="C110" s="132">
        <v>0</v>
      </c>
      <c r="D110" s="132">
        <v>0</v>
      </c>
      <c r="E110" s="132">
        <v>0</v>
      </c>
      <c r="F110" s="132">
        <v>0</v>
      </c>
      <c r="G110" s="132">
        <v>0</v>
      </c>
      <c r="H110" s="132">
        <v>0</v>
      </c>
      <c r="I110" s="132">
        <v>0</v>
      </c>
      <c r="J110" s="132">
        <v>0</v>
      </c>
      <c r="K110" s="132">
        <v>0</v>
      </c>
      <c r="L110" s="132">
        <v>40413</v>
      </c>
      <c r="M110" s="132">
        <v>65127</v>
      </c>
      <c r="N110" s="132">
        <v>74710</v>
      </c>
    </row>
    <row r="111" spans="1:14" x14ac:dyDescent="0.25">
      <c r="A111" s="23" t="s">
        <v>702</v>
      </c>
      <c r="B111" s="90" t="s">
        <v>717</v>
      </c>
      <c r="C111" s="132">
        <v>0</v>
      </c>
      <c r="D111" s="132">
        <v>0</v>
      </c>
      <c r="E111" s="132">
        <v>0</v>
      </c>
      <c r="F111" s="132">
        <v>0</v>
      </c>
      <c r="G111" s="132">
        <v>0</v>
      </c>
      <c r="H111" s="132">
        <v>0</v>
      </c>
      <c r="I111" s="132">
        <v>0</v>
      </c>
      <c r="J111" s="132">
        <v>0</v>
      </c>
      <c r="K111" s="132">
        <v>0</v>
      </c>
      <c r="L111" s="132">
        <v>61532</v>
      </c>
      <c r="M111" s="132">
        <v>106177</v>
      </c>
      <c r="N111" s="132">
        <v>129143</v>
      </c>
    </row>
    <row r="112" spans="1:14" x14ac:dyDescent="0.25">
      <c r="A112" s="23" t="s">
        <v>702</v>
      </c>
      <c r="B112" s="90" t="s">
        <v>718</v>
      </c>
      <c r="C112" s="132">
        <v>0</v>
      </c>
      <c r="D112" s="132">
        <v>0</v>
      </c>
      <c r="E112" s="132">
        <v>0</v>
      </c>
      <c r="F112" s="132">
        <v>0</v>
      </c>
      <c r="G112" s="132">
        <v>0</v>
      </c>
      <c r="H112" s="132">
        <v>0</v>
      </c>
      <c r="I112" s="132">
        <v>0</v>
      </c>
      <c r="J112" s="132">
        <v>0</v>
      </c>
      <c r="K112" s="132">
        <v>0</v>
      </c>
      <c r="L112" s="132">
        <v>33898</v>
      </c>
      <c r="M112" s="132">
        <v>55405</v>
      </c>
      <c r="N112" s="132">
        <v>62571</v>
      </c>
    </row>
    <row r="113" spans="1:14" x14ac:dyDescent="0.25">
      <c r="A113" s="23" t="s">
        <v>702</v>
      </c>
      <c r="B113" s="90" t="s">
        <v>77</v>
      </c>
      <c r="C113" s="132">
        <v>0</v>
      </c>
      <c r="D113" s="132">
        <v>0</v>
      </c>
      <c r="E113" s="132">
        <v>0</v>
      </c>
      <c r="F113" s="132">
        <v>0</v>
      </c>
      <c r="G113" s="132">
        <v>0</v>
      </c>
      <c r="H113" s="132">
        <v>0</v>
      </c>
      <c r="I113" s="132">
        <v>0</v>
      </c>
      <c r="J113" s="132">
        <v>0</v>
      </c>
      <c r="K113" s="132">
        <v>0</v>
      </c>
      <c r="L113" s="132">
        <v>24605</v>
      </c>
      <c r="M113" s="132">
        <v>37815</v>
      </c>
      <c r="N113" s="132">
        <v>41748</v>
      </c>
    </row>
    <row r="114" spans="1:14" x14ac:dyDescent="0.25">
      <c r="A114" s="23" t="s">
        <v>702</v>
      </c>
      <c r="B114" s="90" t="s">
        <v>719</v>
      </c>
      <c r="C114" s="132">
        <v>0</v>
      </c>
      <c r="D114" s="132">
        <v>0</v>
      </c>
      <c r="E114" s="132">
        <v>0</v>
      </c>
      <c r="F114" s="132">
        <v>0</v>
      </c>
      <c r="G114" s="132">
        <v>0</v>
      </c>
      <c r="H114" s="132">
        <v>0</v>
      </c>
      <c r="I114" s="132">
        <v>0</v>
      </c>
      <c r="J114" s="132">
        <v>0</v>
      </c>
      <c r="K114" s="132">
        <v>0</v>
      </c>
      <c r="L114" s="132">
        <v>73197</v>
      </c>
      <c r="M114" s="132">
        <v>119512</v>
      </c>
      <c r="N114" s="132">
        <v>139856</v>
      </c>
    </row>
    <row r="115" spans="1:14" x14ac:dyDescent="0.25">
      <c r="A115" s="8" t="s">
        <v>64</v>
      </c>
      <c r="B115" s="8"/>
      <c r="C115" s="100">
        <v>88104</v>
      </c>
      <c r="D115" s="100">
        <v>91114</v>
      </c>
      <c r="E115" s="100">
        <v>93551</v>
      </c>
      <c r="F115" s="100">
        <v>99838</v>
      </c>
      <c r="G115" s="100">
        <v>100038</v>
      </c>
      <c r="H115" s="100">
        <v>98401</v>
      </c>
      <c r="I115" s="100">
        <v>100898</v>
      </c>
      <c r="J115" s="100">
        <v>101823</v>
      </c>
      <c r="K115" s="100">
        <v>104673</v>
      </c>
      <c r="L115" s="100">
        <v>118009</v>
      </c>
      <c r="M115" s="100">
        <v>119073</v>
      </c>
      <c r="N115" s="100">
        <v>109634</v>
      </c>
    </row>
    <row r="116" spans="1:14" x14ac:dyDescent="0.25">
      <c r="A116" s="23" t="s">
        <v>64</v>
      </c>
      <c r="B116" s="90" t="s">
        <v>71</v>
      </c>
      <c r="C116" s="132">
        <v>19547</v>
      </c>
      <c r="D116" s="132">
        <v>19960</v>
      </c>
      <c r="E116" s="132">
        <v>19835</v>
      </c>
      <c r="F116" s="132">
        <v>20661</v>
      </c>
      <c r="G116" s="132">
        <v>20717</v>
      </c>
      <c r="H116" s="132">
        <v>19736</v>
      </c>
      <c r="I116" s="132">
        <v>22229</v>
      </c>
      <c r="J116" s="132">
        <v>22246</v>
      </c>
      <c r="K116" s="132">
        <v>23723</v>
      </c>
      <c r="L116" s="132">
        <v>25929</v>
      </c>
      <c r="M116" s="132">
        <v>27267</v>
      </c>
      <c r="N116" s="132">
        <v>25768</v>
      </c>
    </row>
    <row r="117" spans="1:14" x14ac:dyDescent="0.25">
      <c r="A117" s="23" t="s">
        <v>64</v>
      </c>
      <c r="B117" s="90" t="s">
        <v>716</v>
      </c>
      <c r="C117" s="132">
        <v>10474</v>
      </c>
      <c r="D117" s="132">
        <v>10828</v>
      </c>
      <c r="E117" s="132">
        <v>10984</v>
      </c>
      <c r="F117" s="132">
        <v>11481</v>
      </c>
      <c r="G117" s="132">
        <v>11410</v>
      </c>
      <c r="H117" s="132">
        <v>11338</v>
      </c>
      <c r="I117" s="132">
        <v>11780</v>
      </c>
      <c r="J117" s="132">
        <v>12355</v>
      </c>
      <c r="K117" s="132">
        <v>12577</v>
      </c>
      <c r="L117" s="132">
        <v>13676</v>
      </c>
      <c r="M117" s="132">
        <v>14011</v>
      </c>
      <c r="N117" s="132">
        <v>12803</v>
      </c>
    </row>
    <row r="118" spans="1:14" x14ac:dyDescent="0.25">
      <c r="A118" s="23" t="s">
        <v>64</v>
      </c>
      <c r="B118" s="90" t="s">
        <v>717</v>
      </c>
      <c r="C118" s="132">
        <v>26508</v>
      </c>
      <c r="D118" s="132">
        <v>28601</v>
      </c>
      <c r="E118" s="132">
        <v>31020</v>
      </c>
      <c r="F118" s="132">
        <v>34335</v>
      </c>
      <c r="G118" s="132">
        <v>34880</v>
      </c>
      <c r="H118" s="132">
        <v>35508</v>
      </c>
      <c r="I118" s="132">
        <v>36369</v>
      </c>
      <c r="J118" s="132">
        <v>36301</v>
      </c>
      <c r="K118" s="132">
        <v>36198</v>
      </c>
      <c r="L118" s="132">
        <v>40565</v>
      </c>
      <c r="M118" s="132">
        <v>40895</v>
      </c>
      <c r="N118" s="132">
        <v>37470</v>
      </c>
    </row>
    <row r="119" spans="1:14" x14ac:dyDescent="0.25">
      <c r="A119" s="23" t="s">
        <v>64</v>
      </c>
      <c r="B119" s="90" t="s">
        <v>718</v>
      </c>
      <c r="C119" s="132">
        <v>8592</v>
      </c>
      <c r="D119" s="132">
        <v>8766</v>
      </c>
      <c r="E119" s="132">
        <v>8700</v>
      </c>
      <c r="F119" s="132">
        <v>9081</v>
      </c>
      <c r="G119" s="132">
        <v>8973</v>
      </c>
      <c r="H119" s="132">
        <v>8656</v>
      </c>
      <c r="I119" s="132">
        <v>8414</v>
      </c>
      <c r="J119" s="132">
        <v>8988</v>
      </c>
      <c r="K119" s="132">
        <v>9208</v>
      </c>
      <c r="L119" s="132">
        <v>10182</v>
      </c>
      <c r="M119" s="132">
        <v>10247</v>
      </c>
      <c r="N119" s="132">
        <v>8801</v>
      </c>
    </row>
    <row r="120" spans="1:14" x14ac:dyDescent="0.25">
      <c r="A120" s="23" t="s">
        <v>64</v>
      </c>
      <c r="B120" s="90" t="s">
        <v>77</v>
      </c>
      <c r="C120" s="132">
        <v>5481</v>
      </c>
      <c r="D120" s="132">
        <v>5437</v>
      </c>
      <c r="E120" s="132">
        <v>5385</v>
      </c>
      <c r="F120" s="132">
        <v>5682</v>
      </c>
      <c r="G120" s="132">
        <v>5322</v>
      </c>
      <c r="H120" s="132">
        <v>4882</v>
      </c>
      <c r="I120" s="132">
        <v>4458</v>
      </c>
      <c r="J120" s="132">
        <v>4529</v>
      </c>
      <c r="K120" s="132">
        <v>4529</v>
      </c>
      <c r="L120" s="132">
        <v>4852</v>
      </c>
      <c r="M120" s="132">
        <v>4877</v>
      </c>
      <c r="N120" s="132">
        <v>4289</v>
      </c>
    </row>
    <row r="121" spans="1:14" x14ac:dyDescent="0.25">
      <c r="A121" s="23" t="s">
        <v>64</v>
      </c>
      <c r="B121" s="90" t="s">
        <v>719</v>
      </c>
      <c r="C121" s="132">
        <v>18158</v>
      </c>
      <c r="D121" s="132">
        <v>17888</v>
      </c>
      <c r="E121" s="132">
        <v>18034</v>
      </c>
      <c r="F121" s="132">
        <v>19078</v>
      </c>
      <c r="G121" s="132">
        <v>19211</v>
      </c>
      <c r="H121" s="132">
        <v>18847</v>
      </c>
      <c r="I121" s="132">
        <v>18154</v>
      </c>
      <c r="J121" s="132">
        <v>17847</v>
      </c>
      <c r="K121" s="132">
        <v>18926</v>
      </c>
      <c r="L121" s="132">
        <v>23364</v>
      </c>
      <c r="M121" s="132">
        <v>22302</v>
      </c>
      <c r="N121" s="132">
        <v>21036</v>
      </c>
    </row>
    <row r="122" spans="1:14" x14ac:dyDescent="0.25">
      <c r="A122" s="8" t="s">
        <v>65</v>
      </c>
      <c r="B122" s="8"/>
      <c r="C122" s="100">
        <v>3431</v>
      </c>
      <c r="D122" s="100">
        <v>3771</v>
      </c>
      <c r="E122" s="100">
        <v>3841</v>
      </c>
      <c r="F122" s="100">
        <v>4547</v>
      </c>
      <c r="G122" s="100">
        <v>3361</v>
      </c>
      <c r="H122" s="100">
        <v>1622</v>
      </c>
      <c r="I122" s="100">
        <v>3156</v>
      </c>
      <c r="J122" s="100">
        <v>3641</v>
      </c>
      <c r="K122" s="100">
        <v>3734</v>
      </c>
      <c r="L122" s="100">
        <v>4252</v>
      </c>
      <c r="M122" s="100">
        <v>4967</v>
      </c>
      <c r="N122" s="100">
        <v>4622</v>
      </c>
    </row>
    <row r="123" spans="1:14" x14ac:dyDescent="0.25">
      <c r="A123" s="23" t="s">
        <v>65</v>
      </c>
      <c r="B123" s="90" t="s">
        <v>71</v>
      </c>
      <c r="C123" s="132">
        <v>841</v>
      </c>
      <c r="D123" s="132">
        <v>867</v>
      </c>
      <c r="E123" s="132">
        <v>833</v>
      </c>
      <c r="F123" s="132">
        <v>958</v>
      </c>
      <c r="G123" s="132">
        <v>668</v>
      </c>
      <c r="H123" s="132">
        <v>340</v>
      </c>
      <c r="I123" s="132">
        <v>677</v>
      </c>
      <c r="J123" s="132">
        <v>782</v>
      </c>
      <c r="K123" s="132">
        <v>851</v>
      </c>
      <c r="L123" s="132">
        <v>987</v>
      </c>
      <c r="M123" s="132">
        <v>1181</v>
      </c>
      <c r="N123" s="132">
        <v>1092</v>
      </c>
    </row>
    <row r="124" spans="1:14" x14ac:dyDescent="0.25">
      <c r="A124" s="23" t="s">
        <v>65</v>
      </c>
      <c r="B124" s="90" t="s">
        <v>716</v>
      </c>
      <c r="C124" s="132">
        <v>410</v>
      </c>
      <c r="D124" s="132">
        <v>419</v>
      </c>
      <c r="E124" s="132">
        <v>447</v>
      </c>
      <c r="F124" s="132">
        <v>504</v>
      </c>
      <c r="G124" s="132">
        <v>393</v>
      </c>
      <c r="H124" s="132">
        <v>196</v>
      </c>
      <c r="I124" s="132">
        <v>368</v>
      </c>
      <c r="J124" s="132">
        <v>439</v>
      </c>
      <c r="K124" s="132">
        <v>400</v>
      </c>
      <c r="L124" s="132">
        <v>460</v>
      </c>
      <c r="M124" s="132">
        <v>538</v>
      </c>
      <c r="N124" s="132">
        <v>498</v>
      </c>
    </row>
    <row r="125" spans="1:14" x14ac:dyDescent="0.25">
      <c r="A125" s="23" t="s">
        <v>65</v>
      </c>
      <c r="B125" s="90" t="s">
        <v>717</v>
      </c>
      <c r="C125" s="132">
        <v>799</v>
      </c>
      <c r="D125" s="132">
        <v>926</v>
      </c>
      <c r="E125" s="132">
        <v>1103</v>
      </c>
      <c r="F125" s="132">
        <v>1476</v>
      </c>
      <c r="G125" s="132">
        <v>1125</v>
      </c>
      <c r="H125" s="132">
        <v>533</v>
      </c>
      <c r="I125" s="132">
        <v>1028</v>
      </c>
      <c r="J125" s="132">
        <v>1236</v>
      </c>
      <c r="K125" s="132">
        <v>1312</v>
      </c>
      <c r="L125" s="132">
        <v>1389</v>
      </c>
      <c r="M125" s="132">
        <v>1678</v>
      </c>
      <c r="N125" s="132">
        <v>1539</v>
      </c>
    </row>
    <row r="126" spans="1:14" x14ac:dyDescent="0.25">
      <c r="A126" s="23" t="s">
        <v>65</v>
      </c>
      <c r="B126" s="90" t="s">
        <v>718</v>
      </c>
      <c r="C126" s="132">
        <v>333</v>
      </c>
      <c r="D126" s="132">
        <v>341</v>
      </c>
      <c r="E126" s="132">
        <v>372</v>
      </c>
      <c r="F126" s="132">
        <v>401</v>
      </c>
      <c r="G126" s="132">
        <v>320</v>
      </c>
      <c r="H126" s="132">
        <v>140</v>
      </c>
      <c r="I126" s="132">
        <v>278</v>
      </c>
      <c r="J126" s="132">
        <v>286</v>
      </c>
      <c r="K126" s="132">
        <v>279</v>
      </c>
      <c r="L126" s="132">
        <v>298</v>
      </c>
      <c r="M126" s="132">
        <v>377</v>
      </c>
      <c r="N126" s="132">
        <v>358</v>
      </c>
    </row>
    <row r="127" spans="1:14" x14ac:dyDescent="0.25">
      <c r="A127" s="23" t="s">
        <v>65</v>
      </c>
      <c r="B127" s="90" t="s">
        <v>77</v>
      </c>
      <c r="C127" s="132">
        <v>217</v>
      </c>
      <c r="D127" s="132">
        <v>310</v>
      </c>
      <c r="E127" s="132">
        <v>244</v>
      </c>
      <c r="F127" s="132">
        <v>270</v>
      </c>
      <c r="G127" s="132">
        <v>163</v>
      </c>
      <c r="H127" s="132">
        <v>81</v>
      </c>
      <c r="I127" s="132">
        <v>143</v>
      </c>
      <c r="J127" s="132">
        <v>165</v>
      </c>
      <c r="K127" s="132">
        <v>161</v>
      </c>
      <c r="L127" s="132">
        <v>164</v>
      </c>
      <c r="M127" s="132">
        <v>174</v>
      </c>
      <c r="N127" s="132">
        <v>158</v>
      </c>
    </row>
    <row r="128" spans="1:14" x14ac:dyDescent="0.25">
      <c r="A128" s="23" t="s">
        <v>65</v>
      </c>
      <c r="B128" s="90" t="s">
        <v>719</v>
      </c>
      <c r="C128" s="132">
        <v>855</v>
      </c>
      <c r="D128" s="132">
        <v>932</v>
      </c>
      <c r="E128" s="132">
        <v>858</v>
      </c>
      <c r="F128" s="132">
        <v>968</v>
      </c>
      <c r="G128" s="132">
        <v>714</v>
      </c>
      <c r="H128" s="132">
        <v>335</v>
      </c>
      <c r="I128" s="132">
        <v>681</v>
      </c>
      <c r="J128" s="132">
        <v>753</v>
      </c>
      <c r="K128" s="132">
        <v>742</v>
      </c>
      <c r="L128" s="132">
        <v>977</v>
      </c>
      <c r="M128" s="132">
        <v>1053</v>
      </c>
      <c r="N128" s="132">
        <v>1012</v>
      </c>
    </row>
    <row r="129" spans="1:14" x14ac:dyDescent="0.25">
      <c r="A129" s="8" t="s">
        <v>66</v>
      </c>
      <c r="B129" s="8"/>
      <c r="C129" s="100">
        <v>75805</v>
      </c>
      <c r="D129" s="100">
        <v>84252</v>
      </c>
      <c r="E129" s="100">
        <v>81642</v>
      </c>
      <c r="F129" s="100">
        <v>87230</v>
      </c>
      <c r="G129" s="100">
        <v>89535</v>
      </c>
      <c r="H129" s="100">
        <v>85752</v>
      </c>
      <c r="I129" s="100">
        <v>87864</v>
      </c>
      <c r="J129" s="100">
        <v>90369</v>
      </c>
      <c r="K129" s="100">
        <v>98729</v>
      </c>
      <c r="L129" s="100">
        <v>111309</v>
      </c>
      <c r="M129" s="100">
        <v>118713</v>
      </c>
      <c r="N129" s="100">
        <v>116222</v>
      </c>
    </row>
    <row r="130" spans="1:14" x14ac:dyDescent="0.25">
      <c r="A130" s="23" t="s">
        <v>66</v>
      </c>
      <c r="B130" s="90" t="s">
        <v>71</v>
      </c>
      <c r="C130" s="132">
        <v>17252</v>
      </c>
      <c r="D130" s="132">
        <v>19176</v>
      </c>
      <c r="E130" s="132">
        <v>18100</v>
      </c>
      <c r="F130" s="132">
        <v>19307</v>
      </c>
      <c r="G130" s="132">
        <v>19712</v>
      </c>
      <c r="H130" s="132">
        <v>18040</v>
      </c>
      <c r="I130" s="132">
        <v>19721</v>
      </c>
      <c r="J130" s="132">
        <v>19778</v>
      </c>
      <c r="K130" s="132">
        <v>22352</v>
      </c>
      <c r="L130" s="132">
        <v>24580</v>
      </c>
      <c r="M130" s="132">
        <v>27102</v>
      </c>
      <c r="N130" s="132">
        <v>26568</v>
      </c>
    </row>
    <row r="131" spans="1:14" x14ac:dyDescent="0.25">
      <c r="A131" s="23" t="s">
        <v>66</v>
      </c>
      <c r="B131" s="90" t="s">
        <v>716</v>
      </c>
      <c r="C131" s="132">
        <v>9808</v>
      </c>
      <c r="D131" s="132">
        <v>10848</v>
      </c>
      <c r="E131" s="132">
        <v>10539</v>
      </c>
      <c r="F131" s="132">
        <v>11029</v>
      </c>
      <c r="G131" s="132">
        <v>11355</v>
      </c>
      <c r="H131" s="132">
        <v>10976</v>
      </c>
      <c r="I131" s="132">
        <v>10999</v>
      </c>
      <c r="J131" s="132">
        <v>11781</v>
      </c>
      <c r="K131" s="132">
        <v>12496</v>
      </c>
      <c r="L131" s="132">
        <v>13504</v>
      </c>
      <c r="M131" s="132">
        <v>14400</v>
      </c>
      <c r="N131" s="132">
        <v>13970</v>
      </c>
    </row>
    <row r="132" spans="1:14" x14ac:dyDescent="0.25">
      <c r="A132" s="23" t="s">
        <v>66</v>
      </c>
      <c r="B132" s="90" t="s">
        <v>717</v>
      </c>
      <c r="C132" s="132">
        <v>19261</v>
      </c>
      <c r="D132" s="132">
        <v>23175</v>
      </c>
      <c r="E132" s="132">
        <v>23014</v>
      </c>
      <c r="F132" s="132">
        <v>25516</v>
      </c>
      <c r="G132" s="132">
        <v>26690</v>
      </c>
      <c r="H132" s="132">
        <v>27365</v>
      </c>
      <c r="I132" s="132">
        <v>28516</v>
      </c>
      <c r="J132" s="132">
        <v>28924</v>
      </c>
      <c r="K132" s="132">
        <v>30901</v>
      </c>
      <c r="L132" s="132">
        <v>34562</v>
      </c>
      <c r="M132" s="132">
        <v>37822</v>
      </c>
      <c r="N132" s="132">
        <v>37713</v>
      </c>
    </row>
    <row r="133" spans="1:14" x14ac:dyDescent="0.25">
      <c r="A133" s="23" t="s">
        <v>66</v>
      </c>
      <c r="B133" s="90" t="s">
        <v>718</v>
      </c>
      <c r="C133" s="132">
        <v>8069</v>
      </c>
      <c r="D133" s="132">
        <v>8651</v>
      </c>
      <c r="E133" s="132">
        <v>8295</v>
      </c>
      <c r="F133" s="132">
        <v>8631</v>
      </c>
      <c r="G133" s="132">
        <v>8720</v>
      </c>
      <c r="H133" s="132">
        <v>8180</v>
      </c>
      <c r="I133" s="132">
        <v>7879</v>
      </c>
      <c r="J133" s="132">
        <v>8354</v>
      </c>
      <c r="K133" s="132">
        <v>8968</v>
      </c>
      <c r="L133" s="132">
        <v>9901</v>
      </c>
      <c r="M133" s="132">
        <v>11029</v>
      </c>
      <c r="N133" s="132">
        <v>10456</v>
      </c>
    </row>
    <row r="134" spans="1:14" x14ac:dyDescent="0.25">
      <c r="A134" s="23" t="s">
        <v>66</v>
      </c>
      <c r="B134" s="90" t="s">
        <v>77</v>
      </c>
      <c r="C134" s="132">
        <v>5255</v>
      </c>
      <c r="D134" s="132">
        <v>5289</v>
      </c>
      <c r="E134" s="132">
        <v>4957</v>
      </c>
      <c r="F134" s="132">
        <v>5186</v>
      </c>
      <c r="G134" s="132">
        <v>5174</v>
      </c>
      <c r="H134" s="132">
        <v>4775</v>
      </c>
      <c r="I134" s="132">
        <v>4428</v>
      </c>
      <c r="J134" s="132">
        <v>4718</v>
      </c>
      <c r="K134" s="132">
        <v>4936</v>
      </c>
      <c r="L134" s="132">
        <v>5358</v>
      </c>
      <c r="M134" s="132">
        <v>5471</v>
      </c>
      <c r="N134" s="132">
        <v>5055</v>
      </c>
    </row>
    <row r="135" spans="1:14" x14ac:dyDescent="0.25">
      <c r="A135" s="23" t="s">
        <v>66</v>
      </c>
      <c r="B135" s="90" t="s">
        <v>719</v>
      </c>
      <c r="C135" s="132">
        <v>16491</v>
      </c>
      <c r="D135" s="132">
        <v>17461</v>
      </c>
      <c r="E135" s="132">
        <v>17045</v>
      </c>
      <c r="F135" s="132">
        <v>17849</v>
      </c>
      <c r="G135" s="132">
        <v>18275</v>
      </c>
      <c r="H135" s="132">
        <v>16810</v>
      </c>
      <c r="I135" s="132">
        <v>16735</v>
      </c>
      <c r="J135" s="132">
        <v>17199</v>
      </c>
      <c r="K135" s="132">
        <v>19583</v>
      </c>
      <c r="L135" s="132">
        <v>23869</v>
      </c>
      <c r="M135" s="132">
        <v>23375</v>
      </c>
      <c r="N135" s="132">
        <v>23052</v>
      </c>
    </row>
    <row r="136" spans="1:14" x14ac:dyDescent="0.25">
      <c r="C136" s="102"/>
      <c r="D136" s="102"/>
      <c r="E136" s="102"/>
      <c r="F136" s="102"/>
      <c r="G136" s="102"/>
      <c r="H136" s="102"/>
      <c r="I136" s="102"/>
      <c r="J136" s="102"/>
      <c r="K136" s="102"/>
      <c r="L136" s="102"/>
      <c r="M136" s="102"/>
      <c r="N136" s="102"/>
    </row>
    <row r="137" spans="1:14" x14ac:dyDescent="0.25">
      <c r="C137" s="102"/>
      <c r="D137" s="102"/>
      <c r="E137" s="102"/>
      <c r="F137" s="102"/>
      <c r="G137" s="102"/>
      <c r="H137" s="102"/>
      <c r="I137" s="102"/>
      <c r="J137" s="102"/>
      <c r="K137" s="102"/>
      <c r="L137" s="102"/>
      <c r="M137" s="102"/>
      <c r="N137" s="102"/>
    </row>
    <row r="138" spans="1:14" x14ac:dyDescent="0.25">
      <c r="C138" s="102"/>
      <c r="D138" s="102"/>
      <c r="E138" s="102"/>
      <c r="F138" s="102"/>
      <c r="G138" s="102"/>
      <c r="H138" s="102"/>
      <c r="I138" s="102"/>
      <c r="J138" s="102"/>
      <c r="K138" s="102"/>
      <c r="L138" s="102"/>
      <c r="M138" s="102"/>
      <c r="N138" s="102"/>
    </row>
    <row r="139" spans="1:14" x14ac:dyDescent="0.25">
      <c r="C139" s="102"/>
      <c r="D139" s="102"/>
      <c r="E139" s="102"/>
      <c r="F139" s="102"/>
      <c r="G139" s="102"/>
      <c r="H139" s="102"/>
      <c r="I139" s="102"/>
      <c r="J139" s="102"/>
      <c r="K139" s="102"/>
      <c r="L139" s="102"/>
      <c r="M139" s="102"/>
      <c r="N139" s="102"/>
    </row>
    <row r="140" spans="1:14" x14ac:dyDescent="0.25">
      <c r="C140" s="102"/>
      <c r="D140" s="102"/>
      <c r="E140" s="102"/>
      <c r="F140" s="102"/>
      <c r="G140" s="102"/>
      <c r="H140" s="102"/>
      <c r="I140" s="102"/>
      <c r="J140" s="102"/>
      <c r="K140" s="102"/>
      <c r="L140" s="102"/>
      <c r="M140" s="102"/>
      <c r="N140" s="102"/>
    </row>
    <row r="141" spans="1:14" x14ac:dyDescent="0.25">
      <c r="C141" s="102"/>
      <c r="D141" s="102"/>
      <c r="E141" s="102"/>
      <c r="F141" s="102"/>
      <c r="G141" s="102"/>
      <c r="H141" s="102"/>
      <c r="I141" s="102"/>
      <c r="J141" s="102"/>
      <c r="K141" s="102"/>
      <c r="L141" s="102"/>
      <c r="M141" s="102"/>
      <c r="N141" s="102"/>
    </row>
    <row r="142" spans="1:14" x14ac:dyDescent="0.25">
      <c r="C142" s="102"/>
      <c r="D142" s="102"/>
      <c r="E142" s="102"/>
      <c r="F142" s="102"/>
      <c r="G142" s="102"/>
      <c r="H142" s="102"/>
      <c r="I142" s="102"/>
      <c r="J142" s="102"/>
      <c r="K142" s="102"/>
      <c r="L142" s="102"/>
      <c r="M142" s="102"/>
      <c r="N142" s="102"/>
    </row>
    <row r="143" spans="1:14" x14ac:dyDescent="0.25">
      <c r="C143" s="102"/>
      <c r="D143" s="102"/>
      <c r="E143" s="102"/>
      <c r="F143" s="102"/>
      <c r="G143" s="102"/>
      <c r="H143" s="102"/>
      <c r="I143" s="102"/>
      <c r="J143" s="102"/>
      <c r="K143" s="102"/>
      <c r="L143" s="102"/>
      <c r="M143" s="102"/>
      <c r="N143" s="102"/>
    </row>
    <row r="144" spans="1:14" x14ac:dyDescent="0.25">
      <c r="C144" s="102"/>
      <c r="D144" s="102"/>
      <c r="E144" s="102"/>
      <c r="F144" s="102"/>
      <c r="G144" s="102"/>
      <c r="H144" s="102"/>
      <c r="I144" s="102"/>
      <c r="J144" s="102"/>
      <c r="K144" s="102"/>
      <c r="L144" s="102"/>
      <c r="M144" s="102"/>
      <c r="N144" s="102"/>
    </row>
    <row r="145" spans="3:14" x14ac:dyDescent="0.25">
      <c r="C145" s="102"/>
      <c r="D145" s="102"/>
      <c r="E145" s="102"/>
      <c r="F145" s="102"/>
      <c r="G145" s="102"/>
      <c r="H145" s="102"/>
      <c r="I145" s="102"/>
      <c r="J145" s="102"/>
      <c r="K145" s="102"/>
      <c r="L145" s="102"/>
      <c r="M145" s="102"/>
      <c r="N145" s="102"/>
    </row>
    <row r="146" spans="3:14" x14ac:dyDescent="0.25">
      <c r="C146" s="102"/>
      <c r="D146" s="102"/>
      <c r="E146" s="102"/>
      <c r="F146" s="102"/>
      <c r="G146" s="102"/>
      <c r="H146" s="102"/>
      <c r="I146" s="102"/>
      <c r="J146" s="102"/>
      <c r="K146" s="102"/>
      <c r="L146" s="102"/>
      <c r="M146" s="102"/>
      <c r="N146" s="102"/>
    </row>
    <row r="147" spans="3:14" x14ac:dyDescent="0.25">
      <c r="C147" s="102"/>
      <c r="D147" s="102"/>
      <c r="E147" s="102"/>
      <c r="F147" s="102"/>
      <c r="G147" s="102"/>
      <c r="H147" s="102"/>
      <c r="I147" s="102"/>
      <c r="J147" s="102"/>
      <c r="K147" s="102"/>
      <c r="L147" s="102"/>
      <c r="M147" s="102"/>
      <c r="N147" s="102"/>
    </row>
    <row r="148" spans="3:14" x14ac:dyDescent="0.25">
      <c r="C148" s="102"/>
      <c r="D148" s="102"/>
      <c r="E148" s="102"/>
      <c r="F148" s="102"/>
      <c r="G148" s="102"/>
      <c r="H148" s="102"/>
      <c r="I148" s="102"/>
      <c r="J148" s="102"/>
      <c r="K148" s="102"/>
      <c r="L148" s="102"/>
      <c r="M148" s="102"/>
      <c r="N148" s="102"/>
    </row>
    <row r="149" spans="3:14" x14ac:dyDescent="0.25">
      <c r="C149" s="102"/>
      <c r="D149" s="102"/>
      <c r="E149" s="102"/>
      <c r="F149" s="102"/>
      <c r="G149" s="102"/>
      <c r="H149" s="102"/>
      <c r="I149" s="102"/>
      <c r="J149" s="102"/>
      <c r="K149" s="102"/>
      <c r="L149" s="102"/>
      <c r="M149" s="102"/>
      <c r="N149" s="102"/>
    </row>
    <row r="150" spans="3:14" x14ac:dyDescent="0.25">
      <c r="C150" s="102"/>
      <c r="D150" s="102"/>
      <c r="E150" s="102"/>
      <c r="F150" s="102"/>
      <c r="G150" s="102"/>
      <c r="H150" s="102"/>
      <c r="I150" s="102"/>
      <c r="J150" s="102"/>
      <c r="K150" s="102"/>
      <c r="L150" s="102"/>
      <c r="M150" s="102"/>
      <c r="N150" s="102"/>
    </row>
    <row r="151" spans="3:14" x14ac:dyDescent="0.25">
      <c r="C151" s="102"/>
      <c r="D151" s="102"/>
      <c r="E151" s="102"/>
      <c r="F151" s="102"/>
      <c r="G151" s="102"/>
      <c r="H151" s="102"/>
      <c r="I151" s="102"/>
      <c r="J151" s="102"/>
      <c r="K151" s="102"/>
      <c r="L151" s="102"/>
      <c r="M151" s="102"/>
      <c r="N151" s="102"/>
    </row>
    <row r="152" spans="3:14" x14ac:dyDescent="0.25">
      <c r="C152" s="102"/>
      <c r="D152" s="102"/>
      <c r="E152" s="102"/>
      <c r="F152" s="102"/>
      <c r="G152" s="102"/>
      <c r="H152" s="102"/>
      <c r="I152" s="102"/>
      <c r="J152" s="102"/>
      <c r="K152" s="102"/>
      <c r="L152" s="102"/>
      <c r="M152" s="102"/>
      <c r="N152" s="102"/>
    </row>
    <row r="153" spans="3:14" x14ac:dyDescent="0.25">
      <c r="C153" s="102"/>
      <c r="D153" s="102"/>
      <c r="E153" s="102"/>
      <c r="F153" s="102"/>
      <c r="G153" s="102"/>
      <c r="H153" s="102"/>
      <c r="I153" s="102"/>
      <c r="J153" s="102"/>
      <c r="K153" s="102"/>
      <c r="L153" s="102"/>
      <c r="M153" s="102"/>
      <c r="N153" s="102"/>
    </row>
    <row r="154" spans="3:14" x14ac:dyDescent="0.25">
      <c r="C154" s="102"/>
      <c r="D154" s="102"/>
      <c r="E154" s="102"/>
      <c r="F154" s="102"/>
      <c r="G154" s="102"/>
      <c r="H154" s="102"/>
      <c r="I154" s="102"/>
      <c r="J154" s="102"/>
      <c r="K154" s="102"/>
      <c r="L154" s="102"/>
      <c r="M154" s="102"/>
      <c r="N154" s="102"/>
    </row>
    <row r="155" spans="3:14" x14ac:dyDescent="0.25">
      <c r="C155" s="102"/>
      <c r="D155" s="102"/>
      <c r="E155" s="102"/>
      <c r="F155" s="102"/>
      <c r="G155" s="102"/>
      <c r="H155" s="102"/>
      <c r="I155" s="102"/>
      <c r="J155" s="102"/>
      <c r="K155" s="102"/>
      <c r="L155" s="102"/>
      <c r="M155" s="102"/>
      <c r="N155" s="102"/>
    </row>
    <row r="156" spans="3:14" x14ac:dyDescent="0.25">
      <c r="C156" s="102"/>
      <c r="D156" s="102"/>
      <c r="E156" s="102"/>
      <c r="F156" s="102"/>
      <c r="G156" s="102"/>
      <c r="H156" s="102"/>
      <c r="I156" s="102"/>
      <c r="J156" s="102"/>
      <c r="K156" s="102"/>
      <c r="L156" s="102"/>
      <c r="M156" s="102"/>
      <c r="N156" s="102"/>
    </row>
    <row r="157" spans="3:14" x14ac:dyDescent="0.25">
      <c r="C157" s="102"/>
      <c r="D157" s="102"/>
      <c r="E157" s="102"/>
      <c r="F157" s="102"/>
      <c r="G157" s="102"/>
      <c r="H157" s="102"/>
      <c r="I157" s="102"/>
      <c r="J157" s="102"/>
      <c r="K157" s="102"/>
      <c r="L157" s="102"/>
      <c r="M157" s="102"/>
      <c r="N157" s="102"/>
    </row>
    <row r="158" spans="3:14" x14ac:dyDescent="0.25">
      <c r="C158" s="102"/>
      <c r="D158" s="102"/>
      <c r="E158" s="102"/>
      <c r="F158" s="102"/>
      <c r="G158" s="102"/>
      <c r="H158" s="102"/>
      <c r="I158" s="102"/>
      <c r="J158" s="102"/>
      <c r="K158" s="102"/>
      <c r="L158" s="102"/>
      <c r="M158" s="102"/>
      <c r="N158" s="102"/>
    </row>
    <row r="159" spans="3:14" x14ac:dyDescent="0.25">
      <c r="C159" s="102"/>
      <c r="D159" s="102"/>
      <c r="E159" s="102"/>
      <c r="F159" s="102"/>
      <c r="G159" s="102"/>
      <c r="H159" s="102"/>
      <c r="I159" s="102"/>
      <c r="J159" s="102"/>
      <c r="K159" s="102"/>
      <c r="L159" s="102"/>
      <c r="M159" s="102"/>
      <c r="N159" s="102"/>
    </row>
    <row r="160" spans="3:14" x14ac:dyDescent="0.25">
      <c r="C160" s="102"/>
      <c r="D160" s="102"/>
      <c r="E160" s="102"/>
      <c r="F160" s="102"/>
      <c r="G160" s="102"/>
      <c r="H160" s="102"/>
      <c r="I160" s="102"/>
      <c r="J160" s="102"/>
      <c r="K160" s="102"/>
      <c r="L160" s="102"/>
      <c r="M160" s="102"/>
      <c r="N160" s="102"/>
    </row>
    <row r="161" spans="3:14" x14ac:dyDescent="0.25">
      <c r="C161" s="102"/>
      <c r="D161" s="102"/>
      <c r="E161" s="102"/>
      <c r="F161" s="102"/>
      <c r="G161" s="102"/>
      <c r="H161" s="102"/>
      <c r="I161" s="102"/>
      <c r="J161" s="102"/>
      <c r="K161" s="102"/>
      <c r="L161" s="102"/>
      <c r="M161" s="102"/>
      <c r="N161" s="102"/>
    </row>
    <row r="162" spans="3:14" x14ac:dyDescent="0.25">
      <c r="C162" s="102"/>
      <c r="D162" s="102"/>
      <c r="E162" s="102"/>
      <c r="F162" s="102"/>
      <c r="G162" s="102"/>
      <c r="H162" s="102"/>
      <c r="I162" s="102"/>
      <c r="J162" s="102"/>
      <c r="K162" s="102"/>
      <c r="L162" s="102"/>
      <c r="M162" s="102"/>
      <c r="N162" s="102"/>
    </row>
    <row r="163" spans="3:14" x14ac:dyDescent="0.25">
      <c r="C163" s="102"/>
      <c r="D163" s="102"/>
      <c r="E163" s="102"/>
      <c r="F163" s="102"/>
      <c r="G163" s="102"/>
      <c r="H163" s="102"/>
      <c r="I163" s="102"/>
      <c r="J163" s="102"/>
      <c r="K163" s="102"/>
      <c r="L163" s="102"/>
      <c r="M163" s="102"/>
      <c r="N163" s="102"/>
    </row>
    <row r="164" spans="3:14" x14ac:dyDescent="0.25">
      <c r="C164" s="102"/>
      <c r="D164" s="102"/>
      <c r="E164" s="102"/>
      <c r="F164" s="102"/>
      <c r="G164" s="102"/>
      <c r="H164" s="102"/>
      <c r="I164" s="102"/>
      <c r="J164" s="102"/>
      <c r="K164" s="102"/>
      <c r="L164" s="102"/>
      <c r="M164" s="102"/>
      <c r="N164" s="102"/>
    </row>
    <row r="165" spans="3:14" x14ac:dyDescent="0.25">
      <c r="C165" s="102"/>
      <c r="D165" s="102"/>
      <c r="E165" s="102"/>
      <c r="F165" s="102"/>
      <c r="G165" s="102"/>
      <c r="H165" s="102"/>
      <c r="I165" s="102"/>
      <c r="J165" s="102"/>
      <c r="K165" s="102"/>
      <c r="L165" s="102"/>
      <c r="M165" s="102"/>
      <c r="N165" s="102"/>
    </row>
    <row r="166" spans="3:14" x14ac:dyDescent="0.25">
      <c r="C166" s="102"/>
      <c r="D166" s="102"/>
      <c r="E166" s="102"/>
      <c r="F166" s="102"/>
      <c r="G166" s="102"/>
      <c r="H166" s="102"/>
      <c r="I166" s="102"/>
      <c r="J166" s="102"/>
      <c r="K166" s="102"/>
      <c r="L166" s="102"/>
      <c r="M166" s="102"/>
      <c r="N166" s="102"/>
    </row>
    <row r="167" spans="3:14" x14ac:dyDescent="0.25">
      <c r="C167" s="102"/>
      <c r="D167" s="102"/>
      <c r="E167" s="102"/>
      <c r="F167" s="102"/>
      <c r="G167" s="102"/>
      <c r="H167" s="102"/>
      <c r="I167" s="102"/>
      <c r="J167" s="102"/>
      <c r="K167" s="102"/>
      <c r="L167" s="102"/>
      <c r="M167" s="102"/>
      <c r="N167" s="102"/>
    </row>
    <row r="168" spans="3:14" x14ac:dyDescent="0.25">
      <c r="C168" s="102"/>
      <c r="D168" s="102"/>
      <c r="E168" s="102"/>
      <c r="F168" s="102"/>
      <c r="G168" s="102"/>
      <c r="H168" s="102"/>
      <c r="I168" s="102"/>
      <c r="J168" s="102"/>
      <c r="K168" s="102"/>
      <c r="L168" s="102"/>
      <c r="M168" s="102"/>
      <c r="N168" s="102"/>
    </row>
    <row r="169" spans="3:14" x14ac:dyDescent="0.25">
      <c r="C169" s="102"/>
      <c r="D169" s="102"/>
      <c r="E169" s="102"/>
      <c r="F169" s="102"/>
      <c r="G169" s="102"/>
      <c r="H169" s="102"/>
      <c r="I169" s="102"/>
      <c r="J169" s="102"/>
      <c r="K169" s="102"/>
      <c r="L169" s="102"/>
      <c r="M169" s="102"/>
      <c r="N169" s="102"/>
    </row>
    <row r="170" spans="3:14" x14ac:dyDescent="0.25">
      <c r="C170" s="102"/>
      <c r="D170" s="102"/>
      <c r="E170" s="102"/>
      <c r="F170" s="102"/>
      <c r="G170" s="102"/>
      <c r="H170" s="102"/>
      <c r="I170" s="102"/>
      <c r="J170" s="102"/>
      <c r="K170" s="102"/>
      <c r="L170" s="102"/>
      <c r="M170" s="102"/>
      <c r="N170" s="102"/>
    </row>
    <row r="171" spans="3:14" x14ac:dyDescent="0.25">
      <c r="C171" s="102"/>
      <c r="D171" s="102"/>
      <c r="E171" s="102"/>
      <c r="F171" s="102"/>
      <c r="G171" s="102"/>
      <c r="H171" s="102"/>
      <c r="I171" s="102"/>
      <c r="J171" s="102"/>
      <c r="K171" s="102"/>
      <c r="L171" s="102"/>
      <c r="M171" s="102"/>
      <c r="N171" s="102"/>
    </row>
    <row r="172" spans="3:14" x14ac:dyDescent="0.25">
      <c r="C172" s="102"/>
      <c r="D172" s="102"/>
      <c r="E172" s="102"/>
      <c r="F172" s="102"/>
      <c r="G172" s="102"/>
      <c r="H172" s="102"/>
      <c r="I172" s="102"/>
      <c r="J172" s="102"/>
      <c r="K172" s="102"/>
      <c r="L172" s="102"/>
      <c r="M172" s="102"/>
      <c r="N172" s="102"/>
    </row>
    <row r="173" spans="3:14" x14ac:dyDescent="0.25">
      <c r="C173" s="102"/>
      <c r="D173" s="102"/>
      <c r="E173" s="102"/>
      <c r="F173" s="102"/>
      <c r="G173" s="102"/>
      <c r="H173" s="102"/>
      <c r="I173" s="102"/>
      <c r="J173" s="102"/>
      <c r="K173" s="102"/>
      <c r="L173" s="102"/>
      <c r="M173" s="102"/>
      <c r="N173" s="102"/>
    </row>
    <row r="174" spans="3:14" x14ac:dyDescent="0.25">
      <c r="C174" s="102"/>
      <c r="D174" s="102"/>
      <c r="E174" s="102"/>
      <c r="F174" s="102"/>
      <c r="G174" s="102"/>
      <c r="H174" s="102"/>
      <c r="I174" s="102"/>
      <c r="J174" s="102"/>
      <c r="K174" s="102"/>
      <c r="L174" s="102"/>
      <c r="M174" s="102"/>
      <c r="N174" s="102"/>
    </row>
    <row r="175" spans="3:14" x14ac:dyDescent="0.25">
      <c r="C175" s="102"/>
      <c r="D175" s="102"/>
      <c r="E175" s="102"/>
      <c r="F175" s="102"/>
      <c r="G175" s="102"/>
      <c r="H175" s="102"/>
      <c r="I175" s="102"/>
      <c r="J175" s="102"/>
      <c r="K175" s="102"/>
      <c r="L175" s="102"/>
      <c r="M175" s="102"/>
      <c r="N175" s="102"/>
    </row>
    <row r="176" spans="3:14" x14ac:dyDescent="0.25">
      <c r="C176" s="102"/>
      <c r="D176" s="102"/>
      <c r="E176" s="102"/>
      <c r="F176" s="102"/>
      <c r="G176" s="102"/>
      <c r="H176" s="102"/>
      <c r="I176" s="102"/>
      <c r="J176" s="102"/>
      <c r="K176" s="102"/>
      <c r="L176" s="102"/>
      <c r="M176" s="102"/>
      <c r="N176" s="102"/>
    </row>
    <row r="177" spans="3:14" x14ac:dyDescent="0.25">
      <c r="C177" s="102"/>
      <c r="D177" s="102"/>
      <c r="E177" s="102"/>
      <c r="F177" s="102"/>
      <c r="G177" s="102"/>
      <c r="H177" s="102"/>
      <c r="I177" s="102"/>
      <c r="J177" s="102"/>
      <c r="K177" s="102"/>
      <c r="L177" s="102"/>
      <c r="M177" s="102"/>
      <c r="N177" s="102"/>
    </row>
    <row r="178" spans="3:14" x14ac:dyDescent="0.25">
      <c r="C178" s="102"/>
      <c r="D178" s="102"/>
      <c r="E178" s="102"/>
      <c r="F178" s="102"/>
      <c r="G178" s="102"/>
      <c r="H178" s="102"/>
      <c r="I178" s="102"/>
      <c r="J178" s="102"/>
      <c r="K178" s="102"/>
      <c r="L178" s="102"/>
      <c r="M178" s="102"/>
      <c r="N178" s="102"/>
    </row>
    <row r="179" spans="3:14" x14ac:dyDescent="0.25">
      <c r="C179" s="102"/>
      <c r="D179" s="102"/>
      <c r="E179" s="102"/>
      <c r="F179" s="102"/>
      <c r="G179" s="102"/>
      <c r="H179" s="102"/>
      <c r="I179" s="102"/>
      <c r="J179" s="102"/>
      <c r="K179" s="102"/>
      <c r="L179" s="102"/>
      <c r="M179" s="102"/>
      <c r="N179" s="102"/>
    </row>
    <row r="180" spans="3:14" x14ac:dyDescent="0.25">
      <c r="C180" s="102"/>
      <c r="D180" s="102"/>
      <c r="E180" s="102"/>
      <c r="F180" s="102"/>
      <c r="G180" s="102"/>
      <c r="H180" s="102"/>
      <c r="I180" s="102"/>
      <c r="J180" s="102"/>
      <c r="K180" s="102"/>
      <c r="L180" s="102"/>
      <c r="M180" s="102"/>
      <c r="N180" s="102"/>
    </row>
    <row r="181" spans="3:14" x14ac:dyDescent="0.25">
      <c r="C181" s="102"/>
      <c r="D181" s="102"/>
      <c r="E181" s="102"/>
      <c r="F181" s="102"/>
      <c r="G181" s="102"/>
      <c r="H181" s="102"/>
      <c r="I181" s="102"/>
      <c r="J181" s="102"/>
      <c r="K181" s="102"/>
      <c r="L181" s="102"/>
      <c r="M181" s="102"/>
      <c r="N181" s="102"/>
    </row>
    <row r="182" spans="3:14" x14ac:dyDescent="0.25">
      <c r="C182" s="102"/>
      <c r="D182" s="102"/>
      <c r="E182" s="102"/>
      <c r="F182" s="102"/>
      <c r="G182" s="102"/>
      <c r="H182" s="102"/>
      <c r="I182" s="102"/>
      <c r="J182" s="102"/>
      <c r="K182" s="102"/>
      <c r="L182" s="102"/>
      <c r="M182" s="102"/>
      <c r="N182" s="102"/>
    </row>
    <row r="183" spans="3:14" x14ac:dyDescent="0.25">
      <c r="C183" s="102"/>
      <c r="D183" s="102"/>
      <c r="E183" s="102"/>
      <c r="F183" s="102"/>
      <c r="G183" s="102"/>
      <c r="H183" s="102"/>
      <c r="I183" s="102"/>
      <c r="J183" s="102"/>
      <c r="K183" s="102"/>
      <c r="L183" s="102"/>
      <c r="M183" s="102"/>
      <c r="N183" s="102"/>
    </row>
    <row r="184" spans="3:14" x14ac:dyDescent="0.25">
      <c r="C184" s="102"/>
      <c r="D184" s="102"/>
      <c r="E184" s="102"/>
      <c r="F184" s="102"/>
      <c r="G184" s="102"/>
      <c r="H184" s="102"/>
      <c r="I184" s="102"/>
      <c r="J184" s="102"/>
      <c r="K184" s="102"/>
      <c r="L184" s="102"/>
      <c r="M184" s="102"/>
      <c r="N184" s="102"/>
    </row>
    <row r="185" spans="3:14" x14ac:dyDescent="0.25">
      <c r="C185" s="102"/>
      <c r="D185" s="102"/>
      <c r="E185" s="102"/>
      <c r="F185" s="102"/>
      <c r="G185" s="102"/>
      <c r="H185" s="102"/>
      <c r="I185" s="102"/>
      <c r="J185" s="102"/>
      <c r="K185" s="102"/>
      <c r="L185" s="102"/>
      <c r="M185" s="102"/>
      <c r="N185" s="102"/>
    </row>
    <row r="186" spans="3:14" x14ac:dyDescent="0.25">
      <c r="C186" s="102"/>
      <c r="D186" s="102"/>
      <c r="E186" s="102"/>
      <c r="F186" s="102"/>
      <c r="G186" s="102"/>
      <c r="H186" s="102"/>
      <c r="I186" s="102"/>
      <c r="J186" s="102"/>
      <c r="K186" s="102"/>
      <c r="L186" s="102"/>
      <c r="M186" s="102"/>
      <c r="N186" s="102"/>
    </row>
    <row r="187" spans="3:14" x14ac:dyDescent="0.25">
      <c r="C187" s="102"/>
      <c r="D187" s="102"/>
      <c r="E187" s="102"/>
      <c r="F187" s="102"/>
      <c r="G187" s="102"/>
      <c r="H187" s="102"/>
      <c r="I187" s="102"/>
      <c r="J187" s="102"/>
      <c r="K187" s="102"/>
      <c r="L187" s="102"/>
      <c r="M187" s="102"/>
      <c r="N187" s="102"/>
    </row>
    <row r="188" spans="3:14" x14ac:dyDescent="0.25">
      <c r="C188" s="102"/>
      <c r="D188" s="102"/>
      <c r="E188" s="102"/>
      <c r="F188" s="102"/>
      <c r="G188" s="102"/>
      <c r="H188" s="102"/>
      <c r="I188" s="102"/>
      <c r="J188" s="102"/>
      <c r="K188" s="102"/>
      <c r="L188" s="102"/>
      <c r="M188" s="102"/>
      <c r="N188" s="102"/>
    </row>
    <row r="189" spans="3:14" x14ac:dyDescent="0.25">
      <c r="C189" s="102"/>
      <c r="D189" s="102"/>
      <c r="E189" s="102"/>
      <c r="F189" s="102"/>
      <c r="G189" s="102"/>
      <c r="H189" s="102"/>
      <c r="I189" s="102"/>
      <c r="J189" s="102"/>
      <c r="K189" s="102"/>
      <c r="L189" s="102"/>
      <c r="M189" s="102"/>
      <c r="N189" s="102"/>
    </row>
    <row r="190" spans="3:14" x14ac:dyDescent="0.25">
      <c r="C190" s="102"/>
      <c r="D190" s="102"/>
      <c r="E190" s="102"/>
      <c r="F190" s="102"/>
      <c r="G190" s="102"/>
      <c r="H190" s="102"/>
      <c r="I190" s="102"/>
      <c r="J190" s="102"/>
      <c r="K190" s="102"/>
      <c r="L190" s="102"/>
      <c r="M190" s="102"/>
      <c r="N190" s="102"/>
    </row>
    <row r="191" spans="3:14" x14ac:dyDescent="0.25">
      <c r="C191" s="102"/>
      <c r="D191" s="102"/>
      <c r="E191" s="102"/>
      <c r="F191" s="102"/>
      <c r="G191" s="102"/>
      <c r="H191" s="102"/>
      <c r="I191" s="102"/>
      <c r="J191" s="102"/>
      <c r="K191" s="102"/>
      <c r="L191" s="102"/>
      <c r="M191" s="102"/>
      <c r="N191" s="102"/>
    </row>
    <row r="192" spans="3:14" x14ac:dyDescent="0.25">
      <c r="C192" s="102"/>
      <c r="D192" s="102"/>
      <c r="E192" s="102"/>
      <c r="F192" s="102"/>
      <c r="G192" s="102"/>
      <c r="H192" s="102"/>
      <c r="I192" s="102"/>
      <c r="J192" s="102"/>
      <c r="K192" s="102"/>
      <c r="L192" s="102"/>
      <c r="M192" s="102"/>
      <c r="N192" s="102"/>
    </row>
    <row r="193" spans="3:14" x14ac:dyDescent="0.25">
      <c r="C193" s="102"/>
      <c r="D193" s="102"/>
      <c r="E193" s="102"/>
      <c r="F193" s="102"/>
      <c r="G193" s="102"/>
      <c r="H193" s="102"/>
      <c r="I193" s="102"/>
      <c r="J193" s="102"/>
      <c r="K193" s="102"/>
      <c r="L193" s="102"/>
      <c r="M193" s="102"/>
      <c r="N193" s="102"/>
    </row>
    <row r="194" spans="3:14" x14ac:dyDescent="0.25">
      <c r="C194" s="102"/>
      <c r="D194" s="102"/>
      <c r="E194" s="102"/>
      <c r="F194" s="102"/>
      <c r="G194" s="102"/>
      <c r="H194" s="102"/>
      <c r="I194" s="102"/>
      <c r="J194" s="102"/>
      <c r="K194" s="102"/>
      <c r="L194" s="102"/>
      <c r="M194" s="102"/>
      <c r="N194" s="102"/>
    </row>
    <row r="195" spans="3:14" x14ac:dyDescent="0.25">
      <c r="C195" s="102"/>
      <c r="D195" s="102"/>
      <c r="E195" s="102"/>
      <c r="F195" s="102"/>
      <c r="G195" s="102"/>
      <c r="H195" s="102"/>
      <c r="I195" s="102"/>
      <c r="J195" s="102"/>
      <c r="K195" s="102"/>
      <c r="L195" s="102"/>
      <c r="M195" s="102"/>
      <c r="N195" s="102"/>
    </row>
    <row r="196" spans="3:14" x14ac:dyDescent="0.25">
      <c r="C196" s="102"/>
      <c r="D196" s="102"/>
      <c r="E196" s="102"/>
      <c r="F196" s="102"/>
      <c r="G196" s="102"/>
      <c r="H196" s="102"/>
      <c r="I196" s="102"/>
      <c r="J196" s="102"/>
      <c r="K196" s="102"/>
      <c r="L196" s="102"/>
      <c r="M196" s="102"/>
      <c r="N196" s="102"/>
    </row>
    <row r="197" spans="3:14" x14ac:dyDescent="0.25">
      <c r="C197" s="102"/>
      <c r="D197" s="102"/>
      <c r="E197" s="102"/>
      <c r="F197" s="102"/>
      <c r="G197" s="102"/>
      <c r="H197" s="102"/>
      <c r="I197" s="102"/>
      <c r="J197" s="102"/>
      <c r="K197" s="102"/>
      <c r="L197" s="102"/>
      <c r="M197" s="102"/>
      <c r="N197" s="102"/>
    </row>
    <row r="198" spans="3:14" x14ac:dyDescent="0.25">
      <c r="C198" s="102"/>
      <c r="D198" s="102"/>
      <c r="E198" s="102"/>
      <c r="F198" s="102"/>
      <c r="G198" s="102"/>
      <c r="H198" s="102"/>
      <c r="I198" s="102"/>
      <c r="J198" s="102"/>
      <c r="K198" s="102"/>
      <c r="L198" s="102"/>
      <c r="M198" s="102"/>
      <c r="N198" s="102"/>
    </row>
    <row r="199" spans="3:14" x14ac:dyDescent="0.25">
      <c r="C199" s="102"/>
      <c r="D199" s="102"/>
      <c r="E199" s="102"/>
      <c r="F199" s="102"/>
      <c r="G199" s="102"/>
      <c r="H199" s="102"/>
      <c r="I199" s="102"/>
      <c r="J199" s="102"/>
      <c r="K199" s="102"/>
      <c r="L199" s="102"/>
      <c r="M199" s="102"/>
      <c r="N199" s="102"/>
    </row>
    <row r="200" spans="3:14" x14ac:dyDescent="0.25">
      <c r="C200" s="102"/>
      <c r="D200" s="102"/>
      <c r="E200" s="102"/>
      <c r="F200" s="102"/>
      <c r="G200" s="102"/>
      <c r="H200" s="102"/>
      <c r="I200" s="102"/>
      <c r="J200" s="102"/>
      <c r="K200" s="102"/>
      <c r="L200" s="102"/>
      <c r="M200" s="102"/>
      <c r="N200" s="102"/>
    </row>
    <row r="201" spans="3:14" x14ac:dyDescent="0.25">
      <c r="C201" s="102"/>
      <c r="D201" s="102"/>
      <c r="E201" s="102"/>
      <c r="F201" s="102"/>
      <c r="G201" s="102"/>
      <c r="H201" s="102"/>
      <c r="I201" s="102"/>
      <c r="J201" s="102"/>
      <c r="K201" s="102"/>
      <c r="L201" s="102"/>
      <c r="M201" s="102"/>
      <c r="N201" s="102"/>
    </row>
    <row r="202" spans="3:14" x14ac:dyDescent="0.25">
      <c r="C202" s="102"/>
      <c r="D202" s="102"/>
      <c r="E202" s="102"/>
      <c r="F202" s="102"/>
      <c r="G202" s="102"/>
      <c r="H202" s="102"/>
      <c r="I202" s="102"/>
      <c r="J202" s="102"/>
      <c r="K202" s="102"/>
      <c r="L202" s="102"/>
      <c r="M202" s="102"/>
      <c r="N202" s="102"/>
    </row>
    <row r="203" spans="3:14" x14ac:dyDescent="0.25">
      <c r="C203" s="102"/>
      <c r="D203" s="102"/>
      <c r="E203" s="102"/>
      <c r="F203" s="102"/>
      <c r="G203" s="102"/>
      <c r="H203" s="102"/>
      <c r="I203" s="102"/>
      <c r="J203" s="102"/>
      <c r="K203" s="102"/>
      <c r="L203" s="102"/>
      <c r="M203" s="102"/>
      <c r="N203" s="102"/>
    </row>
    <row r="204" spans="3:14" x14ac:dyDescent="0.25">
      <c r="C204" s="102"/>
      <c r="D204" s="102"/>
      <c r="E204" s="102"/>
      <c r="F204" s="102"/>
      <c r="G204" s="102"/>
      <c r="H204" s="102"/>
      <c r="I204" s="102"/>
      <c r="J204" s="102"/>
      <c r="K204" s="102"/>
      <c r="L204" s="102"/>
      <c r="M204" s="102"/>
      <c r="N204" s="102"/>
    </row>
    <row r="205" spans="3:14" x14ac:dyDescent="0.25">
      <c r="C205" s="102"/>
      <c r="D205" s="102"/>
      <c r="E205" s="102"/>
      <c r="F205" s="102"/>
      <c r="G205" s="102"/>
      <c r="H205" s="102"/>
      <c r="I205" s="102"/>
      <c r="J205" s="102"/>
      <c r="K205" s="102"/>
      <c r="L205" s="102"/>
      <c r="M205" s="102"/>
      <c r="N205" s="102"/>
    </row>
    <row r="206" spans="3:14" x14ac:dyDescent="0.25">
      <c r="C206" s="102"/>
      <c r="D206" s="102"/>
      <c r="E206" s="102"/>
      <c r="F206" s="102"/>
      <c r="G206" s="102"/>
      <c r="H206" s="102"/>
      <c r="I206" s="102"/>
      <c r="J206" s="102"/>
      <c r="K206" s="102"/>
      <c r="L206" s="102"/>
      <c r="M206" s="102"/>
      <c r="N206" s="102"/>
    </row>
    <row r="207" spans="3:14" x14ac:dyDescent="0.25">
      <c r="C207" s="102"/>
      <c r="D207" s="102"/>
      <c r="E207" s="102"/>
      <c r="F207" s="102"/>
      <c r="G207" s="102"/>
      <c r="H207" s="102"/>
      <c r="I207" s="102"/>
      <c r="J207" s="102"/>
      <c r="K207" s="102"/>
      <c r="L207" s="102"/>
      <c r="M207" s="102"/>
      <c r="N207" s="102"/>
    </row>
    <row r="208" spans="3:14" x14ac:dyDescent="0.25">
      <c r="C208" s="102"/>
      <c r="D208" s="102"/>
      <c r="E208" s="102"/>
      <c r="F208" s="102"/>
      <c r="G208" s="102"/>
      <c r="H208" s="102"/>
      <c r="I208" s="102"/>
      <c r="J208" s="102"/>
      <c r="K208" s="102"/>
      <c r="L208" s="102"/>
      <c r="M208" s="102"/>
      <c r="N208" s="102"/>
    </row>
    <row r="209" spans="3:14" x14ac:dyDescent="0.25">
      <c r="C209" s="102"/>
      <c r="D209" s="102"/>
      <c r="E209" s="102"/>
      <c r="F209" s="102"/>
      <c r="G209" s="102"/>
      <c r="H209" s="102"/>
      <c r="I209" s="102"/>
      <c r="J209" s="102"/>
      <c r="K209" s="102"/>
      <c r="L209" s="102"/>
      <c r="M209" s="102"/>
      <c r="N209" s="102"/>
    </row>
    <row r="210" spans="3:14" x14ac:dyDescent="0.25">
      <c r="C210" s="102"/>
      <c r="D210" s="102"/>
      <c r="E210" s="102"/>
      <c r="F210" s="102"/>
      <c r="G210" s="102"/>
      <c r="H210" s="102"/>
      <c r="I210" s="102"/>
      <c r="J210" s="102"/>
      <c r="K210" s="102"/>
      <c r="L210" s="102"/>
      <c r="M210" s="102"/>
      <c r="N210" s="102"/>
    </row>
    <row r="211" spans="3:14" x14ac:dyDescent="0.25">
      <c r="C211" s="102"/>
      <c r="D211" s="102"/>
      <c r="E211" s="102"/>
      <c r="F211" s="102"/>
      <c r="G211" s="102"/>
      <c r="H211" s="102"/>
      <c r="I211" s="102"/>
      <c r="J211" s="102"/>
      <c r="K211" s="102"/>
      <c r="L211" s="102"/>
      <c r="M211" s="102"/>
      <c r="N211" s="102"/>
    </row>
    <row r="212" spans="3:14" x14ac:dyDescent="0.25">
      <c r="C212" s="102"/>
      <c r="D212" s="102"/>
      <c r="E212" s="102"/>
      <c r="F212" s="102"/>
      <c r="G212" s="102"/>
      <c r="H212" s="102"/>
      <c r="I212" s="102"/>
      <c r="J212" s="102"/>
      <c r="K212" s="102"/>
      <c r="L212" s="102"/>
      <c r="M212" s="102"/>
      <c r="N212" s="102"/>
    </row>
    <row r="213" spans="3:14" x14ac:dyDescent="0.25">
      <c r="C213" s="102"/>
      <c r="D213" s="102"/>
      <c r="E213" s="102"/>
      <c r="F213" s="102"/>
      <c r="G213" s="102"/>
      <c r="H213" s="102"/>
      <c r="I213" s="102"/>
      <c r="J213" s="102"/>
      <c r="K213" s="102"/>
      <c r="L213" s="102"/>
      <c r="M213" s="102"/>
      <c r="N213" s="102"/>
    </row>
    <row r="214" spans="3:14" x14ac:dyDescent="0.25">
      <c r="C214" s="102"/>
      <c r="D214" s="102"/>
      <c r="E214" s="102"/>
      <c r="F214" s="102"/>
      <c r="G214" s="102"/>
      <c r="H214" s="102"/>
      <c r="I214" s="102"/>
      <c r="J214" s="102"/>
      <c r="K214" s="102"/>
      <c r="L214" s="102"/>
      <c r="M214" s="102"/>
      <c r="N214" s="102"/>
    </row>
    <row r="215" spans="3:14" x14ac:dyDescent="0.25">
      <c r="C215" s="102"/>
      <c r="D215" s="102"/>
      <c r="E215" s="102"/>
      <c r="F215" s="102"/>
      <c r="G215" s="102"/>
      <c r="H215" s="102"/>
      <c r="I215" s="102"/>
      <c r="J215" s="102"/>
      <c r="K215" s="102"/>
      <c r="L215" s="102"/>
      <c r="M215" s="102"/>
      <c r="N215" s="102"/>
    </row>
    <row r="216" spans="3:14" x14ac:dyDescent="0.25">
      <c r="C216" s="102"/>
      <c r="D216" s="102"/>
      <c r="E216" s="102"/>
      <c r="F216" s="102"/>
      <c r="G216" s="102"/>
      <c r="H216" s="102"/>
      <c r="I216" s="102"/>
      <c r="J216" s="102"/>
      <c r="K216" s="102"/>
      <c r="L216" s="102"/>
      <c r="M216" s="102"/>
      <c r="N216" s="102"/>
    </row>
    <row r="217" spans="3:14" x14ac:dyDescent="0.25">
      <c r="C217" s="102"/>
      <c r="D217" s="102"/>
      <c r="E217" s="102"/>
      <c r="F217" s="102"/>
      <c r="G217" s="102"/>
      <c r="H217" s="102"/>
      <c r="I217" s="102"/>
      <c r="J217" s="102"/>
      <c r="K217" s="102"/>
      <c r="L217" s="102"/>
      <c r="M217" s="102"/>
      <c r="N217" s="102"/>
    </row>
    <row r="218" spans="3:14" x14ac:dyDescent="0.25">
      <c r="C218" s="102"/>
      <c r="D218" s="102"/>
      <c r="E218" s="102"/>
      <c r="F218" s="102"/>
      <c r="G218" s="102"/>
      <c r="H218" s="102"/>
      <c r="I218" s="102"/>
      <c r="J218" s="102"/>
      <c r="K218" s="102"/>
      <c r="L218" s="102"/>
      <c r="M218" s="102"/>
      <c r="N218" s="102"/>
    </row>
    <row r="219" spans="3:14" x14ac:dyDescent="0.25">
      <c r="C219" s="102"/>
      <c r="D219" s="102"/>
      <c r="E219" s="102"/>
      <c r="F219" s="102"/>
      <c r="G219" s="102"/>
      <c r="H219" s="102"/>
      <c r="I219" s="102"/>
      <c r="J219" s="102"/>
      <c r="K219" s="102"/>
      <c r="L219" s="102"/>
      <c r="M219" s="102"/>
      <c r="N219" s="102"/>
    </row>
    <row r="220" spans="3:14" x14ac:dyDescent="0.25">
      <c r="C220" s="102"/>
      <c r="D220" s="102"/>
      <c r="E220" s="102"/>
      <c r="F220" s="102"/>
      <c r="G220" s="102"/>
      <c r="H220" s="102"/>
      <c r="I220" s="102"/>
      <c r="J220" s="102"/>
      <c r="K220" s="102"/>
      <c r="L220" s="102"/>
      <c r="M220" s="102"/>
      <c r="N220" s="102"/>
    </row>
    <row r="221" spans="3:14" x14ac:dyDescent="0.25">
      <c r="C221" s="102"/>
      <c r="D221" s="102"/>
      <c r="E221" s="102"/>
      <c r="F221" s="102"/>
      <c r="G221" s="102"/>
      <c r="H221" s="102"/>
      <c r="I221" s="102"/>
      <c r="J221" s="102"/>
      <c r="K221" s="102"/>
      <c r="L221" s="102"/>
      <c r="M221" s="102"/>
      <c r="N221" s="102"/>
    </row>
    <row r="222" spans="3:14" x14ac:dyDescent="0.25">
      <c r="C222" s="102"/>
      <c r="D222" s="102"/>
      <c r="E222" s="102"/>
      <c r="F222" s="102"/>
      <c r="G222" s="102"/>
      <c r="H222" s="102"/>
      <c r="I222" s="102"/>
      <c r="J222" s="102"/>
      <c r="K222" s="102"/>
      <c r="L222" s="102"/>
      <c r="M222" s="102"/>
      <c r="N222" s="102"/>
    </row>
    <row r="223" spans="3:14" x14ac:dyDescent="0.25">
      <c r="C223" s="102"/>
      <c r="D223" s="102"/>
      <c r="E223" s="102"/>
      <c r="F223" s="102"/>
      <c r="G223" s="102"/>
      <c r="H223" s="102"/>
      <c r="I223" s="102"/>
      <c r="J223" s="102"/>
      <c r="K223" s="102"/>
      <c r="L223" s="102"/>
      <c r="M223" s="102"/>
      <c r="N223" s="102"/>
    </row>
    <row r="224" spans="3:14" x14ac:dyDescent="0.25">
      <c r="C224" s="102"/>
      <c r="D224" s="102"/>
      <c r="E224" s="102"/>
      <c r="F224" s="102"/>
      <c r="G224" s="102"/>
      <c r="H224" s="102"/>
      <c r="I224" s="102"/>
      <c r="J224" s="102"/>
      <c r="K224" s="102"/>
      <c r="L224" s="102"/>
      <c r="M224" s="102"/>
      <c r="N224" s="102"/>
    </row>
    <row r="225" spans="3:14" x14ac:dyDescent="0.25">
      <c r="C225" s="102"/>
      <c r="D225" s="102"/>
      <c r="E225" s="102"/>
      <c r="F225" s="102"/>
      <c r="G225" s="102"/>
      <c r="H225" s="102"/>
      <c r="I225" s="102"/>
      <c r="J225" s="102"/>
      <c r="K225" s="102"/>
      <c r="L225" s="102"/>
      <c r="M225" s="102"/>
      <c r="N225" s="102"/>
    </row>
    <row r="226" spans="3:14" x14ac:dyDescent="0.25">
      <c r="C226" s="102"/>
      <c r="D226" s="102"/>
      <c r="E226" s="102"/>
      <c r="F226" s="102"/>
      <c r="G226" s="102"/>
      <c r="H226" s="102"/>
      <c r="I226" s="102"/>
      <c r="J226" s="102"/>
      <c r="K226" s="102"/>
      <c r="L226" s="102"/>
      <c r="M226" s="102"/>
      <c r="N226" s="102"/>
    </row>
    <row r="227" spans="3:14" x14ac:dyDescent="0.25">
      <c r="C227" s="102"/>
      <c r="D227" s="102"/>
      <c r="E227" s="102"/>
      <c r="F227" s="102"/>
      <c r="G227" s="102"/>
      <c r="H227" s="102"/>
      <c r="I227" s="102"/>
      <c r="J227" s="102"/>
      <c r="K227" s="102"/>
      <c r="L227" s="102"/>
      <c r="M227" s="102"/>
      <c r="N227" s="102"/>
    </row>
    <row r="228" spans="3:14" x14ac:dyDescent="0.25">
      <c r="C228" s="102"/>
      <c r="D228" s="102"/>
      <c r="E228" s="102"/>
      <c r="F228" s="102"/>
      <c r="G228" s="102"/>
      <c r="H228" s="102"/>
      <c r="I228" s="102"/>
      <c r="J228" s="102"/>
      <c r="K228" s="102"/>
      <c r="L228" s="102"/>
      <c r="M228" s="102"/>
      <c r="N228" s="102"/>
    </row>
    <row r="229" spans="3:14" x14ac:dyDescent="0.25">
      <c r="C229" s="102"/>
      <c r="D229" s="102"/>
      <c r="E229" s="102"/>
      <c r="F229" s="102"/>
      <c r="G229" s="102"/>
      <c r="H229" s="102"/>
      <c r="I229" s="102"/>
      <c r="J229" s="102"/>
      <c r="K229" s="102"/>
      <c r="L229" s="102"/>
      <c r="M229" s="102"/>
      <c r="N229" s="102"/>
    </row>
    <row r="230" spans="3:14" x14ac:dyDescent="0.25">
      <c r="C230" s="102"/>
      <c r="D230" s="102"/>
      <c r="E230" s="102"/>
      <c r="F230" s="102"/>
      <c r="G230" s="102"/>
      <c r="H230" s="102"/>
      <c r="I230" s="102"/>
      <c r="J230" s="102"/>
      <c r="K230" s="102"/>
      <c r="L230" s="102"/>
      <c r="M230" s="102"/>
      <c r="N230" s="102"/>
    </row>
    <row r="231" spans="3:14" x14ac:dyDescent="0.25">
      <c r="C231" s="102"/>
      <c r="D231" s="102"/>
      <c r="E231" s="102"/>
      <c r="F231" s="102"/>
      <c r="G231" s="102"/>
      <c r="H231" s="102"/>
      <c r="I231" s="102"/>
      <c r="J231" s="102"/>
      <c r="K231" s="102"/>
      <c r="L231" s="102"/>
      <c r="M231" s="102"/>
      <c r="N231" s="102"/>
    </row>
    <row r="232" spans="3:14" x14ac:dyDescent="0.25">
      <c r="C232" s="102"/>
      <c r="D232" s="102"/>
      <c r="E232" s="102"/>
      <c r="F232" s="102"/>
      <c r="G232" s="102"/>
      <c r="H232" s="102"/>
      <c r="I232" s="102"/>
      <c r="J232" s="102"/>
      <c r="K232" s="102"/>
      <c r="L232" s="102"/>
      <c r="M232" s="102"/>
      <c r="N232" s="102"/>
    </row>
    <row r="233" spans="3:14" x14ac:dyDescent="0.25">
      <c r="C233" s="102"/>
      <c r="D233" s="102"/>
      <c r="E233" s="102"/>
      <c r="F233" s="102"/>
      <c r="G233" s="102"/>
      <c r="H233" s="102"/>
      <c r="I233" s="102"/>
      <c r="J233" s="102"/>
      <c r="K233" s="102"/>
      <c r="L233" s="102"/>
      <c r="M233" s="102"/>
      <c r="N233" s="102"/>
    </row>
    <row r="234" spans="3:14" x14ac:dyDescent="0.25">
      <c r="C234" s="102"/>
      <c r="D234" s="102"/>
      <c r="E234" s="102"/>
      <c r="F234" s="102"/>
      <c r="G234" s="102"/>
      <c r="H234" s="102"/>
      <c r="I234" s="102"/>
      <c r="J234" s="102"/>
      <c r="K234" s="102"/>
      <c r="L234" s="102"/>
      <c r="M234" s="102"/>
      <c r="N234" s="102"/>
    </row>
    <row r="235" spans="3:14" x14ac:dyDescent="0.25">
      <c r="C235" s="102"/>
      <c r="D235" s="102"/>
      <c r="E235" s="102"/>
      <c r="F235" s="102"/>
      <c r="G235" s="102"/>
      <c r="H235" s="102"/>
      <c r="I235" s="102"/>
      <c r="J235" s="102"/>
      <c r="K235" s="102"/>
      <c r="L235" s="102"/>
      <c r="M235" s="102"/>
      <c r="N235" s="102"/>
    </row>
    <row r="236" spans="3:14" x14ac:dyDescent="0.25">
      <c r="C236" s="102"/>
      <c r="D236" s="102"/>
      <c r="E236" s="102"/>
      <c r="F236" s="102"/>
      <c r="G236" s="102"/>
      <c r="H236" s="102"/>
      <c r="I236" s="102"/>
      <c r="J236" s="102"/>
      <c r="K236" s="102"/>
      <c r="L236" s="102"/>
      <c r="M236" s="102"/>
      <c r="N236" s="102"/>
    </row>
    <row r="237" spans="3:14" x14ac:dyDescent="0.25">
      <c r="C237" s="102"/>
      <c r="D237" s="102"/>
      <c r="E237" s="102"/>
      <c r="F237" s="102"/>
      <c r="G237" s="102"/>
      <c r="H237" s="102"/>
      <c r="I237" s="102"/>
      <c r="J237" s="102"/>
      <c r="K237" s="102"/>
      <c r="L237" s="102"/>
      <c r="M237" s="102"/>
      <c r="N237" s="102"/>
    </row>
    <row r="238" spans="3:14" x14ac:dyDescent="0.25">
      <c r="C238" s="102"/>
      <c r="D238" s="102"/>
      <c r="E238" s="102"/>
      <c r="F238" s="102"/>
      <c r="G238" s="102"/>
      <c r="H238" s="102"/>
      <c r="I238" s="102"/>
      <c r="J238" s="102"/>
      <c r="K238" s="102"/>
      <c r="L238" s="102"/>
      <c r="M238" s="102"/>
      <c r="N238" s="102"/>
    </row>
    <row r="239" spans="3:14" x14ac:dyDescent="0.25">
      <c r="C239" s="102"/>
      <c r="D239" s="102"/>
      <c r="E239" s="102"/>
      <c r="F239" s="102"/>
      <c r="G239" s="102"/>
      <c r="H239" s="102"/>
      <c r="I239" s="102"/>
      <c r="J239" s="102"/>
      <c r="K239" s="102"/>
      <c r="L239" s="102"/>
      <c r="M239" s="102"/>
      <c r="N239" s="102"/>
    </row>
    <row r="240" spans="3:14" x14ac:dyDescent="0.25">
      <c r="C240" s="102"/>
      <c r="D240" s="102"/>
      <c r="E240" s="102"/>
      <c r="F240" s="102"/>
      <c r="G240" s="102"/>
      <c r="H240" s="102"/>
      <c r="I240" s="102"/>
      <c r="J240" s="102"/>
      <c r="K240" s="102"/>
      <c r="L240" s="102"/>
      <c r="M240" s="102"/>
      <c r="N240" s="102"/>
    </row>
    <row r="241" spans="3:14" x14ac:dyDescent="0.25">
      <c r="C241" s="102"/>
      <c r="D241" s="102"/>
      <c r="E241" s="102"/>
      <c r="F241" s="102"/>
      <c r="G241" s="102"/>
      <c r="H241" s="102"/>
      <c r="I241" s="102"/>
      <c r="J241" s="102"/>
      <c r="K241" s="102"/>
      <c r="L241" s="102"/>
      <c r="M241" s="102"/>
      <c r="N241" s="102"/>
    </row>
    <row r="242" spans="3:14" x14ac:dyDescent="0.25">
      <c r="C242" s="102"/>
      <c r="D242" s="102"/>
      <c r="E242" s="102"/>
      <c r="F242" s="102"/>
      <c r="G242" s="102"/>
      <c r="H242" s="102"/>
      <c r="I242" s="102"/>
      <c r="J242" s="102"/>
      <c r="K242" s="102"/>
      <c r="L242" s="102"/>
      <c r="M242" s="102"/>
      <c r="N242" s="102"/>
    </row>
    <row r="243" spans="3:14" x14ac:dyDescent="0.25">
      <c r="C243" s="102"/>
      <c r="D243" s="102"/>
      <c r="E243" s="102"/>
      <c r="F243" s="102"/>
      <c r="G243" s="102"/>
      <c r="H243" s="102"/>
      <c r="I243" s="102"/>
      <c r="J243" s="102"/>
      <c r="K243" s="102"/>
      <c r="L243" s="102"/>
      <c r="M243" s="102"/>
      <c r="N243" s="102"/>
    </row>
    <row r="244" spans="3:14" x14ac:dyDescent="0.25">
      <c r="C244" s="102"/>
      <c r="D244" s="102"/>
      <c r="E244" s="102"/>
      <c r="F244" s="102"/>
      <c r="G244" s="102"/>
      <c r="H244" s="102"/>
      <c r="I244" s="102"/>
      <c r="J244" s="102"/>
      <c r="K244" s="102"/>
      <c r="L244" s="102"/>
      <c r="M244" s="102"/>
      <c r="N244" s="102"/>
    </row>
    <row r="245" spans="3:14" x14ac:dyDescent="0.25">
      <c r="C245" s="102"/>
      <c r="D245" s="102"/>
      <c r="E245" s="102"/>
      <c r="F245" s="102"/>
      <c r="G245" s="102"/>
      <c r="H245" s="102"/>
      <c r="I245" s="102"/>
      <c r="J245" s="102"/>
      <c r="K245" s="102"/>
      <c r="L245" s="102"/>
      <c r="M245" s="102"/>
      <c r="N245" s="102"/>
    </row>
    <row r="246" spans="3:14" x14ac:dyDescent="0.25">
      <c r="C246" s="102"/>
      <c r="D246" s="102"/>
      <c r="E246" s="102"/>
      <c r="F246" s="102"/>
      <c r="G246" s="102"/>
      <c r="H246" s="102"/>
      <c r="I246" s="102"/>
      <c r="J246" s="102"/>
      <c r="K246" s="102"/>
      <c r="L246" s="102"/>
      <c r="M246" s="102"/>
      <c r="N246" s="102"/>
    </row>
    <row r="247" spans="3:14" x14ac:dyDescent="0.25">
      <c r="C247" s="102"/>
      <c r="D247" s="102"/>
      <c r="E247" s="102"/>
      <c r="F247" s="102"/>
      <c r="G247" s="102"/>
      <c r="H247" s="102"/>
      <c r="I247" s="102"/>
      <c r="J247" s="102"/>
      <c r="K247" s="102"/>
      <c r="L247" s="102"/>
      <c r="M247" s="102"/>
      <c r="N247" s="102"/>
    </row>
    <row r="248" spans="3:14" x14ac:dyDescent="0.25">
      <c r="C248" s="102"/>
      <c r="D248" s="102"/>
      <c r="E248" s="102"/>
      <c r="F248" s="102"/>
      <c r="G248" s="102"/>
      <c r="H248" s="102"/>
      <c r="I248" s="102"/>
      <c r="J248" s="102"/>
      <c r="K248" s="102"/>
      <c r="L248" s="102"/>
      <c r="M248" s="102"/>
      <c r="N248" s="102"/>
    </row>
    <row r="249" spans="3:14" x14ac:dyDescent="0.25">
      <c r="C249" s="102"/>
      <c r="D249" s="102"/>
      <c r="E249" s="102"/>
      <c r="F249" s="102"/>
      <c r="G249" s="102"/>
      <c r="H249" s="102"/>
      <c r="I249" s="102"/>
      <c r="J249" s="102"/>
      <c r="K249" s="102"/>
      <c r="L249" s="102"/>
      <c r="M249" s="102"/>
      <c r="N249" s="102"/>
    </row>
    <row r="250" spans="3:14" x14ac:dyDescent="0.25">
      <c r="C250" s="102"/>
      <c r="D250" s="102"/>
      <c r="E250" s="102"/>
      <c r="F250" s="102"/>
      <c r="G250" s="102"/>
      <c r="H250" s="102"/>
      <c r="I250" s="102"/>
      <c r="J250" s="102"/>
      <c r="K250" s="102"/>
      <c r="L250" s="102"/>
      <c r="M250" s="102"/>
      <c r="N250" s="102"/>
    </row>
    <row r="251" spans="3:14" x14ac:dyDescent="0.25">
      <c r="C251" s="102"/>
      <c r="D251" s="102"/>
      <c r="E251" s="102"/>
      <c r="F251" s="102"/>
      <c r="G251" s="102"/>
      <c r="H251" s="102"/>
      <c r="I251" s="102"/>
      <c r="J251" s="102"/>
      <c r="K251" s="102"/>
      <c r="L251" s="102"/>
      <c r="M251" s="102"/>
      <c r="N251" s="102"/>
    </row>
    <row r="252" spans="3:14" x14ac:dyDescent="0.25">
      <c r="C252" s="102"/>
      <c r="D252" s="102"/>
      <c r="E252" s="102"/>
      <c r="F252" s="102"/>
      <c r="G252" s="102"/>
      <c r="H252" s="102"/>
      <c r="I252" s="102"/>
      <c r="J252" s="102"/>
      <c r="K252" s="102"/>
      <c r="L252" s="102"/>
      <c r="M252" s="102"/>
      <c r="N252" s="102"/>
    </row>
    <row r="253" spans="3:14" x14ac:dyDescent="0.25">
      <c r="C253" s="102"/>
      <c r="D253" s="102"/>
      <c r="E253" s="102"/>
      <c r="F253" s="102"/>
      <c r="G253" s="102"/>
      <c r="H253" s="102"/>
      <c r="I253" s="102"/>
      <c r="J253" s="102"/>
      <c r="K253" s="102"/>
      <c r="L253" s="102"/>
      <c r="M253" s="102"/>
      <c r="N253" s="102"/>
    </row>
    <row r="254" spans="3:14" x14ac:dyDescent="0.25">
      <c r="C254" s="102"/>
      <c r="D254" s="102"/>
      <c r="E254" s="102"/>
      <c r="F254" s="102"/>
      <c r="G254" s="102"/>
      <c r="H254" s="102"/>
      <c r="I254" s="102"/>
      <c r="J254" s="102"/>
      <c r="K254" s="102"/>
      <c r="L254" s="102"/>
      <c r="M254" s="102"/>
      <c r="N254" s="102"/>
    </row>
    <row r="255" spans="3:14" x14ac:dyDescent="0.25">
      <c r="C255" s="102"/>
      <c r="D255" s="102"/>
      <c r="E255" s="102"/>
      <c r="F255" s="102"/>
      <c r="G255" s="102"/>
      <c r="H255" s="102"/>
      <c r="I255" s="102"/>
      <c r="J255" s="102"/>
      <c r="K255" s="102"/>
      <c r="L255" s="102"/>
      <c r="M255" s="102"/>
      <c r="N255" s="102"/>
    </row>
    <row r="256" spans="3:14" x14ac:dyDescent="0.25">
      <c r="C256" s="102"/>
      <c r="D256" s="102"/>
      <c r="E256" s="102"/>
      <c r="F256" s="102"/>
      <c r="G256" s="102"/>
      <c r="H256" s="102"/>
      <c r="I256" s="102"/>
      <c r="J256" s="102"/>
      <c r="K256" s="102"/>
      <c r="L256" s="102"/>
      <c r="M256" s="102"/>
      <c r="N256" s="102"/>
    </row>
    <row r="257" spans="3:14" x14ac:dyDescent="0.25">
      <c r="C257" s="102"/>
      <c r="D257" s="102"/>
      <c r="E257" s="102"/>
      <c r="F257" s="102"/>
      <c r="G257" s="102"/>
      <c r="H257" s="102"/>
      <c r="I257" s="102"/>
      <c r="J257" s="102"/>
      <c r="K257" s="102"/>
      <c r="L257" s="102"/>
      <c r="M257" s="102"/>
      <c r="N257" s="102"/>
    </row>
    <row r="258" spans="3:14" x14ac:dyDescent="0.25">
      <c r="C258" s="102"/>
      <c r="D258" s="102"/>
      <c r="E258" s="102"/>
      <c r="F258" s="102"/>
      <c r="G258" s="102"/>
      <c r="H258" s="102"/>
      <c r="I258" s="102"/>
      <c r="J258" s="102"/>
      <c r="K258" s="102"/>
      <c r="L258" s="102"/>
      <c r="M258" s="102"/>
      <c r="N258" s="102"/>
    </row>
    <row r="259" spans="3:14" x14ac:dyDescent="0.25">
      <c r="C259" s="102"/>
      <c r="D259" s="102"/>
      <c r="E259" s="102"/>
      <c r="F259" s="102"/>
      <c r="G259" s="102"/>
      <c r="H259" s="102"/>
      <c r="I259" s="102"/>
      <c r="J259" s="102"/>
      <c r="K259" s="102"/>
      <c r="L259" s="102"/>
      <c r="M259" s="102"/>
      <c r="N259" s="102"/>
    </row>
    <row r="260" spans="3:14" x14ac:dyDescent="0.25">
      <c r="C260" s="102"/>
      <c r="D260" s="102"/>
      <c r="E260" s="102"/>
      <c r="F260" s="102"/>
      <c r="G260" s="102"/>
      <c r="H260" s="102"/>
      <c r="I260" s="102"/>
      <c r="J260" s="102"/>
      <c r="K260" s="102"/>
      <c r="L260" s="102"/>
      <c r="M260" s="102"/>
      <c r="N260" s="102"/>
    </row>
    <row r="261" spans="3:14" x14ac:dyDescent="0.25">
      <c r="C261" s="102"/>
      <c r="D261" s="102"/>
      <c r="E261" s="102"/>
      <c r="F261" s="102"/>
      <c r="G261" s="102"/>
      <c r="H261" s="102"/>
      <c r="I261" s="102"/>
      <c r="J261" s="102"/>
      <c r="K261" s="102"/>
      <c r="L261" s="102"/>
      <c r="M261" s="102"/>
      <c r="N261" s="102"/>
    </row>
    <row r="262" spans="3:14" x14ac:dyDescent="0.25">
      <c r="C262" s="102"/>
      <c r="D262" s="102"/>
      <c r="E262" s="102"/>
      <c r="F262" s="102"/>
      <c r="G262" s="102"/>
      <c r="H262" s="102"/>
      <c r="I262" s="102"/>
      <c r="J262" s="102"/>
      <c r="K262" s="102"/>
      <c r="L262" s="102"/>
      <c r="M262" s="102"/>
      <c r="N262" s="102"/>
    </row>
    <row r="263" spans="3:14" x14ac:dyDescent="0.25">
      <c r="C263" s="102"/>
      <c r="D263" s="102"/>
      <c r="E263" s="102"/>
      <c r="F263" s="102"/>
      <c r="G263" s="102"/>
      <c r="H263" s="102"/>
      <c r="I263" s="102"/>
      <c r="J263" s="102"/>
      <c r="K263" s="102"/>
      <c r="L263" s="102"/>
      <c r="M263" s="102"/>
      <c r="N263" s="102"/>
    </row>
    <row r="264" spans="3:14" x14ac:dyDescent="0.25">
      <c r="C264" s="102"/>
      <c r="D264" s="102"/>
      <c r="E264" s="102"/>
      <c r="F264" s="102"/>
      <c r="G264" s="102"/>
      <c r="H264" s="102"/>
      <c r="I264" s="102"/>
      <c r="J264" s="102"/>
      <c r="K264" s="102"/>
      <c r="L264" s="102"/>
      <c r="M264" s="102"/>
      <c r="N264" s="102"/>
    </row>
    <row r="265" spans="3:14" x14ac:dyDescent="0.25">
      <c r="C265" s="102"/>
      <c r="D265" s="102"/>
      <c r="E265" s="102"/>
      <c r="F265" s="102"/>
      <c r="G265" s="102"/>
      <c r="H265" s="102"/>
      <c r="I265" s="102"/>
      <c r="J265" s="102"/>
      <c r="K265" s="102"/>
      <c r="L265" s="102"/>
      <c r="M265" s="102"/>
      <c r="N265" s="102"/>
    </row>
    <row r="266" spans="3:14" x14ac:dyDescent="0.25">
      <c r="C266" s="102"/>
      <c r="D266" s="102"/>
      <c r="E266" s="102"/>
      <c r="F266" s="102"/>
      <c r="G266" s="102"/>
      <c r="H266" s="102"/>
      <c r="I266" s="102"/>
      <c r="J266" s="102"/>
      <c r="K266" s="102"/>
      <c r="L266" s="102"/>
      <c r="M266" s="102"/>
      <c r="N266" s="102"/>
    </row>
    <row r="267" spans="3:14" x14ac:dyDescent="0.25">
      <c r="C267" s="102"/>
      <c r="D267" s="102"/>
      <c r="E267" s="102"/>
      <c r="F267" s="102"/>
      <c r="G267" s="102"/>
      <c r="H267" s="102"/>
      <c r="I267" s="102"/>
      <c r="J267" s="102"/>
      <c r="K267" s="102"/>
      <c r="L267" s="102"/>
      <c r="M267" s="102"/>
      <c r="N267" s="102"/>
    </row>
    <row r="268" spans="3:14" x14ac:dyDescent="0.25">
      <c r="C268" s="102"/>
      <c r="D268" s="102"/>
      <c r="E268" s="102"/>
      <c r="F268" s="102"/>
      <c r="G268" s="102"/>
      <c r="H268" s="102"/>
      <c r="I268" s="102"/>
      <c r="J268" s="102"/>
      <c r="K268" s="102"/>
      <c r="L268" s="102"/>
      <c r="M268" s="102"/>
      <c r="N268" s="102"/>
    </row>
    <row r="269" spans="3:14" x14ac:dyDescent="0.25">
      <c r="C269" s="102"/>
      <c r="D269" s="102"/>
      <c r="E269" s="102"/>
      <c r="F269" s="102"/>
      <c r="G269" s="102"/>
      <c r="H269" s="102"/>
      <c r="I269" s="102"/>
      <c r="J269" s="102"/>
      <c r="K269" s="102"/>
      <c r="L269" s="102"/>
      <c r="M269" s="102"/>
      <c r="N269" s="102"/>
    </row>
    <row r="270" spans="3:14" x14ac:dyDescent="0.25">
      <c r="C270" s="102"/>
      <c r="D270" s="102"/>
      <c r="E270" s="102"/>
      <c r="F270" s="102"/>
      <c r="G270" s="102"/>
      <c r="H270" s="102"/>
      <c r="I270" s="102"/>
      <c r="J270" s="102"/>
      <c r="K270" s="102"/>
      <c r="L270" s="102"/>
      <c r="M270" s="102"/>
      <c r="N270" s="102"/>
    </row>
    <row r="271" spans="3:14" x14ac:dyDescent="0.25">
      <c r="C271" s="102"/>
      <c r="D271" s="102"/>
      <c r="E271" s="102"/>
      <c r="F271" s="102"/>
      <c r="G271" s="102"/>
      <c r="H271" s="102"/>
      <c r="I271" s="102"/>
      <c r="J271" s="102"/>
      <c r="K271" s="102"/>
      <c r="L271" s="102"/>
      <c r="M271" s="102"/>
      <c r="N271" s="102"/>
    </row>
    <row r="272" spans="3:14" x14ac:dyDescent="0.25">
      <c r="C272" s="102"/>
      <c r="D272" s="102"/>
      <c r="E272" s="102"/>
      <c r="F272" s="102"/>
      <c r="G272" s="102"/>
      <c r="H272" s="102"/>
      <c r="I272" s="102"/>
      <c r="J272" s="102"/>
      <c r="K272" s="102"/>
      <c r="L272" s="102"/>
      <c r="M272" s="102"/>
      <c r="N272" s="102"/>
    </row>
    <row r="273" spans="3:14" x14ac:dyDescent="0.25">
      <c r="C273" s="102"/>
      <c r="D273" s="102"/>
      <c r="E273" s="102"/>
      <c r="F273" s="102"/>
      <c r="G273" s="102"/>
      <c r="H273" s="102"/>
      <c r="I273" s="102"/>
      <c r="J273" s="102"/>
      <c r="K273" s="102"/>
      <c r="L273" s="102"/>
      <c r="M273" s="102"/>
      <c r="N273" s="102"/>
    </row>
    <row r="274" spans="3:14" x14ac:dyDescent="0.25">
      <c r="C274" s="102"/>
      <c r="D274" s="102"/>
      <c r="E274" s="102"/>
      <c r="F274" s="102"/>
      <c r="G274" s="102"/>
      <c r="H274" s="102"/>
      <c r="I274" s="102"/>
      <c r="J274" s="102"/>
      <c r="K274" s="102"/>
      <c r="L274" s="102"/>
      <c r="M274" s="102"/>
      <c r="N274" s="102"/>
    </row>
    <row r="275" spans="3:14" x14ac:dyDescent="0.25">
      <c r="C275" s="102"/>
      <c r="D275" s="102"/>
      <c r="E275" s="102"/>
      <c r="F275" s="102"/>
      <c r="G275" s="102"/>
      <c r="H275" s="102"/>
      <c r="I275" s="102"/>
      <c r="J275" s="102"/>
      <c r="K275" s="102"/>
      <c r="L275" s="102"/>
      <c r="M275" s="102"/>
      <c r="N275" s="102"/>
    </row>
    <row r="276" spans="3:14" x14ac:dyDescent="0.25">
      <c r="C276" s="102"/>
      <c r="D276" s="102"/>
      <c r="E276" s="102"/>
      <c r="F276" s="102"/>
      <c r="G276" s="102"/>
      <c r="H276" s="102"/>
      <c r="I276" s="102"/>
      <c r="J276" s="102"/>
      <c r="K276" s="102"/>
      <c r="L276" s="102"/>
      <c r="M276" s="102"/>
      <c r="N276" s="102"/>
    </row>
    <row r="277" spans="3:14" x14ac:dyDescent="0.25">
      <c r="C277" s="102"/>
      <c r="D277" s="102"/>
      <c r="E277" s="102"/>
      <c r="F277" s="102"/>
      <c r="G277" s="102"/>
      <c r="H277" s="102"/>
      <c r="I277" s="102"/>
      <c r="J277" s="102"/>
      <c r="K277" s="102"/>
      <c r="L277" s="102"/>
      <c r="M277" s="102"/>
      <c r="N277" s="102"/>
    </row>
    <row r="278" spans="3:14" x14ac:dyDescent="0.25">
      <c r="C278" s="102"/>
      <c r="D278" s="102"/>
      <c r="E278" s="102"/>
      <c r="F278" s="102"/>
      <c r="G278" s="102"/>
      <c r="H278" s="102"/>
      <c r="I278" s="102"/>
      <c r="J278" s="102"/>
      <c r="K278" s="102"/>
      <c r="L278" s="102"/>
      <c r="M278" s="102"/>
      <c r="N278" s="102"/>
    </row>
    <row r="279" spans="3:14" x14ac:dyDescent="0.25">
      <c r="C279" s="102"/>
      <c r="D279" s="102"/>
      <c r="E279" s="102"/>
      <c r="F279" s="102"/>
      <c r="G279" s="102"/>
      <c r="H279" s="102"/>
      <c r="I279" s="102"/>
      <c r="J279" s="102"/>
      <c r="K279" s="102"/>
      <c r="L279" s="102"/>
      <c r="M279" s="102"/>
      <c r="N279" s="102"/>
    </row>
    <row r="280" spans="3:14" x14ac:dyDescent="0.25">
      <c r="C280" s="102"/>
      <c r="D280" s="102"/>
      <c r="E280" s="102"/>
      <c r="F280" s="102"/>
      <c r="G280" s="102"/>
      <c r="H280" s="102"/>
      <c r="I280" s="102"/>
      <c r="J280" s="102"/>
      <c r="K280" s="102"/>
      <c r="L280" s="102"/>
      <c r="M280" s="102"/>
      <c r="N280" s="102"/>
    </row>
    <row r="281" spans="3:14" x14ac:dyDescent="0.25">
      <c r="C281" s="102"/>
      <c r="D281" s="102"/>
      <c r="E281" s="102"/>
      <c r="F281" s="102"/>
      <c r="G281" s="102"/>
      <c r="H281" s="102"/>
      <c r="I281" s="102"/>
      <c r="J281" s="102"/>
      <c r="K281" s="102"/>
      <c r="L281" s="102"/>
      <c r="M281" s="102"/>
      <c r="N281" s="102"/>
    </row>
    <row r="282" spans="3:14" x14ac:dyDescent="0.25">
      <c r="C282" s="102"/>
      <c r="D282" s="102"/>
      <c r="E282" s="102"/>
      <c r="F282" s="102"/>
      <c r="G282" s="102"/>
      <c r="H282" s="102"/>
      <c r="I282" s="102"/>
      <c r="J282" s="102"/>
      <c r="K282" s="102"/>
      <c r="L282" s="102"/>
      <c r="M282" s="102"/>
      <c r="N282" s="102"/>
    </row>
    <row r="283" spans="3:14" x14ac:dyDescent="0.25">
      <c r="C283" s="102"/>
      <c r="D283" s="102"/>
      <c r="E283" s="102"/>
      <c r="F283" s="102"/>
      <c r="G283" s="102"/>
      <c r="H283" s="102"/>
      <c r="I283" s="102"/>
      <c r="J283" s="102"/>
      <c r="K283" s="102"/>
      <c r="L283" s="102"/>
      <c r="M283" s="102"/>
      <c r="N283" s="102"/>
    </row>
    <row r="284" spans="3:14" x14ac:dyDescent="0.25">
      <c r="C284" s="102"/>
      <c r="D284" s="102"/>
      <c r="E284" s="102"/>
      <c r="F284" s="102"/>
      <c r="G284" s="102"/>
      <c r="H284" s="102"/>
      <c r="I284" s="102"/>
      <c r="J284" s="102"/>
      <c r="K284" s="102"/>
      <c r="L284" s="102"/>
      <c r="M284" s="102"/>
      <c r="N284" s="102"/>
    </row>
    <row r="285" spans="3:14" x14ac:dyDescent="0.25">
      <c r="C285" s="102"/>
      <c r="D285" s="102"/>
      <c r="E285" s="102"/>
      <c r="F285" s="102"/>
      <c r="G285" s="102"/>
      <c r="H285" s="102"/>
      <c r="I285" s="102"/>
      <c r="J285" s="102"/>
      <c r="K285" s="102"/>
      <c r="L285" s="102"/>
      <c r="M285" s="102"/>
      <c r="N285" s="102"/>
    </row>
    <row r="286" spans="3:14" x14ac:dyDescent="0.25">
      <c r="C286" s="102"/>
      <c r="D286" s="102"/>
      <c r="E286" s="102"/>
      <c r="F286" s="102"/>
      <c r="G286" s="102"/>
      <c r="H286" s="102"/>
      <c r="I286" s="102"/>
      <c r="J286" s="102"/>
      <c r="K286" s="102"/>
      <c r="L286" s="102"/>
      <c r="M286" s="102"/>
      <c r="N286" s="102"/>
    </row>
    <row r="287" spans="3:14" x14ac:dyDescent="0.25">
      <c r="C287" s="102"/>
      <c r="D287" s="102"/>
      <c r="E287" s="102"/>
      <c r="F287" s="102"/>
      <c r="G287" s="102"/>
      <c r="H287" s="102"/>
      <c r="I287" s="102"/>
      <c r="J287" s="102"/>
      <c r="K287" s="102"/>
      <c r="L287" s="102"/>
      <c r="M287" s="102"/>
      <c r="N287" s="102"/>
    </row>
    <row r="288" spans="3:14" x14ac:dyDescent="0.25">
      <c r="C288" s="102"/>
      <c r="D288" s="102"/>
      <c r="E288" s="102"/>
      <c r="F288" s="102"/>
      <c r="G288" s="102"/>
      <c r="H288" s="102"/>
      <c r="I288" s="102"/>
      <c r="J288" s="102"/>
      <c r="K288" s="102"/>
      <c r="L288" s="102"/>
      <c r="M288" s="102"/>
      <c r="N288" s="102"/>
    </row>
    <row r="289" spans="3:14" x14ac:dyDescent="0.25">
      <c r="C289" s="102"/>
      <c r="D289" s="102"/>
      <c r="E289" s="102"/>
      <c r="F289" s="102"/>
      <c r="G289" s="102"/>
      <c r="H289" s="102"/>
      <c r="I289" s="102"/>
      <c r="J289" s="102"/>
      <c r="K289" s="102"/>
      <c r="L289" s="102"/>
      <c r="M289" s="102"/>
      <c r="N289" s="102"/>
    </row>
    <row r="290" spans="3:14" x14ac:dyDescent="0.25">
      <c r="C290" s="102"/>
      <c r="D290" s="102"/>
      <c r="E290" s="102"/>
      <c r="F290" s="102"/>
      <c r="G290" s="102"/>
      <c r="H290" s="102"/>
      <c r="I290" s="102"/>
      <c r="J290" s="102"/>
      <c r="K290" s="102"/>
      <c r="L290" s="102"/>
      <c r="M290" s="102"/>
      <c r="N290" s="102"/>
    </row>
    <row r="291" spans="3:14" x14ac:dyDescent="0.25">
      <c r="C291" s="102"/>
      <c r="D291" s="102"/>
      <c r="E291" s="102"/>
      <c r="F291" s="102"/>
      <c r="G291" s="102"/>
      <c r="H291" s="102"/>
      <c r="I291" s="102"/>
      <c r="J291" s="102"/>
      <c r="K291" s="102"/>
      <c r="L291" s="102"/>
      <c r="M291" s="102"/>
      <c r="N291" s="102"/>
    </row>
    <row r="292" spans="3:14" x14ac:dyDescent="0.25">
      <c r="C292" s="102"/>
      <c r="D292" s="102"/>
      <c r="E292" s="102"/>
      <c r="F292" s="102"/>
      <c r="G292" s="102"/>
      <c r="H292" s="102"/>
      <c r="I292" s="102"/>
      <c r="J292" s="102"/>
      <c r="K292" s="102"/>
      <c r="L292" s="102"/>
      <c r="M292" s="102"/>
      <c r="N292" s="102"/>
    </row>
    <row r="293" spans="3:14" x14ac:dyDescent="0.25">
      <c r="C293" s="102"/>
      <c r="D293" s="102"/>
      <c r="E293" s="102"/>
      <c r="F293" s="102"/>
      <c r="G293" s="102"/>
      <c r="H293" s="102"/>
      <c r="I293" s="102"/>
      <c r="J293" s="102"/>
      <c r="K293" s="102"/>
      <c r="L293" s="102"/>
      <c r="M293" s="102"/>
      <c r="N293" s="102"/>
    </row>
    <row r="294" spans="3:14" x14ac:dyDescent="0.25">
      <c r="C294" s="102"/>
      <c r="D294" s="102"/>
      <c r="E294" s="102"/>
      <c r="F294" s="102"/>
      <c r="G294" s="102"/>
      <c r="H294" s="102"/>
      <c r="I294" s="102"/>
      <c r="J294" s="102"/>
      <c r="K294" s="102"/>
      <c r="L294" s="102"/>
      <c r="M294" s="102"/>
      <c r="N294" s="102"/>
    </row>
    <row r="295" spans="3:14" x14ac:dyDescent="0.25">
      <c r="C295" s="102"/>
      <c r="D295" s="102"/>
      <c r="E295" s="102"/>
      <c r="F295" s="102"/>
      <c r="G295" s="102"/>
      <c r="H295" s="102"/>
      <c r="I295" s="102"/>
      <c r="J295" s="102"/>
      <c r="K295" s="102"/>
      <c r="L295" s="102"/>
      <c r="M295" s="102"/>
      <c r="N295" s="102"/>
    </row>
    <row r="296" spans="3:14" x14ac:dyDescent="0.25">
      <c r="C296" s="102"/>
      <c r="D296" s="102"/>
      <c r="E296" s="102"/>
      <c r="F296" s="102"/>
      <c r="G296" s="102"/>
      <c r="H296" s="102"/>
      <c r="I296" s="102"/>
      <c r="J296" s="102"/>
      <c r="K296" s="102"/>
      <c r="L296" s="102"/>
      <c r="M296" s="102"/>
      <c r="N296" s="102"/>
    </row>
    <row r="297" spans="3:14" x14ac:dyDescent="0.25">
      <c r="C297" s="102"/>
      <c r="D297" s="102"/>
      <c r="E297" s="102"/>
      <c r="F297" s="102"/>
      <c r="G297" s="102"/>
      <c r="H297" s="102"/>
      <c r="I297" s="102"/>
      <c r="J297" s="102"/>
      <c r="K297" s="102"/>
      <c r="L297" s="102"/>
      <c r="M297" s="102"/>
      <c r="N297" s="102"/>
    </row>
    <row r="298" spans="3:14" x14ac:dyDescent="0.25">
      <c r="C298" s="102"/>
      <c r="D298" s="102"/>
      <c r="E298" s="102"/>
      <c r="F298" s="102"/>
      <c r="G298" s="102"/>
      <c r="H298" s="102"/>
      <c r="I298" s="102"/>
      <c r="J298" s="102"/>
      <c r="K298" s="102"/>
      <c r="L298" s="102"/>
      <c r="M298" s="102"/>
      <c r="N298" s="102"/>
    </row>
    <row r="299" spans="3:14" x14ac:dyDescent="0.25">
      <c r="C299" s="102"/>
      <c r="D299" s="102"/>
      <c r="E299" s="102"/>
      <c r="F299" s="102"/>
      <c r="G299" s="102"/>
      <c r="H299" s="102"/>
      <c r="I299" s="102"/>
      <c r="J299" s="102"/>
      <c r="K299" s="102"/>
      <c r="L299" s="102"/>
      <c r="M299" s="102"/>
      <c r="N299" s="102"/>
    </row>
    <row r="300" spans="3:14" x14ac:dyDescent="0.25">
      <c r="C300" s="102"/>
      <c r="D300" s="102"/>
      <c r="E300" s="102"/>
      <c r="F300" s="102"/>
      <c r="G300" s="102"/>
      <c r="H300" s="102"/>
      <c r="I300" s="102"/>
      <c r="J300" s="102"/>
      <c r="K300" s="102"/>
      <c r="L300" s="102"/>
      <c r="M300" s="102"/>
      <c r="N300" s="102"/>
    </row>
    <row r="301" spans="3:14" x14ac:dyDescent="0.25">
      <c r="C301" s="102"/>
      <c r="D301" s="102"/>
      <c r="E301" s="102"/>
      <c r="F301" s="102"/>
      <c r="G301" s="102"/>
      <c r="H301" s="102"/>
      <c r="I301" s="102"/>
      <c r="J301" s="102"/>
      <c r="K301" s="102"/>
      <c r="L301" s="102"/>
      <c r="M301" s="102"/>
      <c r="N301" s="102"/>
    </row>
    <row r="302" spans="3:14" x14ac:dyDescent="0.25">
      <c r="C302" s="102"/>
      <c r="D302" s="102"/>
      <c r="E302" s="102"/>
      <c r="F302" s="102"/>
      <c r="G302" s="102"/>
      <c r="H302" s="102"/>
      <c r="I302" s="102"/>
      <c r="J302" s="102"/>
      <c r="K302" s="102"/>
      <c r="L302" s="102"/>
      <c r="M302" s="102"/>
      <c r="N302" s="102"/>
    </row>
    <row r="303" spans="3:14" x14ac:dyDescent="0.25">
      <c r="C303" s="102"/>
      <c r="D303" s="102"/>
      <c r="E303" s="102"/>
      <c r="F303" s="102"/>
      <c r="G303" s="102"/>
      <c r="H303" s="102"/>
      <c r="I303" s="102"/>
      <c r="J303" s="102"/>
      <c r="K303" s="102"/>
      <c r="L303" s="102"/>
      <c r="M303" s="102"/>
      <c r="N303" s="102"/>
    </row>
    <row r="304" spans="3:14" x14ac:dyDescent="0.25">
      <c r="C304" s="102"/>
      <c r="D304" s="102"/>
      <c r="E304" s="102"/>
      <c r="F304" s="102"/>
      <c r="G304" s="102"/>
      <c r="H304" s="102"/>
      <c r="I304" s="102"/>
      <c r="J304" s="102"/>
      <c r="K304" s="102"/>
      <c r="L304" s="102"/>
      <c r="M304" s="102"/>
      <c r="N304" s="102"/>
    </row>
    <row r="305" spans="3:14" x14ac:dyDescent="0.25">
      <c r="C305" s="102"/>
      <c r="D305" s="102"/>
      <c r="E305" s="102"/>
      <c r="F305" s="102"/>
      <c r="G305" s="102"/>
      <c r="H305" s="102"/>
      <c r="I305" s="102"/>
      <c r="J305" s="102"/>
      <c r="K305" s="102"/>
      <c r="L305" s="102"/>
      <c r="M305" s="102"/>
      <c r="N305" s="102"/>
    </row>
    <row r="306" spans="3:14" x14ac:dyDescent="0.25">
      <c r="C306" s="102"/>
      <c r="D306" s="102"/>
      <c r="E306" s="102"/>
      <c r="F306" s="102"/>
      <c r="G306" s="102"/>
      <c r="H306" s="102"/>
      <c r="I306" s="102"/>
      <c r="J306" s="102"/>
      <c r="K306" s="102"/>
      <c r="L306" s="102"/>
      <c r="M306" s="102"/>
      <c r="N306" s="102"/>
    </row>
    <row r="307" spans="3:14" x14ac:dyDescent="0.25">
      <c r="C307" s="102"/>
      <c r="D307" s="102"/>
      <c r="E307" s="102"/>
      <c r="F307" s="102"/>
      <c r="G307" s="102"/>
      <c r="H307" s="102"/>
      <c r="I307" s="102"/>
      <c r="J307" s="102"/>
      <c r="K307" s="102"/>
      <c r="L307" s="102"/>
      <c r="M307" s="102"/>
      <c r="N307" s="102"/>
    </row>
    <row r="308" spans="3:14" x14ac:dyDescent="0.25">
      <c r="C308" s="102"/>
      <c r="D308" s="102"/>
      <c r="E308" s="102"/>
      <c r="F308" s="102"/>
      <c r="G308" s="102"/>
      <c r="H308" s="102"/>
      <c r="I308" s="102"/>
      <c r="J308" s="102"/>
      <c r="K308" s="102"/>
      <c r="L308" s="102"/>
      <c r="M308" s="102"/>
      <c r="N308" s="102"/>
    </row>
    <row r="309" spans="3:14" x14ac:dyDescent="0.25">
      <c r="C309" s="102"/>
      <c r="D309" s="102"/>
      <c r="E309" s="102"/>
      <c r="F309" s="102"/>
      <c r="G309" s="102"/>
      <c r="H309" s="102"/>
      <c r="I309" s="102"/>
      <c r="J309" s="102"/>
      <c r="K309" s="102"/>
      <c r="L309" s="102"/>
      <c r="M309" s="102"/>
      <c r="N309" s="102"/>
    </row>
    <row r="310" spans="3:14" x14ac:dyDescent="0.25">
      <c r="C310" s="102"/>
      <c r="D310" s="102"/>
      <c r="E310" s="102"/>
      <c r="F310" s="102"/>
      <c r="G310" s="102"/>
      <c r="H310" s="102"/>
      <c r="I310" s="102"/>
      <c r="J310" s="102"/>
      <c r="K310" s="102"/>
      <c r="L310" s="102"/>
      <c r="M310" s="102"/>
      <c r="N310" s="102"/>
    </row>
    <row r="311" spans="3:14" x14ac:dyDescent="0.25">
      <c r="C311" s="102"/>
      <c r="D311" s="102"/>
      <c r="E311" s="102"/>
      <c r="F311" s="102"/>
      <c r="G311" s="102"/>
      <c r="H311" s="102"/>
      <c r="I311" s="102"/>
      <c r="J311" s="102"/>
      <c r="K311" s="102"/>
      <c r="L311" s="102"/>
      <c r="M311" s="102"/>
      <c r="N311" s="102"/>
    </row>
    <row r="312" spans="3:14" x14ac:dyDescent="0.25">
      <c r="C312" s="102"/>
      <c r="D312" s="102"/>
      <c r="E312" s="102"/>
      <c r="F312" s="102"/>
      <c r="G312" s="102"/>
      <c r="H312" s="102"/>
      <c r="I312" s="102"/>
      <c r="J312" s="102"/>
      <c r="K312" s="102"/>
      <c r="L312" s="102"/>
      <c r="M312" s="102"/>
      <c r="N312" s="102"/>
    </row>
    <row r="313" spans="3:14" x14ac:dyDescent="0.25">
      <c r="C313" s="102"/>
      <c r="D313" s="102"/>
      <c r="E313" s="102"/>
      <c r="F313" s="102"/>
      <c r="G313" s="102"/>
      <c r="H313" s="102"/>
      <c r="I313" s="102"/>
      <c r="J313" s="102"/>
      <c r="K313" s="102"/>
      <c r="L313" s="102"/>
      <c r="M313" s="102"/>
      <c r="N313" s="102"/>
    </row>
    <row r="314" spans="3:14" x14ac:dyDescent="0.25">
      <c r="C314" s="102"/>
      <c r="D314" s="102"/>
      <c r="E314" s="102"/>
      <c r="F314" s="102"/>
      <c r="G314" s="102"/>
      <c r="H314" s="102"/>
      <c r="I314" s="102"/>
      <c r="J314" s="102"/>
      <c r="K314" s="102"/>
      <c r="L314" s="102"/>
      <c r="M314" s="102"/>
      <c r="N314" s="102"/>
    </row>
    <row r="315" spans="3:14" x14ac:dyDescent="0.25">
      <c r="C315" s="102"/>
      <c r="D315" s="102"/>
      <c r="E315" s="102"/>
      <c r="F315" s="102"/>
      <c r="G315" s="102"/>
      <c r="H315" s="102"/>
      <c r="I315" s="102"/>
      <c r="J315" s="102"/>
      <c r="K315" s="102"/>
      <c r="L315" s="102"/>
      <c r="M315" s="102"/>
      <c r="N315" s="102"/>
    </row>
    <row r="316" spans="3:14" x14ac:dyDescent="0.25">
      <c r="C316" s="102"/>
      <c r="D316" s="102"/>
      <c r="E316" s="102"/>
      <c r="F316" s="102"/>
      <c r="G316" s="102"/>
      <c r="H316" s="102"/>
      <c r="I316" s="102"/>
      <c r="J316" s="102"/>
      <c r="K316" s="102"/>
      <c r="L316" s="102"/>
      <c r="M316" s="102"/>
      <c r="N316" s="102"/>
    </row>
    <row r="317" spans="3:14" x14ac:dyDescent="0.25">
      <c r="C317" s="102"/>
      <c r="D317" s="102"/>
      <c r="E317" s="102"/>
      <c r="F317" s="102"/>
      <c r="G317" s="102"/>
      <c r="H317" s="102"/>
      <c r="I317" s="102"/>
      <c r="J317" s="102"/>
      <c r="K317" s="102"/>
      <c r="L317" s="102"/>
      <c r="M317" s="102"/>
      <c r="N317" s="102"/>
    </row>
    <row r="318" spans="3:14" x14ac:dyDescent="0.25">
      <c r="C318" s="102"/>
      <c r="D318" s="102"/>
      <c r="E318" s="102"/>
      <c r="F318" s="102"/>
      <c r="G318" s="102"/>
      <c r="H318" s="102"/>
      <c r="I318" s="102"/>
      <c r="J318" s="102"/>
      <c r="K318" s="102"/>
      <c r="L318" s="102"/>
      <c r="M318" s="102"/>
      <c r="N318" s="102"/>
    </row>
    <row r="319" spans="3:14" x14ac:dyDescent="0.25">
      <c r="C319" s="102"/>
      <c r="D319" s="102"/>
      <c r="E319" s="102"/>
      <c r="F319" s="102"/>
      <c r="G319" s="102"/>
      <c r="H319" s="102"/>
      <c r="I319" s="102"/>
      <c r="J319" s="102"/>
      <c r="K319" s="102"/>
      <c r="L319" s="102"/>
      <c r="M319" s="102"/>
      <c r="N319" s="102"/>
    </row>
    <row r="320" spans="3:14" x14ac:dyDescent="0.25">
      <c r="C320" s="102"/>
      <c r="D320" s="102"/>
      <c r="E320" s="102"/>
      <c r="F320" s="102"/>
      <c r="G320" s="102"/>
      <c r="H320" s="102"/>
      <c r="I320" s="102"/>
      <c r="J320" s="102"/>
      <c r="K320" s="102"/>
      <c r="L320" s="102"/>
      <c r="M320" s="102"/>
      <c r="N320" s="102"/>
    </row>
    <row r="321" spans="3:14" x14ac:dyDescent="0.25">
      <c r="C321" s="102"/>
      <c r="D321" s="102"/>
      <c r="E321" s="102"/>
      <c r="F321" s="102"/>
      <c r="G321" s="102"/>
      <c r="H321" s="102"/>
      <c r="I321" s="102"/>
      <c r="J321" s="102"/>
      <c r="K321" s="102"/>
      <c r="L321" s="102"/>
      <c r="M321" s="102"/>
      <c r="N321" s="102"/>
    </row>
    <row r="322" spans="3:14" x14ac:dyDescent="0.25">
      <c r="C322" s="102"/>
      <c r="D322" s="102"/>
      <c r="E322" s="102"/>
      <c r="F322" s="102"/>
      <c r="G322" s="102"/>
      <c r="H322" s="102"/>
      <c r="I322" s="102"/>
      <c r="J322" s="102"/>
      <c r="K322" s="102"/>
      <c r="L322" s="102"/>
      <c r="M322" s="102"/>
      <c r="N322" s="102"/>
    </row>
    <row r="323" spans="3:14" x14ac:dyDescent="0.25">
      <c r="C323" s="102"/>
      <c r="D323" s="102"/>
      <c r="E323" s="102"/>
      <c r="F323" s="102"/>
      <c r="G323" s="102"/>
      <c r="H323" s="102"/>
      <c r="I323" s="102"/>
      <c r="J323" s="102"/>
      <c r="K323" s="102"/>
      <c r="L323" s="102"/>
      <c r="M323" s="102"/>
      <c r="N323" s="102"/>
    </row>
    <row r="324" spans="3:14" x14ac:dyDescent="0.25">
      <c r="C324" s="102"/>
      <c r="D324" s="102"/>
      <c r="E324" s="102"/>
      <c r="F324" s="102"/>
      <c r="G324" s="102"/>
      <c r="H324" s="102"/>
      <c r="I324" s="102"/>
      <c r="J324" s="102"/>
      <c r="K324" s="102"/>
      <c r="L324" s="102"/>
      <c r="M324" s="102"/>
      <c r="N324" s="102"/>
    </row>
    <row r="325" spans="3:14" x14ac:dyDescent="0.25">
      <c r="C325" s="102"/>
      <c r="D325" s="102"/>
      <c r="E325" s="102"/>
      <c r="F325" s="102"/>
      <c r="G325" s="102"/>
      <c r="H325" s="102"/>
      <c r="I325" s="102"/>
      <c r="J325" s="102"/>
      <c r="K325" s="102"/>
      <c r="L325" s="102"/>
      <c r="M325" s="102"/>
      <c r="N325" s="102"/>
    </row>
    <row r="326" spans="3:14" x14ac:dyDescent="0.25">
      <c r="C326" s="102"/>
      <c r="D326" s="102"/>
      <c r="E326" s="102"/>
      <c r="F326" s="102"/>
      <c r="G326" s="102"/>
      <c r="H326" s="102"/>
      <c r="I326" s="102"/>
      <c r="J326" s="102"/>
      <c r="K326" s="102"/>
      <c r="L326" s="102"/>
      <c r="M326" s="102"/>
      <c r="N326" s="102"/>
    </row>
    <row r="327" spans="3:14" x14ac:dyDescent="0.25">
      <c r="C327" s="102"/>
      <c r="D327" s="102"/>
      <c r="E327" s="102"/>
      <c r="F327" s="102"/>
      <c r="G327" s="102"/>
      <c r="H327" s="102"/>
      <c r="I327" s="102"/>
      <c r="J327" s="102"/>
      <c r="K327" s="102"/>
      <c r="L327" s="102"/>
      <c r="M327" s="102"/>
      <c r="N327" s="102"/>
    </row>
    <row r="328" spans="3:14" x14ac:dyDescent="0.25">
      <c r="C328" s="102"/>
      <c r="D328" s="102"/>
      <c r="E328" s="102"/>
      <c r="F328" s="102"/>
      <c r="G328" s="102"/>
      <c r="H328" s="102"/>
      <c r="I328" s="102"/>
      <c r="J328" s="102"/>
      <c r="K328" s="102"/>
      <c r="L328" s="102"/>
      <c r="M328" s="102"/>
      <c r="N328" s="102"/>
    </row>
    <row r="329" spans="3:14" x14ac:dyDescent="0.25">
      <c r="C329" s="102"/>
      <c r="D329" s="102"/>
      <c r="E329" s="102"/>
      <c r="F329" s="102"/>
      <c r="G329" s="102"/>
      <c r="H329" s="102"/>
      <c r="I329" s="102"/>
      <c r="J329" s="102"/>
      <c r="K329" s="102"/>
      <c r="L329" s="102"/>
      <c r="M329" s="102"/>
      <c r="N329" s="102"/>
    </row>
    <row r="330" spans="3:14" x14ac:dyDescent="0.25">
      <c r="C330" s="102"/>
      <c r="D330" s="102"/>
      <c r="E330" s="102"/>
      <c r="F330" s="102"/>
      <c r="G330" s="102"/>
      <c r="H330" s="102"/>
      <c r="I330" s="102"/>
      <c r="J330" s="102"/>
      <c r="K330" s="102"/>
      <c r="L330" s="102"/>
      <c r="M330" s="102"/>
      <c r="N330" s="102"/>
    </row>
    <row r="331" spans="3:14" x14ac:dyDescent="0.25">
      <c r="C331" s="102"/>
      <c r="D331" s="102"/>
      <c r="E331" s="102"/>
      <c r="F331" s="102"/>
      <c r="G331" s="102"/>
      <c r="H331" s="102"/>
      <c r="I331" s="102"/>
      <c r="J331" s="102"/>
      <c r="K331" s="102"/>
      <c r="L331" s="102"/>
      <c r="M331" s="102"/>
      <c r="N331" s="102"/>
    </row>
    <row r="332" spans="3:14" x14ac:dyDescent="0.25">
      <c r="C332" s="102"/>
      <c r="D332" s="102"/>
      <c r="E332" s="102"/>
      <c r="F332" s="102"/>
      <c r="G332" s="102"/>
      <c r="H332" s="102"/>
      <c r="I332" s="102"/>
      <c r="J332" s="102"/>
      <c r="K332" s="102"/>
      <c r="L332" s="102"/>
      <c r="M332" s="102"/>
      <c r="N332" s="102"/>
    </row>
    <row r="333" spans="3:14" x14ac:dyDescent="0.25">
      <c r="C333" s="102"/>
      <c r="D333" s="102"/>
      <c r="E333" s="102"/>
      <c r="F333" s="102"/>
      <c r="G333" s="102"/>
      <c r="H333" s="102"/>
      <c r="I333" s="102"/>
      <c r="J333" s="102"/>
      <c r="K333" s="102"/>
      <c r="L333" s="102"/>
      <c r="M333" s="102"/>
      <c r="N333" s="102"/>
    </row>
    <row r="334" spans="3:14" x14ac:dyDescent="0.25">
      <c r="C334" s="102"/>
      <c r="D334" s="102"/>
      <c r="E334" s="102"/>
      <c r="F334" s="102"/>
      <c r="G334" s="102"/>
      <c r="H334" s="102"/>
      <c r="I334" s="102"/>
      <c r="J334" s="102"/>
      <c r="K334" s="102"/>
      <c r="L334" s="102"/>
      <c r="M334" s="102"/>
      <c r="N334" s="102"/>
    </row>
    <row r="335" spans="3:14" x14ac:dyDescent="0.25">
      <c r="C335" s="102"/>
      <c r="D335" s="102"/>
      <c r="E335" s="102"/>
      <c r="F335" s="102"/>
      <c r="G335" s="102"/>
      <c r="H335" s="102"/>
      <c r="I335" s="102"/>
      <c r="J335" s="102"/>
      <c r="K335" s="102"/>
      <c r="L335" s="102"/>
      <c r="M335" s="102"/>
      <c r="N335" s="102"/>
    </row>
    <row r="336" spans="3:14" x14ac:dyDescent="0.25">
      <c r="C336" s="102"/>
      <c r="D336" s="102"/>
      <c r="E336" s="102"/>
      <c r="F336" s="102"/>
      <c r="G336" s="102"/>
      <c r="H336" s="102"/>
      <c r="I336" s="102"/>
      <c r="J336" s="102"/>
      <c r="K336" s="102"/>
      <c r="L336" s="102"/>
      <c r="M336" s="102"/>
      <c r="N336" s="102"/>
    </row>
    <row r="337" spans="3:14" x14ac:dyDescent="0.25">
      <c r="C337" s="102"/>
      <c r="D337" s="102"/>
      <c r="E337" s="102"/>
      <c r="F337" s="102"/>
      <c r="G337" s="102"/>
      <c r="H337" s="102"/>
      <c r="I337" s="102"/>
      <c r="J337" s="102"/>
      <c r="K337" s="102"/>
      <c r="L337" s="102"/>
      <c r="M337" s="102"/>
      <c r="N337" s="102"/>
    </row>
    <row r="338" spans="3:14" x14ac:dyDescent="0.25">
      <c r="C338" s="102"/>
      <c r="D338" s="102"/>
      <c r="E338" s="102"/>
      <c r="F338" s="102"/>
      <c r="G338" s="102"/>
      <c r="H338" s="102"/>
      <c r="I338" s="102"/>
      <c r="J338" s="102"/>
      <c r="K338" s="102"/>
      <c r="L338" s="102"/>
      <c r="M338" s="102"/>
      <c r="N338" s="102"/>
    </row>
    <row r="339" spans="3:14" x14ac:dyDescent="0.25">
      <c r="C339" s="102"/>
      <c r="D339" s="102"/>
      <c r="E339" s="102"/>
      <c r="F339" s="102"/>
      <c r="G339" s="102"/>
      <c r="H339" s="102"/>
      <c r="I339" s="102"/>
      <c r="J339" s="102"/>
      <c r="K339" s="102"/>
      <c r="L339" s="102"/>
      <c r="M339" s="102"/>
      <c r="N339" s="102"/>
    </row>
    <row r="340" spans="3:14" x14ac:dyDescent="0.25">
      <c r="C340" s="102"/>
      <c r="D340" s="102"/>
      <c r="E340" s="102"/>
      <c r="F340" s="102"/>
      <c r="G340" s="102"/>
      <c r="H340" s="102"/>
      <c r="I340" s="102"/>
      <c r="J340" s="102"/>
      <c r="K340" s="102"/>
      <c r="L340" s="102"/>
      <c r="M340" s="102"/>
      <c r="N340" s="102"/>
    </row>
    <row r="341" spans="3:14" x14ac:dyDescent="0.25">
      <c r="C341" s="102"/>
      <c r="D341" s="102"/>
      <c r="E341" s="102"/>
      <c r="F341" s="102"/>
      <c r="G341" s="102"/>
      <c r="H341" s="102"/>
      <c r="I341" s="102"/>
      <c r="J341" s="102"/>
      <c r="K341" s="102"/>
      <c r="L341" s="102"/>
      <c r="M341" s="102"/>
      <c r="N341" s="102"/>
    </row>
    <row r="342" spans="3:14" x14ac:dyDescent="0.25">
      <c r="C342" s="102"/>
      <c r="D342" s="102"/>
      <c r="E342" s="102"/>
      <c r="F342" s="102"/>
      <c r="G342" s="102"/>
      <c r="H342" s="102"/>
      <c r="I342" s="102"/>
      <c r="J342" s="102"/>
      <c r="K342" s="102"/>
      <c r="L342" s="102"/>
      <c r="M342" s="102"/>
      <c r="N342" s="102"/>
    </row>
    <row r="343" spans="3:14" x14ac:dyDescent="0.25">
      <c r="C343" s="102"/>
      <c r="D343" s="102"/>
      <c r="E343" s="102"/>
      <c r="F343" s="102"/>
      <c r="G343" s="102"/>
      <c r="H343" s="102"/>
      <c r="I343" s="102"/>
      <c r="J343" s="102"/>
      <c r="K343" s="102"/>
      <c r="L343" s="102"/>
      <c r="M343" s="102"/>
      <c r="N343" s="102"/>
    </row>
    <row r="344" spans="3:14" x14ac:dyDescent="0.25">
      <c r="C344" s="102"/>
      <c r="D344" s="102"/>
      <c r="E344" s="102"/>
      <c r="F344" s="102"/>
      <c r="G344" s="102"/>
      <c r="H344" s="102"/>
      <c r="I344" s="102"/>
      <c r="J344" s="102"/>
      <c r="K344" s="102"/>
      <c r="L344" s="102"/>
      <c r="M344" s="102"/>
      <c r="N344" s="102"/>
    </row>
    <row r="345" spans="3:14" x14ac:dyDescent="0.25">
      <c r="C345" s="102"/>
      <c r="D345" s="102"/>
      <c r="E345" s="102"/>
      <c r="F345" s="102"/>
      <c r="G345" s="102"/>
      <c r="H345" s="102"/>
      <c r="I345" s="102"/>
      <c r="J345" s="102"/>
      <c r="K345" s="102"/>
      <c r="L345" s="102"/>
      <c r="M345" s="102"/>
      <c r="N345" s="102"/>
    </row>
    <row r="346" spans="3:14" x14ac:dyDescent="0.25">
      <c r="C346" s="102"/>
      <c r="D346" s="102"/>
      <c r="E346" s="102"/>
      <c r="F346" s="102"/>
      <c r="G346" s="102"/>
      <c r="H346" s="102"/>
      <c r="I346" s="102"/>
      <c r="J346" s="102"/>
      <c r="K346" s="102"/>
      <c r="L346" s="102"/>
      <c r="M346" s="102"/>
      <c r="N346" s="102"/>
    </row>
    <row r="347" spans="3:14" x14ac:dyDescent="0.25">
      <c r="C347" s="102"/>
      <c r="D347" s="102"/>
      <c r="E347" s="102"/>
      <c r="F347" s="102"/>
      <c r="G347" s="102"/>
      <c r="H347" s="102"/>
      <c r="I347" s="102"/>
      <c r="J347" s="102"/>
      <c r="K347" s="102"/>
      <c r="L347" s="102"/>
      <c r="M347" s="102"/>
      <c r="N347" s="102"/>
    </row>
    <row r="348" spans="3:14" x14ac:dyDescent="0.25">
      <c r="C348" s="102"/>
      <c r="D348" s="102"/>
      <c r="E348" s="102"/>
      <c r="F348" s="102"/>
      <c r="G348" s="102"/>
      <c r="H348" s="102"/>
      <c r="I348" s="102"/>
      <c r="J348" s="102"/>
      <c r="K348" s="102"/>
      <c r="L348" s="102"/>
      <c r="M348" s="102"/>
      <c r="N348" s="102"/>
    </row>
    <row r="349" spans="3:14" x14ac:dyDescent="0.25">
      <c r="C349" s="102"/>
      <c r="D349" s="102"/>
      <c r="E349" s="102"/>
      <c r="F349" s="102"/>
      <c r="G349" s="102"/>
      <c r="H349" s="102"/>
      <c r="I349" s="102"/>
      <c r="J349" s="102"/>
      <c r="K349" s="102"/>
      <c r="L349" s="102"/>
      <c r="M349" s="102"/>
      <c r="N349" s="102"/>
    </row>
    <row r="350" spans="3:14" x14ac:dyDescent="0.25">
      <c r="C350" s="102"/>
      <c r="D350" s="102"/>
      <c r="E350" s="102"/>
      <c r="F350" s="102"/>
      <c r="G350" s="102"/>
      <c r="H350" s="102"/>
      <c r="I350" s="102"/>
      <c r="J350" s="102"/>
      <c r="K350" s="102"/>
      <c r="L350" s="102"/>
      <c r="M350" s="102"/>
      <c r="N350" s="102"/>
    </row>
    <row r="351" spans="3:14" x14ac:dyDescent="0.25">
      <c r="C351" s="102"/>
      <c r="D351" s="102"/>
      <c r="E351" s="102"/>
      <c r="F351" s="102"/>
      <c r="G351" s="102"/>
      <c r="H351" s="102"/>
      <c r="I351" s="102"/>
      <c r="J351" s="102"/>
      <c r="K351" s="102"/>
      <c r="L351" s="102"/>
      <c r="M351" s="102"/>
      <c r="N351" s="102"/>
    </row>
    <row r="352" spans="3:14" x14ac:dyDescent="0.25">
      <c r="C352" s="102"/>
      <c r="D352" s="102"/>
      <c r="E352" s="102"/>
      <c r="F352" s="102"/>
      <c r="G352" s="102"/>
      <c r="H352" s="102"/>
      <c r="I352" s="102"/>
      <c r="J352" s="102"/>
      <c r="K352" s="102"/>
      <c r="L352" s="102"/>
      <c r="M352" s="102"/>
      <c r="N352" s="102"/>
    </row>
    <row r="353" spans="3:14" x14ac:dyDescent="0.25">
      <c r="C353" s="102"/>
      <c r="D353" s="102"/>
      <c r="E353" s="102"/>
      <c r="F353" s="102"/>
      <c r="G353" s="102"/>
      <c r="H353" s="102"/>
      <c r="I353" s="102"/>
      <c r="J353" s="102"/>
      <c r="K353" s="102"/>
      <c r="L353" s="102"/>
      <c r="M353" s="102"/>
      <c r="N353" s="102"/>
    </row>
    <row r="354" spans="3:14" x14ac:dyDescent="0.25">
      <c r="C354" s="102"/>
      <c r="D354" s="102"/>
      <c r="E354" s="102"/>
      <c r="F354" s="102"/>
      <c r="G354" s="102"/>
      <c r="H354" s="102"/>
      <c r="I354" s="102"/>
      <c r="J354" s="102"/>
      <c r="K354" s="102"/>
      <c r="L354" s="102"/>
      <c r="M354" s="102"/>
      <c r="N354" s="102"/>
    </row>
    <row r="355" spans="3:14" x14ac:dyDescent="0.25">
      <c r="C355" s="102"/>
      <c r="D355" s="102"/>
      <c r="E355" s="102"/>
      <c r="F355" s="102"/>
      <c r="G355" s="102"/>
      <c r="H355" s="102"/>
      <c r="I355" s="102"/>
      <c r="J355" s="102"/>
      <c r="K355" s="102"/>
      <c r="L355" s="102"/>
      <c r="M355" s="102"/>
      <c r="N355" s="102"/>
    </row>
    <row r="356" spans="3:14" x14ac:dyDescent="0.25">
      <c r="C356" s="102"/>
      <c r="D356" s="102"/>
      <c r="E356" s="102"/>
      <c r="F356" s="102"/>
      <c r="G356" s="102"/>
      <c r="H356" s="102"/>
      <c r="I356" s="102"/>
      <c r="J356" s="102"/>
      <c r="K356" s="102"/>
      <c r="L356" s="102"/>
      <c r="M356" s="102"/>
      <c r="N356" s="102"/>
    </row>
    <row r="357" spans="3:14" x14ac:dyDescent="0.25">
      <c r="C357" s="102"/>
      <c r="D357" s="102"/>
      <c r="E357" s="102"/>
      <c r="F357" s="102"/>
      <c r="G357" s="102"/>
      <c r="H357" s="102"/>
      <c r="I357" s="102"/>
      <c r="J357" s="102"/>
      <c r="K357" s="102"/>
      <c r="L357" s="102"/>
      <c r="M357" s="102"/>
      <c r="N357" s="102"/>
    </row>
    <row r="358" spans="3:14" x14ac:dyDescent="0.25">
      <c r="C358" s="102"/>
      <c r="D358" s="102"/>
      <c r="E358" s="102"/>
      <c r="F358" s="102"/>
      <c r="G358" s="102"/>
      <c r="H358" s="102"/>
      <c r="I358" s="102"/>
      <c r="J358" s="102"/>
      <c r="K358" s="102"/>
      <c r="L358" s="102"/>
      <c r="M358" s="102"/>
      <c r="N358" s="102"/>
    </row>
    <row r="359" spans="3:14" x14ac:dyDescent="0.25">
      <c r="C359" s="102"/>
      <c r="D359" s="102"/>
      <c r="E359" s="102"/>
      <c r="F359" s="102"/>
      <c r="G359" s="102"/>
      <c r="H359" s="102"/>
      <c r="I359" s="102"/>
      <c r="J359" s="102"/>
      <c r="K359" s="102"/>
      <c r="L359" s="102"/>
      <c r="M359" s="102"/>
      <c r="N359" s="102"/>
    </row>
    <row r="360" spans="3:14" x14ac:dyDescent="0.25">
      <c r="C360" s="102"/>
      <c r="D360" s="102"/>
      <c r="E360" s="102"/>
      <c r="F360" s="102"/>
      <c r="G360" s="102"/>
      <c r="H360" s="102"/>
      <c r="I360" s="102"/>
      <c r="J360" s="102"/>
      <c r="K360" s="102"/>
      <c r="L360" s="102"/>
      <c r="M360" s="102"/>
      <c r="N360" s="102"/>
    </row>
    <row r="361" spans="3:14" x14ac:dyDescent="0.25">
      <c r="C361" s="102"/>
      <c r="D361" s="102"/>
      <c r="E361" s="102"/>
      <c r="F361" s="102"/>
      <c r="G361" s="102"/>
      <c r="H361" s="102"/>
      <c r="I361" s="102"/>
      <c r="J361" s="102"/>
      <c r="K361" s="102"/>
      <c r="L361" s="102"/>
      <c r="M361" s="102"/>
      <c r="N361" s="102"/>
    </row>
    <row r="362" spans="3:14" x14ac:dyDescent="0.25">
      <c r="C362" s="102"/>
      <c r="D362" s="102"/>
      <c r="E362" s="102"/>
      <c r="F362" s="102"/>
      <c r="G362" s="102"/>
      <c r="H362" s="102"/>
      <c r="I362" s="102"/>
      <c r="J362" s="102"/>
      <c r="K362" s="102"/>
      <c r="L362" s="102"/>
      <c r="M362" s="102"/>
      <c r="N362" s="102"/>
    </row>
    <row r="363" spans="3:14" x14ac:dyDescent="0.25">
      <c r="C363" s="102"/>
      <c r="D363" s="102"/>
      <c r="E363" s="102"/>
      <c r="F363" s="102"/>
      <c r="G363" s="102"/>
      <c r="H363" s="102"/>
      <c r="I363" s="102"/>
      <c r="J363" s="102"/>
      <c r="K363" s="102"/>
      <c r="L363" s="102"/>
      <c r="M363" s="102"/>
      <c r="N363" s="102"/>
    </row>
    <row r="364" spans="3:14" x14ac:dyDescent="0.25">
      <c r="C364" s="102"/>
      <c r="D364" s="102"/>
      <c r="E364" s="102"/>
      <c r="F364" s="102"/>
      <c r="G364" s="102"/>
      <c r="H364" s="102"/>
      <c r="I364" s="102"/>
      <c r="J364" s="102"/>
      <c r="K364" s="102"/>
      <c r="L364" s="102"/>
      <c r="M364" s="102"/>
      <c r="N364" s="102"/>
    </row>
    <row r="365" spans="3:14" x14ac:dyDescent="0.25">
      <c r="C365" s="102"/>
      <c r="D365" s="102"/>
      <c r="E365" s="102"/>
      <c r="F365" s="102"/>
      <c r="G365" s="102"/>
      <c r="H365" s="102"/>
      <c r="I365" s="102"/>
      <c r="J365" s="102"/>
      <c r="K365" s="102"/>
      <c r="L365" s="102"/>
      <c r="M365" s="102"/>
      <c r="N365" s="102"/>
    </row>
    <row r="366" spans="3:14" x14ac:dyDescent="0.25">
      <c r="C366" s="102"/>
      <c r="D366" s="102"/>
      <c r="E366" s="102"/>
      <c r="F366" s="102"/>
      <c r="G366" s="102"/>
      <c r="H366" s="102"/>
      <c r="I366" s="102"/>
      <c r="J366" s="102"/>
      <c r="K366" s="102"/>
      <c r="L366" s="102"/>
      <c r="M366" s="102"/>
      <c r="N366" s="102"/>
    </row>
    <row r="367" spans="3:14" x14ac:dyDescent="0.25">
      <c r="C367" s="102"/>
      <c r="D367" s="102"/>
      <c r="E367" s="102"/>
      <c r="F367" s="102"/>
      <c r="G367" s="102"/>
      <c r="H367" s="102"/>
      <c r="I367" s="102"/>
      <c r="J367" s="102"/>
      <c r="K367" s="102"/>
      <c r="L367" s="102"/>
      <c r="M367" s="102"/>
      <c r="N367" s="102"/>
    </row>
    <row r="368" spans="3:14" x14ac:dyDescent="0.25">
      <c r="C368" s="102"/>
      <c r="D368" s="102"/>
      <c r="E368" s="102"/>
      <c r="F368" s="102"/>
      <c r="G368" s="102"/>
      <c r="H368" s="102"/>
      <c r="I368" s="102"/>
      <c r="J368" s="102"/>
      <c r="K368" s="102"/>
      <c r="L368" s="102"/>
      <c r="M368" s="102"/>
      <c r="N368" s="102"/>
    </row>
    <row r="369" spans="3:14" x14ac:dyDescent="0.25">
      <c r="C369" s="102"/>
      <c r="D369" s="102"/>
      <c r="E369" s="102"/>
      <c r="F369" s="102"/>
      <c r="G369" s="102"/>
      <c r="H369" s="102"/>
      <c r="I369" s="102"/>
      <c r="J369" s="102"/>
      <c r="K369" s="102"/>
      <c r="L369" s="102"/>
      <c r="M369" s="102"/>
      <c r="N369" s="102"/>
    </row>
    <row r="370" spans="3:14" x14ac:dyDescent="0.25">
      <c r="C370" s="102"/>
      <c r="D370" s="102"/>
      <c r="E370" s="102"/>
      <c r="F370" s="102"/>
      <c r="G370" s="102"/>
      <c r="H370" s="102"/>
      <c r="I370" s="102"/>
      <c r="J370" s="102"/>
      <c r="K370" s="102"/>
      <c r="L370" s="102"/>
      <c r="M370" s="102"/>
      <c r="N370" s="102"/>
    </row>
    <row r="371" spans="3:14" x14ac:dyDescent="0.25">
      <c r="C371" s="102"/>
      <c r="D371" s="102"/>
      <c r="E371" s="102"/>
      <c r="F371" s="102"/>
      <c r="G371" s="102"/>
      <c r="H371" s="102"/>
      <c r="I371" s="102"/>
      <c r="J371" s="102"/>
      <c r="K371" s="102"/>
      <c r="L371" s="102"/>
      <c r="M371" s="102"/>
      <c r="N371" s="102"/>
    </row>
    <row r="372" spans="3:14" x14ac:dyDescent="0.25">
      <c r="C372" s="102"/>
      <c r="D372" s="102"/>
      <c r="E372" s="102"/>
      <c r="F372" s="102"/>
      <c r="G372" s="102"/>
      <c r="H372" s="102"/>
      <c r="I372" s="102"/>
      <c r="J372" s="102"/>
      <c r="K372" s="102"/>
      <c r="L372" s="102"/>
      <c r="M372" s="102"/>
      <c r="N372" s="102"/>
    </row>
    <row r="373" spans="3:14" x14ac:dyDescent="0.25">
      <c r="C373" s="102"/>
      <c r="D373" s="102"/>
      <c r="E373" s="102"/>
      <c r="F373" s="102"/>
      <c r="G373" s="102"/>
      <c r="H373" s="102"/>
      <c r="I373" s="102"/>
      <c r="J373" s="102"/>
      <c r="K373" s="102"/>
      <c r="L373" s="102"/>
      <c r="M373" s="102"/>
      <c r="N373" s="102"/>
    </row>
    <row r="374" spans="3:14" x14ac:dyDescent="0.25">
      <c r="C374" s="102"/>
      <c r="D374" s="102"/>
      <c r="E374" s="102"/>
      <c r="F374" s="102"/>
      <c r="G374" s="102"/>
      <c r="H374" s="102"/>
      <c r="I374" s="102"/>
      <c r="J374" s="102"/>
      <c r="K374" s="102"/>
      <c r="L374" s="102"/>
      <c r="M374" s="102"/>
      <c r="N374" s="102"/>
    </row>
    <row r="375" spans="3:14" x14ac:dyDescent="0.25">
      <c r="C375" s="102"/>
      <c r="D375" s="102"/>
      <c r="E375" s="102"/>
      <c r="F375" s="102"/>
      <c r="G375" s="102"/>
      <c r="H375" s="102"/>
      <c r="I375" s="102"/>
      <c r="J375" s="102"/>
      <c r="K375" s="102"/>
      <c r="L375" s="102"/>
      <c r="M375" s="102"/>
      <c r="N375" s="102"/>
    </row>
    <row r="376" spans="3:14" x14ac:dyDescent="0.25">
      <c r="C376" s="102"/>
      <c r="D376" s="102"/>
      <c r="E376" s="102"/>
      <c r="F376" s="102"/>
      <c r="G376" s="102"/>
      <c r="H376" s="102"/>
      <c r="I376" s="102"/>
      <c r="J376" s="102"/>
      <c r="K376" s="102"/>
      <c r="L376" s="102"/>
      <c r="M376" s="102"/>
      <c r="N376" s="102"/>
    </row>
    <row r="377" spans="3:14" x14ac:dyDescent="0.25">
      <c r="C377" s="102"/>
      <c r="D377" s="102"/>
      <c r="E377" s="102"/>
      <c r="F377" s="102"/>
      <c r="G377" s="102"/>
      <c r="H377" s="102"/>
      <c r="I377" s="102"/>
      <c r="J377" s="102"/>
      <c r="K377" s="102"/>
      <c r="L377" s="102"/>
      <c r="M377" s="102"/>
      <c r="N377" s="102"/>
    </row>
    <row r="378" spans="3:14" x14ac:dyDescent="0.25">
      <c r="C378" s="102"/>
      <c r="D378" s="102"/>
      <c r="E378" s="102"/>
      <c r="F378" s="102"/>
      <c r="G378" s="102"/>
      <c r="H378" s="102"/>
      <c r="I378" s="102"/>
      <c r="J378" s="102"/>
      <c r="K378" s="102"/>
      <c r="L378" s="102"/>
      <c r="M378" s="102"/>
      <c r="N378" s="102"/>
    </row>
    <row r="379" spans="3:14" x14ac:dyDescent="0.25">
      <c r="C379" s="102"/>
      <c r="D379" s="102"/>
      <c r="E379" s="102"/>
      <c r="F379" s="102"/>
      <c r="G379" s="102"/>
      <c r="H379" s="102"/>
      <c r="I379" s="102"/>
      <c r="J379" s="102"/>
      <c r="K379" s="102"/>
      <c r="L379" s="102"/>
      <c r="M379" s="102"/>
      <c r="N379" s="102"/>
    </row>
    <row r="380" spans="3:14" x14ac:dyDescent="0.25">
      <c r="C380" s="102"/>
      <c r="D380" s="102"/>
      <c r="E380" s="102"/>
      <c r="F380" s="102"/>
      <c r="G380" s="102"/>
      <c r="H380" s="102"/>
      <c r="I380" s="102"/>
      <c r="J380" s="102"/>
      <c r="K380" s="102"/>
      <c r="L380" s="102"/>
      <c r="M380" s="102"/>
      <c r="N380" s="102"/>
    </row>
    <row r="381" spans="3:14" x14ac:dyDescent="0.25">
      <c r="C381" s="102"/>
      <c r="D381" s="102"/>
      <c r="E381" s="102"/>
      <c r="F381" s="102"/>
      <c r="G381" s="102"/>
      <c r="H381" s="102"/>
      <c r="I381" s="102"/>
      <c r="J381" s="102"/>
      <c r="K381" s="102"/>
      <c r="L381" s="102"/>
      <c r="M381" s="102"/>
      <c r="N381" s="102"/>
    </row>
    <row r="382" spans="3:14" x14ac:dyDescent="0.25">
      <c r="C382" s="102"/>
      <c r="D382" s="102"/>
      <c r="E382" s="102"/>
      <c r="F382" s="102"/>
      <c r="G382" s="102"/>
      <c r="H382" s="102"/>
      <c r="I382" s="102"/>
      <c r="J382" s="102"/>
      <c r="K382" s="102"/>
      <c r="L382" s="102"/>
      <c r="M382" s="102"/>
      <c r="N382" s="102"/>
    </row>
    <row r="383" spans="3:14" x14ac:dyDescent="0.25">
      <c r="C383" s="102"/>
      <c r="D383" s="102"/>
      <c r="E383" s="102"/>
      <c r="F383" s="102"/>
      <c r="G383" s="102"/>
      <c r="H383" s="102"/>
      <c r="I383" s="102"/>
      <c r="J383" s="102"/>
      <c r="K383" s="102"/>
      <c r="L383" s="102"/>
      <c r="M383" s="102"/>
      <c r="N383" s="102"/>
    </row>
    <row r="384" spans="3:14" x14ac:dyDescent="0.25">
      <c r="C384" s="102"/>
      <c r="D384" s="102"/>
      <c r="E384" s="102"/>
      <c r="F384" s="102"/>
      <c r="G384" s="102"/>
      <c r="H384" s="102"/>
      <c r="I384" s="102"/>
      <c r="J384" s="102"/>
      <c r="K384" s="102"/>
      <c r="L384" s="102"/>
      <c r="M384" s="102"/>
      <c r="N384" s="102"/>
    </row>
    <row r="385" spans="3:14" x14ac:dyDescent="0.25">
      <c r="C385" s="102"/>
      <c r="D385" s="102"/>
      <c r="E385" s="102"/>
      <c r="F385" s="102"/>
      <c r="G385" s="102"/>
      <c r="H385" s="102"/>
      <c r="I385" s="102"/>
      <c r="J385" s="102"/>
      <c r="K385" s="102"/>
      <c r="L385" s="102"/>
      <c r="M385" s="102"/>
      <c r="N385" s="102"/>
    </row>
    <row r="386" spans="3:14" x14ac:dyDescent="0.25">
      <c r="C386" s="102"/>
      <c r="D386" s="102"/>
      <c r="E386" s="102"/>
      <c r="F386" s="102"/>
      <c r="G386" s="102"/>
      <c r="H386" s="102"/>
      <c r="I386" s="102"/>
      <c r="J386" s="102"/>
      <c r="K386" s="102"/>
      <c r="L386" s="102"/>
      <c r="M386" s="102"/>
      <c r="N386" s="102"/>
    </row>
    <row r="387" spans="3:14" x14ac:dyDescent="0.25">
      <c r="C387" s="102"/>
      <c r="D387" s="102"/>
      <c r="E387" s="102"/>
      <c r="F387" s="102"/>
      <c r="G387" s="102"/>
      <c r="H387" s="102"/>
      <c r="I387" s="102"/>
      <c r="J387" s="102"/>
      <c r="K387" s="102"/>
      <c r="L387" s="102"/>
      <c r="M387" s="102"/>
      <c r="N387" s="102"/>
    </row>
    <row r="388" spans="3:14" x14ac:dyDescent="0.25">
      <c r="C388" s="102"/>
      <c r="D388" s="102"/>
      <c r="E388" s="102"/>
      <c r="F388" s="102"/>
      <c r="G388" s="102"/>
      <c r="H388" s="102"/>
      <c r="I388" s="102"/>
      <c r="J388" s="102"/>
      <c r="K388" s="102"/>
      <c r="L388" s="102"/>
      <c r="M388" s="102"/>
      <c r="N388" s="102"/>
    </row>
    <row r="389" spans="3:14" x14ac:dyDescent="0.25">
      <c r="C389" s="39"/>
      <c r="D389" s="39"/>
      <c r="E389" s="39"/>
      <c r="F389" s="39"/>
      <c r="G389" s="39"/>
      <c r="H389" s="39"/>
      <c r="I389" s="39"/>
      <c r="J389" s="39"/>
      <c r="K389" s="39"/>
      <c r="L389" s="39"/>
      <c r="M389" s="39"/>
      <c r="N389" s="39"/>
    </row>
    <row r="390" spans="3:14" x14ac:dyDescent="0.25">
      <c r="C390" s="39"/>
      <c r="D390" s="39"/>
      <c r="E390" s="39"/>
      <c r="F390" s="39"/>
      <c r="G390" s="39"/>
      <c r="H390" s="39"/>
      <c r="I390" s="39"/>
      <c r="J390" s="39"/>
      <c r="K390" s="39"/>
      <c r="L390" s="39"/>
      <c r="M390" s="39"/>
      <c r="N390" s="39"/>
    </row>
    <row r="391" spans="3:14" x14ac:dyDescent="0.25">
      <c r="C391" s="39"/>
      <c r="D391" s="39"/>
      <c r="E391" s="39"/>
      <c r="F391" s="39"/>
      <c r="G391" s="39"/>
      <c r="H391" s="39"/>
      <c r="I391" s="39"/>
      <c r="J391" s="39"/>
      <c r="K391" s="39"/>
      <c r="L391" s="39"/>
      <c r="M391" s="39"/>
      <c r="N391" s="39"/>
    </row>
    <row r="392" spans="3:14" x14ac:dyDescent="0.25">
      <c r="C392" s="39"/>
      <c r="D392" s="39"/>
      <c r="E392" s="39"/>
      <c r="F392" s="39"/>
      <c r="G392" s="39"/>
      <c r="H392" s="39"/>
      <c r="I392" s="39"/>
      <c r="J392" s="39"/>
      <c r="K392" s="39"/>
      <c r="L392" s="39"/>
      <c r="M392" s="39"/>
      <c r="N392" s="39"/>
    </row>
    <row r="393" spans="3:14" x14ac:dyDescent="0.25">
      <c r="C393" s="39"/>
      <c r="D393" s="39"/>
      <c r="E393" s="39"/>
      <c r="F393" s="39"/>
      <c r="G393" s="39"/>
      <c r="H393" s="39"/>
      <c r="I393" s="39"/>
      <c r="J393" s="39"/>
      <c r="K393" s="39"/>
      <c r="L393" s="39"/>
      <c r="M393" s="39"/>
      <c r="N393" s="39"/>
    </row>
    <row r="394" spans="3:14" x14ac:dyDescent="0.25">
      <c r="C394" s="39"/>
      <c r="D394" s="39"/>
      <c r="E394" s="39"/>
      <c r="F394" s="39"/>
      <c r="G394" s="39"/>
      <c r="H394" s="39"/>
      <c r="I394" s="39"/>
      <c r="J394" s="39"/>
      <c r="K394" s="39"/>
      <c r="L394" s="39"/>
      <c r="M394" s="39"/>
      <c r="N394" s="39"/>
    </row>
    <row r="395" spans="3:14" x14ac:dyDescent="0.25">
      <c r="C395" s="39"/>
      <c r="D395" s="39"/>
      <c r="E395" s="39"/>
      <c r="F395" s="39"/>
      <c r="G395" s="39"/>
      <c r="H395" s="39"/>
      <c r="I395" s="39"/>
      <c r="J395" s="39"/>
      <c r="K395" s="39"/>
      <c r="L395" s="39"/>
      <c r="M395" s="39"/>
      <c r="N395" s="39"/>
    </row>
    <row r="396" spans="3:14" x14ac:dyDescent="0.25">
      <c r="C396" s="39"/>
      <c r="D396" s="39"/>
      <c r="E396" s="39"/>
      <c r="F396" s="39"/>
      <c r="G396" s="39"/>
      <c r="H396" s="39"/>
      <c r="I396" s="39"/>
      <c r="J396" s="39"/>
      <c r="K396" s="39"/>
      <c r="L396" s="39"/>
      <c r="M396" s="39"/>
      <c r="N396" s="39"/>
    </row>
    <row r="397" spans="3:14" x14ac:dyDescent="0.25">
      <c r="C397" s="39"/>
      <c r="D397" s="39"/>
      <c r="E397" s="39"/>
      <c r="F397" s="39"/>
      <c r="G397" s="39"/>
      <c r="H397" s="39"/>
      <c r="I397" s="39"/>
      <c r="J397" s="39"/>
      <c r="K397" s="39"/>
      <c r="L397" s="39"/>
      <c r="M397" s="39"/>
      <c r="N397" s="39"/>
    </row>
    <row r="398" spans="3:14" x14ac:dyDescent="0.25">
      <c r="C398" s="39"/>
      <c r="D398" s="39"/>
      <c r="E398" s="39"/>
      <c r="F398" s="39"/>
      <c r="G398" s="39"/>
      <c r="H398" s="39"/>
      <c r="I398" s="39"/>
      <c r="J398" s="39"/>
      <c r="K398" s="39"/>
      <c r="L398" s="39"/>
      <c r="M398" s="39"/>
      <c r="N398" s="39"/>
    </row>
    <row r="399" spans="3:14" x14ac:dyDescent="0.25">
      <c r="C399" s="39"/>
      <c r="D399" s="39"/>
      <c r="E399" s="39"/>
      <c r="F399" s="39"/>
      <c r="G399" s="39"/>
      <c r="H399" s="39"/>
      <c r="I399" s="39"/>
      <c r="J399" s="39"/>
      <c r="K399" s="39"/>
      <c r="L399" s="39"/>
      <c r="M399" s="39"/>
      <c r="N399" s="39"/>
    </row>
    <row r="400" spans="3:14" x14ac:dyDescent="0.25">
      <c r="C400" s="39"/>
      <c r="D400" s="39"/>
      <c r="E400" s="39"/>
      <c r="F400" s="39"/>
      <c r="G400" s="39"/>
      <c r="H400" s="39"/>
      <c r="I400" s="39"/>
      <c r="J400" s="39"/>
      <c r="K400" s="39"/>
      <c r="L400" s="39"/>
      <c r="M400" s="39"/>
      <c r="N400" s="39"/>
    </row>
    <row r="401" spans="3:14" x14ac:dyDescent="0.25">
      <c r="C401" s="39"/>
      <c r="D401" s="39"/>
      <c r="E401" s="39"/>
      <c r="F401" s="39"/>
      <c r="G401" s="39"/>
      <c r="H401" s="39"/>
      <c r="I401" s="39"/>
      <c r="J401" s="39"/>
      <c r="K401" s="39"/>
      <c r="L401" s="39"/>
      <c r="M401" s="39"/>
      <c r="N401" s="39"/>
    </row>
    <row r="402" spans="3:14" x14ac:dyDescent="0.25">
      <c r="C402" s="39"/>
      <c r="D402" s="39"/>
      <c r="E402" s="39"/>
      <c r="F402" s="39"/>
      <c r="G402" s="39"/>
      <c r="H402" s="39"/>
      <c r="I402" s="39"/>
      <c r="J402" s="39"/>
      <c r="K402" s="39"/>
      <c r="L402" s="39"/>
      <c r="M402" s="39"/>
      <c r="N402" s="39"/>
    </row>
    <row r="403" spans="3:14" x14ac:dyDescent="0.25">
      <c r="C403" s="39"/>
      <c r="D403" s="39"/>
      <c r="E403" s="39"/>
      <c r="F403" s="39"/>
      <c r="G403" s="39"/>
      <c r="H403" s="39"/>
      <c r="I403" s="39"/>
      <c r="J403" s="39"/>
      <c r="K403" s="39"/>
      <c r="L403" s="39"/>
      <c r="M403" s="39"/>
      <c r="N403" s="39"/>
    </row>
    <row r="404" spans="3:14" x14ac:dyDescent="0.25">
      <c r="C404" s="39"/>
      <c r="D404" s="39"/>
      <c r="E404" s="39"/>
      <c r="F404" s="39"/>
      <c r="G404" s="39"/>
      <c r="H404" s="39"/>
      <c r="I404" s="39"/>
      <c r="J404" s="39"/>
      <c r="K404" s="39"/>
      <c r="L404" s="39"/>
      <c r="M404" s="39"/>
      <c r="N404" s="39"/>
    </row>
    <row r="405" spans="3:14" x14ac:dyDescent="0.25">
      <c r="C405" s="39"/>
      <c r="D405" s="39"/>
      <c r="E405" s="39"/>
      <c r="F405" s="39"/>
      <c r="G405" s="39"/>
      <c r="H405" s="39"/>
      <c r="I405" s="39"/>
      <c r="J405" s="39"/>
      <c r="K405" s="39"/>
      <c r="L405" s="39"/>
      <c r="M405" s="39"/>
      <c r="N405" s="39"/>
    </row>
    <row r="406" spans="3:14" x14ac:dyDescent="0.25">
      <c r="C406" s="39"/>
      <c r="D406" s="39"/>
      <c r="E406" s="39"/>
      <c r="F406" s="39"/>
      <c r="G406" s="39"/>
      <c r="H406" s="39"/>
      <c r="I406" s="39"/>
      <c r="J406" s="39"/>
      <c r="K406" s="39"/>
      <c r="L406" s="39"/>
      <c r="M406" s="39"/>
      <c r="N406" s="39"/>
    </row>
    <row r="407" spans="3:14" x14ac:dyDescent="0.25">
      <c r="C407" s="39"/>
      <c r="D407" s="39"/>
      <c r="E407" s="39"/>
      <c r="F407" s="39"/>
      <c r="G407" s="39"/>
      <c r="H407" s="39"/>
      <c r="I407" s="39"/>
      <c r="J407" s="39"/>
      <c r="K407" s="39"/>
      <c r="L407" s="39"/>
      <c r="M407" s="39"/>
      <c r="N407" s="39"/>
    </row>
    <row r="408" spans="3:14" x14ac:dyDescent="0.25">
      <c r="C408" s="39"/>
      <c r="D408" s="39"/>
      <c r="E408" s="39"/>
      <c r="F408" s="39"/>
      <c r="G408" s="39"/>
      <c r="H408" s="39"/>
      <c r="I408" s="39"/>
      <c r="J408" s="39"/>
      <c r="K408" s="39"/>
      <c r="L408" s="39"/>
      <c r="M408" s="39"/>
      <c r="N408" s="39"/>
    </row>
    <row r="409" spans="3:14" x14ac:dyDescent="0.25">
      <c r="C409" s="39"/>
      <c r="D409" s="39"/>
      <c r="E409" s="39"/>
      <c r="F409" s="39"/>
      <c r="G409" s="39"/>
      <c r="H409" s="39"/>
      <c r="I409" s="39"/>
      <c r="J409" s="39"/>
      <c r="K409" s="39"/>
      <c r="L409" s="39"/>
      <c r="M409" s="39"/>
      <c r="N409" s="39"/>
    </row>
    <row r="410" spans="3:14" x14ac:dyDescent="0.25">
      <c r="C410" s="39"/>
      <c r="D410" s="39"/>
      <c r="E410" s="39"/>
      <c r="F410" s="39"/>
      <c r="G410" s="39"/>
      <c r="H410" s="39"/>
      <c r="I410" s="39"/>
      <c r="J410" s="39"/>
      <c r="K410" s="39"/>
      <c r="L410" s="39"/>
      <c r="M410" s="39"/>
      <c r="N410" s="39"/>
    </row>
    <row r="411" spans="3:14" x14ac:dyDescent="0.25">
      <c r="C411" s="39"/>
      <c r="D411" s="39"/>
      <c r="E411" s="39"/>
      <c r="F411" s="39"/>
      <c r="G411" s="39"/>
      <c r="H411" s="39"/>
      <c r="I411" s="39"/>
      <c r="J411" s="39"/>
      <c r="K411" s="39"/>
      <c r="L411" s="39"/>
      <c r="M411" s="39"/>
      <c r="N411" s="39"/>
    </row>
    <row r="412" spans="3:14" x14ac:dyDescent="0.25">
      <c r="C412" s="39"/>
      <c r="D412" s="39"/>
      <c r="E412" s="39"/>
      <c r="F412" s="39"/>
      <c r="G412" s="39"/>
      <c r="H412" s="39"/>
      <c r="I412" s="39"/>
      <c r="J412" s="39"/>
      <c r="K412" s="39"/>
      <c r="L412" s="39"/>
      <c r="M412" s="39"/>
      <c r="N412" s="39"/>
    </row>
    <row r="413" spans="3:14" x14ac:dyDescent="0.25">
      <c r="C413" s="39"/>
      <c r="D413" s="39"/>
      <c r="E413" s="39"/>
      <c r="F413" s="39"/>
      <c r="G413" s="39"/>
      <c r="H413" s="39"/>
      <c r="I413" s="39"/>
      <c r="J413" s="39"/>
      <c r="K413" s="39"/>
      <c r="L413" s="39"/>
      <c r="M413" s="39"/>
      <c r="N413" s="39"/>
    </row>
    <row r="414" spans="3:14" x14ac:dyDescent="0.25">
      <c r="C414" s="39"/>
      <c r="D414" s="39"/>
      <c r="E414" s="39"/>
      <c r="F414" s="39"/>
      <c r="G414" s="39"/>
      <c r="H414" s="39"/>
      <c r="I414" s="39"/>
      <c r="J414" s="39"/>
      <c r="K414" s="39"/>
      <c r="L414" s="39"/>
      <c r="M414" s="39"/>
      <c r="N414" s="39"/>
    </row>
    <row r="415" spans="3:14" x14ac:dyDescent="0.25">
      <c r="C415" s="39"/>
      <c r="D415" s="39"/>
      <c r="E415" s="39"/>
      <c r="F415" s="39"/>
      <c r="G415" s="39"/>
      <c r="H415" s="39"/>
      <c r="I415" s="39"/>
      <c r="J415" s="39"/>
      <c r="K415" s="39"/>
      <c r="L415" s="39"/>
      <c r="M415" s="39"/>
      <c r="N415" s="39"/>
    </row>
    <row r="416" spans="3:14" x14ac:dyDescent="0.25">
      <c r="C416" s="39"/>
      <c r="D416" s="39"/>
      <c r="E416" s="39"/>
      <c r="F416" s="39"/>
      <c r="G416" s="39"/>
      <c r="H416" s="39"/>
      <c r="I416" s="39"/>
      <c r="J416" s="39"/>
      <c r="K416" s="39"/>
      <c r="L416" s="39"/>
      <c r="M416" s="39"/>
      <c r="N416" s="39"/>
    </row>
    <row r="417" spans="3:14" x14ac:dyDescent="0.25">
      <c r="C417" s="39"/>
      <c r="D417" s="39"/>
      <c r="E417" s="39"/>
      <c r="F417" s="39"/>
      <c r="G417" s="39"/>
      <c r="H417" s="39"/>
      <c r="I417" s="39"/>
      <c r="J417" s="39"/>
      <c r="K417" s="39"/>
      <c r="L417" s="39"/>
      <c r="M417" s="39"/>
      <c r="N417" s="39"/>
    </row>
    <row r="418" spans="3:14" x14ac:dyDescent="0.25">
      <c r="C418" s="39"/>
      <c r="D418" s="39"/>
      <c r="E418" s="39"/>
      <c r="F418" s="39"/>
      <c r="G418" s="39"/>
      <c r="H418" s="39"/>
      <c r="I418" s="39"/>
      <c r="J418" s="39"/>
      <c r="K418" s="39"/>
      <c r="L418" s="39"/>
      <c r="M418" s="39"/>
      <c r="N418" s="39"/>
    </row>
    <row r="419" spans="3:14" x14ac:dyDescent="0.25">
      <c r="C419" s="39"/>
      <c r="D419" s="39"/>
      <c r="E419" s="39"/>
      <c r="F419" s="39"/>
      <c r="G419" s="39"/>
      <c r="H419" s="39"/>
      <c r="I419" s="39"/>
      <c r="J419" s="39"/>
      <c r="K419" s="39"/>
      <c r="L419" s="39"/>
      <c r="M419" s="39"/>
      <c r="N419" s="39"/>
    </row>
    <row r="420" spans="3:14" x14ac:dyDescent="0.25">
      <c r="C420" s="39"/>
      <c r="D420" s="39"/>
      <c r="E420" s="39"/>
      <c r="F420" s="39"/>
      <c r="G420" s="39"/>
      <c r="H420" s="39"/>
      <c r="I420" s="39"/>
      <c r="J420" s="39"/>
      <c r="K420" s="39"/>
      <c r="L420" s="39"/>
      <c r="M420" s="39"/>
      <c r="N420" s="39"/>
    </row>
    <row r="421" spans="3:14" x14ac:dyDescent="0.25">
      <c r="C421" s="39"/>
      <c r="D421" s="39"/>
      <c r="E421" s="39"/>
      <c r="F421" s="39"/>
      <c r="G421" s="39"/>
      <c r="H421" s="39"/>
      <c r="I421" s="39"/>
      <c r="J421" s="39"/>
      <c r="K421" s="39"/>
      <c r="L421" s="39"/>
      <c r="M421" s="39"/>
      <c r="N421" s="39"/>
    </row>
    <row r="422" spans="3:14" x14ac:dyDescent="0.25">
      <c r="C422" s="39"/>
      <c r="D422" s="39"/>
      <c r="E422" s="39"/>
      <c r="F422" s="39"/>
      <c r="G422" s="39"/>
      <c r="H422" s="39"/>
      <c r="I422" s="39"/>
      <c r="J422" s="39"/>
      <c r="K422" s="39"/>
      <c r="L422" s="39"/>
      <c r="M422" s="39"/>
      <c r="N422" s="39"/>
    </row>
    <row r="423" spans="3:14" x14ac:dyDescent="0.25">
      <c r="C423" s="39"/>
      <c r="D423" s="39"/>
      <c r="E423" s="39"/>
      <c r="F423" s="39"/>
      <c r="G423" s="39"/>
      <c r="H423" s="39"/>
      <c r="I423" s="39"/>
      <c r="J423" s="39"/>
      <c r="K423" s="39"/>
      <c r="L423" s="39"/>
      <c r="M423" s="39"/>
      <c r="N423" s="39"/>
    </row>
    <row r="424" spans="3:14" x14ac:dyDescent="0.25">
      <c r="C424" s="39"/>
      <c r="D424" s="39"/>
      <c r="E424" s="39"/>
      <c r="F424" s="39"/>
      <c r="G424" s="39"/>
      <c r="H424" s="39"/>
      <c r="I424" s="39"/>
      <c r="J424" s="39"/>
      <c r="K424" s="39"/>
      <c r="L424" s="39"/>
      <c r="M424" s="39"/>
      <c r="N424" s="39"/>
    </row>
    <row r="425" spans="3:14" x14ac:dyDescent="0.25">
      <c r="C425" s="39"/>
      <c r="D425" s="39"/>
      <c r="E425" s="39"/>
      <c r="F425" s="39"/>
      <c r="G425" s="39"/>
      <c r="H425" s="39"/>
      <c r="I425" s="39"/>
      <c r="J425" s="39"/>
      <c r="K425" s="39"/>
      <c r="L425" s="39"/>
      <c r="M425" s="39"/>
      <c r="N425" s="39"/>
    </row>
    <row r="426" spans="3:14" x14ac:dyDescent="0.25">
      <c r="C426" s="39"/>
      <c r="D426" s="39"/>
      <c r="E426" s="39"/>
      <c r="F426" s="39"/>
      <c r="G426" s="39"/>
      <c r="H426" s="39"/>
      <c r="I426" s="39"/>
      <c r="J426" s="39"/>
      <c r="K426" s="39"/>
      <c r="L426" s="39"/>
      <c r="M426" s="39"/>
      <c r="N426" s="39"/>
    </row>
    <row r="427" spans="3:14" x14ac:dyDescent="0.25">
      <c r="C427" s="39"/>
      <c r="D427" s="39"/>
      <c r="E427" s="39"/>
      <c r="F427" s="39"/>
      <c r="G427" s="39"/>
      <c r="H427" s="39"/>
      <c r="I427" s="39"/>
      <c r="J427" s="39"/>
      <c r="K427" s="39"/>
      <c r="L427" s="39"/>
      <c r="M427" s="39"/>
      <c r="N427" s="39"/>
    </row>
    <row r="428" spans="3:14" x14ac:dyDescent="0.25">
      <c r="C428" s="39"/>
      <c r="D428" s="39"/>
      <c r="E428" s="39"/>
      <c r="F428" s="39"/>
      <c r="G428" s="39"/>
      <c r="H428" s="39"/>
      <c r="I428" s="39"/>
      <c r="J428" s="39"/>
      <c r="K428" s="39"/>
      <c r="L428" s="39"/>
      <c r="M428" s="39"/>
      <c r="N428" s="39"/>
    </row>
    <row r="429" spans="3:14" x14ac:dyDescent="0.25">
      <c r="C429" s="39"/>
      <c r="D429" s="39"/>
      <c r="E429" s="39"/>
      <c r="F429" s="39"/>
      <c r="G429" s="39"/>
      <c r="H429" s="39"/>
      <c r="I429" s="39"/>
      <c r="J429" s="39"/>
      <c r="K429" s="39"/>
      <c r="L429" s="39"/>
      <c r="M429" s="39"/>
      <c r="N429" s="39"/>
    </row>
    <row r="430" spans="3:14" x14ac:dyDescent="0.25">
      <c r="C430" s="39"/>
      <c r="D430" s="39"/>
      <c r="E430" s="39"/>
      <c r="F430" s="39"/>
      <c r="G430" s="39"/>
      <c r="H430" s="39"/>
      <c r="I430" s="39"/>
      <c r="J430" s="39"/>
      <c r="K430" s="39"/>
      <c r="L430" s="39"/>
      <c r="M430" s="39"/>
      <c r="N430" s="39"/>
    </row>
    <row r="431" spans="3:14" x14ac:dyDescent="0.25">
      <c r="C431" s="39"/>
      <c r="D431" s="39"/>
      <c r="E431" s="39"/>
      <c r="F431" s="39"/>
      <c r="G431" s="39"/>
      <c r="H431" s="39"/>
      <c r="I431" s="39"/>
      <c r="J431" s="39"/>
      <c r="K431" s="39"/>
      <c r="L431" s="39"/>
      <c r="M431" s="39"/>
      <c r="N431" s="39"/>
    </row>
    <row r="432" spans="3:14" x14ac:dyDescent="0.25">
      <c r="C432" s="39"/>
      <c r="D432" s="39"/>
      <c r="E432" s="39"/>
      <c r="F432" s="39"/>
      <c r="G432" s="39"/>
      <c r="H432" s="39"/>
      <c r="I432" s="39"/>
      <c r="J432" s="39"/>
      <c r="K432" s="39"/>
      <c r="L432" s="39"/>
      <c r="M432" s="39"/>
      <c r="N432" s="39"/>
    </row>
    <row r="433" spans="3:14" x14ac:dyDescent="0.25">
      <c r="C433" s="39"/>
      <c r="D433" s="39"/>
      <c r="E433" s="39"/>
      <c r="F433" s="39"/>
      <c r="G433" s="39"/>
      <c r="H433" s="39"/>
      <c r="I433" s="39"/>
      <c r="J433" s="39"/>
      <c r="K433" s="39"/>
      <c r="L433" s="39"/>
      <c r="M433" s="39"/>
      <c r="N433" s="39"/>
    </row>
    <row r="434" spans="3:14" x14ac:dyDescent="0.25">
      <c r="C434" s="39"/>
      <c r="D434" s="39"/>
      <c r="E434" s="39"/>
      <c r="F434" s="39"/>
      <c r="G434" s="39"/>
      <c r="H434" s="39"/>
      <c r="I434" s="39"/>
      <c r="J434" s="39"/>
      <c r="K434" s="39"/>
      <c r="L434" s="39"/>
      <c r="M434" s="39"/>
      <c r="N434" s="39"/>
    </row>
    <row r="435" spans="3:14" x14ac:dyDescent="0.25">
      <c r="C435" s="39"/>
      <c r="D435" s="39"/>
      <c r="E435" s="39"/>
      <c r="F435" s="39"/>
      <c r="G435" s="39"/>
      <c r="H435" s="39"/>
      <c r="I435" s="39"/>
      <c r="J435" s="39"/>
      <c r="K435" s="39"/>
      <c r="L435" s="39"/>
      <c r="M435" s="39"/>
      <c r="N435" s="39"/>
    </row>
    <row r="436" spans="3:14" x14ac:dyDescent="0.25">
      <c r="C436" s="39"/>
      <c r="D436" s="39"/>
      <c r="E436" s="39"/>
      <c r="F436" s="39"/>
      <c r="G436" s="39"/>
      <c r="H436" s="39"/>
      <c r="I436" s="39"/>
      <c r="J436" s="39"/>
      <c r="K436" s="39"/>
      <c r="L436" s="39"/>
      <c r="M436" s="39"/>
      <c r="N436" s="39"/>
    </row>
    <row r="437" spans="3:14" x14ac:dyDescent="0.25">
      <c r="C437" s="39"/>
      <c r="D437" s="39"/>
      <c r="E437" s="39"/>
      <c r="F437" s="39"/>
      <c r="G437" s="39"/>
      <c r="H437" s="39"/>
      <c r="I437" s="39"/>
      <c r="J437" s="39"/>
      <c r="K437" s="39"/>
      <c r="L437" s="39"/>
      <c r="M437" s="39"/>
      <c r="N437" s="39"/>
    </row>
    <row r="438" spans="3:14" x14ac:dyDescent="0.25">
      <c r="C438" s="39"/>
      <c r="D438" s="39"/>
      <c r="E438" s="39"/>
      <c r="F438" s="39"/>
      <c r="G438" s="39"/>
      <c r="H438" s="39"/>
      <c r="I438" s="39"/>
      <c r="J438" s="39"/>
      <c r="K438" s="39"/>
      <c r="L438" s="39"/>
      <c r="M438" s="39"/>
      <c r="N438" s="39"/>
    </row>
    <row r="439" spans="3:14" x14ac:dyDescent="0.25">
      <c r="C439" s="39"/>
      <c r="D439" s="39"/>
      <c r="E439" s="39"/>
      <c r="F439" s="39"/>
      <c r="G439" s="39"/>
      <c r="H439" s="39"/>
      <c r="I439" s="39"/>
      <c r="J439" s="39"/>
      <c r="K439" s="39"/>
      <c r="L439" s="39"/>
      <c r="M439" s="39"/>
      <c r="N439" s="39"/>
    </row>
    <row r="440" spans="3:14" x14ac:dyDescent="0.25">
      <c r="C440" s="39"/>
      <c r="D440" s="39"/>
      <c r="E440" s="39"/>
      <c r="F440" s="39"/>
      <c r="G440" s="39"/>
      <c r="H440" s="39"/>
      <c r="I440" s="39"/>
      <c r="J440" s="39"/>
      <c r="K440" s="39"/>
      <c r="L440" s="39"/>
      <c r="M440" s="39"/>
      <c r="N440" s="39"/>
    </row>
    <row r="441" spans="3:14" x14ac:dyDescent="0.25">
      <c r="C441" s="39"/>
      <c r="D441" s="39"/>
      <c r="E441" s="39"/>
      <c r="F441" s="39"/>
      <c r="G441" s="39"/>
      <c r="H441" s="39"/>
      <c r="I441" s="39"/>
      <c r="J441" s="39"/>
      <c r="K441" s="39"/>
      <c r="L441" s="39"/>
      <c r="M441" s="39"/>
      <c r="N441" s="39"/>
    </row>
    <row r="442" spans="3:14" x14ac:dyDescent="0.25">
      <c r="C442" s="39"/>
      <c r="D442" s="39"/>
      <c r="E442" s="39"/>
      <c r="F442" s="39"/>
      <c r="G442" s="39"/>
      <c r="H442" s="39"/>
      <c r="I442" s="39"/>
      <c r="J442" s="39"/>
      <c r="K442" s="39"/>
      <c r="L442" s="39"/>
      <c r="M442" s="39"/>
      <c r="N442" s="39"/>
    </row>
    <row r="443" spans="3:14" x14ac:dyDescent="0.25">
      <c r="C443" s="39"/>
      <c r="D443" s="39"/>
      <c r="E443" s="39"/>
      <c r="F443" s="39"/>
      <c r="G443" s="39"/>
      <c r="H443" s="39"/>
      <c r="I443" s="39"/>
      <c r="J443" s="39"/>
      <c r="K443" s="39"/>
      <c r="L443" s="39"/>
      <c r="M443" s="39"/>
      <c r="N443" s="39"/>
    </row>
    <row r="444" spans="3:14" x14ac:dyDescent="0.25">
      <c r="C444" s="39"/>
      <c r="D444" s="39"/>
      <c r="E444" s="39"/>
      <c r="F444" s="39"/>
      <c r="G444" s="39"/>
      <c r="H444" s="39"/>
      <c r="I444" s="39"/>
      <c r="J444" s="39"/>
      <c r="K444" s="39"/>
      <c r="L444" s="39"/>
      <c r="M444" s="39"/>
      <c r="N444" s="39"/>
    </row>
    <row r="445" spans="3:14" x14ac:dyDescent="0.25">
      <c r="C445" s="39"/>
      <c r="D445" s="39"/>
      <c r="E445" s="39"/>
      <c r="F445" s="39"/>
      <c r="G445" s="39"/>
      <c r="H445" s="39"/>
      <c r="I445" s="39"/>
      <c r="J445" s="39"/>
      <c r="K445" s="39"/>
      <c r="L445" s="39"/>
      <c r="M445" s="39"/>
      <c r="N445" s="39"/>
    </row>
    <row r="446" spans="3:14" x14ac:dyDescent="0.25">
      <c r="C446" s="39"/>
      <c r="D446" s="39"/>
      <c r="E446" s="39"/>
      <c r="F446" s="39"/>
      <c r="G446" s="39"/>
      <c r="H446" s="39"/>
      <c r="I446" s="39"/>
      <c r="J446" s="39"/>
      <c r="K446" s="39"/>
      <c r="L446" s="39"/>
      <c r="M446" s="39"/>
      <c r="N446" s="39"/>
    </row>
    <row r="447" spans="3:14" x14ac:dyDescent="0.25">
      <c r="C447" s="39"/>
      <c r="D447" s="39"/>
      <c r="E447" s="39"/>
      <c r="F447" s="39"/>
      <c r="G447" s="39"/>
      <c r="H447" s="39"/>
      <c r="I447" s="39"/>
      <c r="J447" s="39"/>
      <c r="K447" s="39"/>
      <c r="L447" s="39"/>
      <c r="M447" s="39"/>
      <c r="N447" s="39"/>
    </row>
    <row r="448" spans="3:14" x14ac:dyDescent="0.25">
      <c r="C448" s="39"/>
      <c r="D448" s="39"/>
      <c r="E448" s="39"/>
      <c r="F448" s="39"/>
      <c r="G448" s="39"/>
      <c r="H448" s="39"/>
      <c r="I448" s="39"/>
      <c r="J448" s="39"/>
      <c r="K448" s="39"/>
      <c r="L448" s="39"/>
      <c r="M448" s="39"/>
      <c r="N448" s="39"/>
    </row>
    <row r="449" spans="3:14" x14ac:dyDescent="0.25">
      <c r="C449" s="39"/>
      <c r="D449" s="39"/>
      <c r="E449" s="39"/>
      <c r="F449" s="39"/>
      <c r="G449" s="39"/>
      <c r="H449" s="39"/>
      <c r="I449" s="39"/>
      <c r="J449" s="39"/>
      <c r="K449" s="39"/>
      <c r="L449" s="39"/>
      <c r="M449" s="39"/>
      <c r="N449" s="39"/>
    </row>
    <row r="450" spans="3:14" x14ac:dyDescent="0.25">
      <c r="C450" s="39"/>
      <c r="D450" s="39"/>
      <c r="E450" s="39"/>
      <c r="F450" s="39"/>
      <c r="G450" s="39"/>
      <c r="H450" s="39"/>
      <c r="I450" s="39"/>
      <c r="J450" s="39"/>
      <c r="K450" s="39"/>
      <c r="L450" s="39"/>
      <c r="M450" s="39"/>
      <c r="N450" s="39"/>
    </row>
    <row r="451" spans="3:14" x14ac:dyDescent="0.25">
      <c r="C451" s="39"/>
      <c r="D451" s="39"/>
      <c r="E451" s="39"/>
      <c r="F451" s="39"/>
      <c r="G451" s="39"/>
      <c r="H451" s="39"/>
      <c r="I451" s="39"/>
      <c r="J451" s="39"/>
      <c r="K451" s="39"/>
      <c r="L451" s="39"/>
      <c r="M451" s="39"/>
      <c r="N451" s="39"/>
    </row>
    <row r="452" spans="3:14" x14ac:dyDescent="0.25">
      <c r="C452" s="39"/>
      <c r="D452" s="39"/>
      <c r="E452" s="39"/>
      <c r="F452" s="39"/>
      <c r="G452" s="39"/>
      <c r="H452" s="39"/>
      <c r="I452" s="39"/>
      <c r="J452" s="39"/>
      <c r="K452" s="39"/>
      <c r="L452" s="39"/>
      <c r="M452" s="39"/>
      <c r="N452" s="39"/>
    </row>
    <row r="453" spans="3:14" x14ac:dyDescent="0.25">
      <c r="C453" s="39"/>
      <c r="D453" s="39"/>
      <c r="E453" s="39"/>
      <c r="F453" s="39"/>
      <c r="G453" s="39"/>
      <c r="H453" s="39"/>
      <c r="I453" s="39"/>
      <c r="J453" s="39"/>
      <c r="K453" s="39"/>
      <c r="L453" s="39"/>
      <c r="M453" s="39"/>
      <c r="N453" s="39"/>
    </row>
    <row r="454" spans="3:14" x14ac:dyDescent="0.25">
      <c r="C454" s="39"/>
      <c r="D454" s="39"/>
      <c r="E454" s="39"/>
      <c r="F454" s="39"/>
      <c r="G454" s="39"/>
      <c r="H454" s="39"/>
      <c r="I454" s="39"/>
      <c r="J454" s="39"/>
      <c r="K454" s="39"/>
      <c r="L454" s="39"/>
      <c r="M454" s="39"/>
      <c r="N454" s="39"/>
    </row>
    <row r="455" spans="3:14" x14ac:dyDescent="0.25">
      <c r="C455" s="39"/>
      <c r="D455" s="39"/>
      <c r="E455" s="39"/>
      <c r="F455" s="39"/>
      <c r="G455" s="39"/>
      <c r="H455" s="39"/>
      <c r="I455" s="39"/>
      <c r="J455" s="39"/>
      <c r="K455" s="39"/>
      <c r="L455" s="39"/>
      <c r="M455" s="39"/>
      <c r="N455" s="39"/>
    </row>
    <row r="456" spans="3:14" x14ac:dyDescent="0.25">
      <c r="C456" s="39"/>
      <c r="D456" s="39"/>
      <c r="E456" s="39"/>
      <c r="F456" s="39"/>
      <c r="G456" s="39"/>
      <c r="H456" s="39"/>
      <c r="I456" s="39"/>
      <c r="J456" s="39"/>
      <c r="K456" s="39"/>
      <c r="L456" s="39"/>
      <c r="M456" s="39"/>
      <c r="N456" s="39"/>
    </row>
    <row r="457" spans="3:14" x14ac:dyDescent="0.25">
      <c r="C457" s="39"/>
      <c r="D457" s="39"/>
      <c r="E457" s="39"/>
      <c r="F457" s="39"/>
      <c r="G457" s="39"/>
      <c r="H457" s="39"/>
      <c r="I457" s="39"/>
      <c r="J457" s="39"/>
      <c r="K457" s="39"/>
      <c r="L457" s="39"/>
      <c r="M457" s="39"/>
      <c r="N457" s="39"/>
    </row>
    <row r="458" spans="3:14" x14ac:dyDescent="0.25">
      <c r="C458" s="39"/>
      <c r="D458" s="39"/>
      <c r="E458" s="39"/>
      <c r="F458" s="39"/>
      <c r="G458" s="39"/>
      <c r="H458" s="39"/>
      <c r="I458" s="39"/>
      <c r="J458" s="39"/>
      <c r="K458" s="39"/>
      <c r="L458" s="39"/>
      <c r="M458" s="39"/>
      <c r="N458" s="39"/>
    </row>
    <row r="459" spans="3:14" x14ac:dyDescent="0.25">
      <c r="C459" s="39"/>
      <c r="D459" s="39"/>
      <c r="E459" s="39"/>
      <c r="F459" s="39"/>
      <c r="G459" s="39"/>
      <c r="H459" s="39"/>
      <c r="I459" s="39"/>
      <c r="J459" s="39"/>
      <c r="K459" s="39"/>
      <c r="L459" s="39"/>
      <c r="M459" s="39"/>
      <c r="N459" s="39"/>
    </row>
    <row r="460" spans="3:14" x14ac:dyDescent="0.25">
      <c r="C460" s="39"/>
      <c r="D460" s="39"/>
      <c r="E460" s="39"/>
      <c r="F460" s="39"/>
      <c r="G460" s="39"/>
      <c r="H460" s="39"/>
      <c r="I460" s="39"/>
      <c r="J460" s="39"/>
      <c r="K460" s="39"/>
      <c r="L460" s="39"/>
      <c r="M460" s="39"/>
      <c r="N460" s="39"/>
    </row>
    <row r="461" spans="3:14" x14ac:dyDescent="0.25">
      <c r="C461" s="39"/>
      <c r="D461" s="39"/>
      <c r="E461" s="39"/>
      <c r="F461" s="39"/>
      <c r="G461" s="39"/>
      <c r="H461" s="39"/>
      <c r="I461" s="39"/>
      <c r="J461" s="39"/>
      <c r="K461" s="39"/>
      <c r="L461" s="39"/>
      <c r="M461" s="39"/>
      <c r="N461" s="39"/>
    </row>
    <row r="462" spans="3:14" x14ac:dyDescent="0.25">
      <c r="C462" s="39"/>
      <c r="D462" s="39"/>
      <c r="E462" s="39"/>
      <c r="F462" s="39"/>
      <c r="G462" s="39"/>
      <c r="H462" s="39"/>
      <c r="I462" s="39"/>
      <c r="J462" s="39"/>
      <c r="K462" s="39"/>
      <c r="L462" s="39"/>
      <c r="M462" s="39"/>
      <c r="N462" s="39"/>
    </row>
    <row r="463" spans="3:14" x14ac:dyDescent="0.25">
      <c r="C463" s="39"/>
      <c r="D463" s="39"/>
      <c r="E463" s="39"/>
      <c r="F463" s="39"/>
      <c r="G463" s="39"/>
      <c r="H463" s="39"/>
      <c r="I463" s="39"/>
      <c r="J463" s="39"/>
      <c r="K463" s="39"/>
      <c r="L463" s="39"/>
      <c r="M463" s="39"/>
      <c r="N463" s="39"/>
    </row>
    <row r="464" spans="3:14" x14ac:dyDescent="0.25">
      <c r="C464" s="39"/>
      <c r="D464" s="39"/>
      <c r="E464" s="39"/>
      <c r="F464" s="39"/>
      <c r="G464" s="39"/>
      <c r="H464" s="39"/>
      <c r="I464" s="39"/>
      <c r="J464" s="39"/>
      <c r="K464" s="39"/>
      <c r="L464" s="39"/>
      <c r="M464" s="39"/>
      <c r="N464" s="39"/>
    </row>
    <row r="465" spans="3:14" x14ac:dyDescent="0.25">
      <c r="C465" s="39"/>
      <c r="D465" s="39"/>
      <c r="E465" s="39"/>
      <c r="F465" s="39"/>
      <c r="G465" s="39"/>
      <c r="H465" s="39"/>
      <c r="I465" s="39"/>
      <c r="J465" s="39"/>
      <c r="K465" s="39"/>
      <c r="L465" s="39"/>
      <c r="M465" s="39"/>
      <c r="N465" s="39"/>
    </row>
    <row r="466" spans="3:14" x14ac:dyDescent="0.25">
      <c r="C466" s="39"/>
      <c r="D466" s="39"/>
      <c r="E466" s="39"/>
      <c r="F466" s="39"/>
      <c r="G466" s="39"/>
      <c r="H466" s="39"/>
      <c r="I466" s="39"/>
      <c r="J466" s="39"/>
      <c r="K466" s="39"/>
      <c r="L466" s="39"/>
      <c r="M466" s="39"/>
      <c r="N466" s="39"/>
    </row>
    <row r="467" spans="3:14" x14ac:dyDescent="0.25">
      <c r="C467" s="39"/>
      <c r="D467" s="39"/>
      <c r="E467" s="39"/>
      <c r="F467" s="39"/>
      <c r="G467" s="39"/>
      <c r="H467" s="39"/>
      <c r="I467" s="39"/>
      <c r="J467" s="39"/>
      <c r="K467" s="39"/>
      <c r="L467" s="39"/>
      <c r="M467" s="39"/>
      <c r="N467" s="39"/>
    </row>
    <row r="468" spans="3:14" x14ac:dyDescent="0.25">
      <c r="C468" s="39"/>
      <c r="D468" s="39"/>
      <c r="E468" s="39"/>
      <c r="F468" s="39"/>
      <c r="G468" s="39"/>
      <c r="H468" s="39"/>
      <c r="I468" s="39"/>
      <c r="J468" s="39"/>
      <c r="K468" s="39"/>
      <c r="L468" s="39"/>
      <c r="M468" s="39"/>
      <c r="N468" s="39"/>
    </row>
    <row r="469" spans="3:14" x14ac:dyDescent="0.25">
      <c r="C469" s="39"/>
      <c r="D469" s="39"/>
      <c r="E469" s="39"/>
      <c r="F469" s="39"/>
      <c r="G469" s="39"/>
      <c r="H469" s="39"/>
      <c r="I469" s="39"/>
      <c r="J469" s="39"/>
      <c r="K469" s="39"/>
      <c r="L469" s="39"/>
      <c r="M469" s="39"/>
      <c r="N469" s="39"/>
    </row>
    <row r="470" spans="3:14" x14ac:dyDescent="0.25">
      <c r="C470" s="39"/>
      <c r="D470" s="39"/>
      <c r="E470" s="39"/>
      <c r="F470" s="39"/>
      <c r="G470" s="39"/>
      <c r="H470" s="39"/>
      <c r="I470" s="39"/>
      <c r="J470" s="39"/>
      <c r="K470" s="39"/>
      <c r="L470" s="39"/>
      <c r="M470" s="39"/>
      <c r="N470" s="39"/>
    </row>
    <row r="471" spans="3:14" x14ac:dyDescent="0.25">
      <c r="C471" s="39"/>
      <c r="D471" s="39"/>
      <c r="E471" s="39"/>
      <c r="F471" s="39"/>
      <c r="G471" s="39"/>
      <c r="H471" s="39"/>
      <c r="I471" s="39"/>
      <c r="J471" s="39"/>
      <c r="K471" s="39"/>
      <c r="L471" s="39"/>
      <c r="M471" s="39"/>
      <c r="N471" s="39"/>
    </row>
    <row r="472" spans="3:14" x14ac:dyDescent="0.25">
      <c r="C472" s="39"/>
      <c r="D472" s="39"/>
      <c r="E472" s="39"/>
      <c r="F472" s="39"/>
      <c r="G472" s="39"/>
      <c r="H472" s="39"/>
      <c r="I472" s="39"/>
      <c r="J472" s="39"/>
      <c r="K472" s="39"/>
      <c r="L472" s="39"/>
      <c r="M472" s="39"/>
      <c r="N472" s="39"/>
    </row>
    <row r="473" spans="3:14" x14ac:dyDescent="0.25">
      <c r="C473" s="39"/>
      <c r="D473" s="39"/>
      <c r="E473" s="39"/>
      <c r="F473" s="39"/>
      <c r="G473" s="39"/>
      <c r="H473" s="39"/>
      <c r="I473" s="39"/>
      <c r="J473" s="39"/>
      <c r="K473" s="39"/>
      <c r="L473" s="39"/>
      <c r="M473" s="39"/>
      <c r="N473" s="39"/>
    </row>
    <row r="474" spans="3:14" x14ac:dyDescent="0.25">
      <c r="C474" s="39"/>
      <c r="D474" s="39"/>
      <c r="E474" s="39"/>
      <c r="F474" s="39"/>
      <c r="G474" s="39"/>
      <c r="H474" s="39"/>
      <c r="I474" s="39"/>
      <c r="J474" s="39"/>
      <c r="K474" s="39"/>
      <c r="L474" s="39"/>
      <c r="M474" s="39"/>
      <c r="N474" s="39"/>
    </row>
    <row r="475" spans="3:14" x14ac:dyDescent="0.25">
      <c r="C475" s="39"/>
      <c r="D475" s="39"/>
      <c r="E475" s="39"/>
      <c r="F475" s="39"/>
      <c r="G475" s="39"/>
      <c r="H475" s="39"/>
      <c r="I475" s="39"/>
      <c r="J475" s="39"/>
      <c r="K475" s="39"/>
      <c r="L475" s="39"/>
      <c r="M475" s="39"/>
      <c r="N475" s="39"/>
    </row>
    <row r="476" spans="3:14" x14ac:dyDescent="0.25">
      <c r="C476" s="39"/>
      <c r="D476" s="39"/>
      <c r="E476" s="39"/>
      <c r="F476" s="39"/>
      <c r="G476" s="39"/>
      <c r="H476" s="39"/>
      <c r="I476" s="39"/>
      <c r="J476" s="39"/>
      <c r="K476" s="39"/>
      <c r="L476" s="39"/>
      <c r="M476" s="39"/>
      <c r="N476" s="39"/>
    </row>
    <row r="477" spans="3:14" x14ac:dyDescent="0.25">
      <c r="C477" s="39"/>
      <c r="D477" s="39"/>
      <c r="E477" s="39"/>
      <c r="F477" s="39"/>
      <c r="G477" s="39"/>
      <c r="H477" s="39"/>
      <c r="I477" s="39"/>
      <c r="J477" s="39"/>
      <c r="K477" s="39"/>
      <c r="L477" s="39"/>
      <c r="M477" s="39"/>
      <c r="N477" s="39"/>
    </row>
    <row r="478" spans="3:14" x14ac:dyDescent="0.25">
      <c r="C478" s="39"/>
      <c r="D478" s="39"/>
      <c r="E478" s="39"/>
      <c r="F478" s="39"/>
      <c r="G478" s="39"/>
      <c r="H478" s="39"/>
      <c r="I478" s="39"/>
      <c r="J478" s="39"/>
      <c r="K478" s="39"/>
      <c r="L478" s="39"/>
      <c r="M478" s="39"/>
      <c r="N478" s="39"/>
    </row>
    <row r="479" spans="3:14" x14ac:dyDescent="0.25">
      <c r="C479" s="39"/>
      <c r="D479" s="39"/>
      <c r="E479" s="39"/>
      <c r="F479" s="39"/>
      <c r="G479" s="39"/>
      <c r="H479" s="39"/>
      <c r="I479" s="39"/>
      <c r="J479" s="39"/>
      <c r="K479" s="39"/>
      <c r="L479" s="39"/>
      <c r="M479" s="39"/>
      <c r="N479" s="39"/>
    </row>
    <row r="480" spans="3:14" x14ac:dyDescent="0.25">
      <c r="C480" s="39"/>
      <c r="D480" s="39"/>
      <c r="E480" s="39"/>
      <c r="F480" s="39"/>
      <c r="G480" s="39"/>
      <c r="H480" s="39"/>
      <c r="I480" s="39"/>
      <c r="J480" s="39"/>
      <c r="K480" s="39"/>
      <c r="L480" s="39"/>
      <c r="M480" s="39"/>
      <c r="N480" s="39"/>
    </row>
    <row r="481" spans="3:14" x14ac:dyDescent="0.25">
      <c r="C481" s="39"/>
      <c r="D481" s="39"/>
      <c r="E481" s="39"/>
      <c r="F481" s="39"/>
      <c r="G481" s="39"/>
      <c r="H481" s="39"/>
      <c r="I481" s="39"/>
      <c r="J481" s="39"/>
      <c r="K481" s="39"/>
      <c r="L481" s="39"/>
      <c r="M481" s="39"/>
      <c r="N481" s="39"/>
    </row>
    <row r="482" spans="3:14" x14ac:dyDescent="0.25">
      <c r="C482" s="39"/>
      <c r="D482" s="39"/>
      <c r="E482" s="39"/>
      <c r="F482" s="39"/>
      <c r="G482" s="39"/>
      <c r="H482" s="39"/>
      <c r="I482" s="39"/>
      <c r="J482" s="39"/>
      <c r="K482" s="39"/>
      <c r="L482" s="39"/>
      <c r="M482" s="39"/>
      <c r="N482" s="39"/>
    </row>
    <row r="483" spans="3:14" x14ac:dyDescent="0.25">
      <c r="C483" s="39"/>
      <c r="D483" s="39"/>
      <c r="E483" s="39"/>
      <c r="F483" s="39"/>
      <c r="G483" s="39"/>
      <c r="H483" s="39"/>
      <c r="I483" s="39"/>
      <c r="J483" s="39"/>
      <c r="K483" s="39"/>
      <c r="L483" s="39"/>
      <c r="M483" s="39"/>
      <c r="N483" s="39"/>
    </row>
    <row r="484" spans="3:14" x14ac:dyDescent="0.25">
      <c r="C484" s="39"/>
      <c r="D484" s="39"/>
      <c r="E484" s="39"/>
      <c r="F484" s="39"/>
      <c r="G484" s="39"/>
      <c r="H484" s="39"/>
      <c r="I484" s="39"/>
      <c r="J484" s="39"/>
      <c r="K484" s="39"/>
      <c r="L484" s="39"/>
      <c r="M484" s="39"/>
      <c r="N484" s="39"/>
    </row>
    <row r="485" spans="3:14" x14ac:dyDescent="0.25">
      <c r="C485" s="39"/>
      <c r="D485" s="39"/>
      <c r="E485" s="39"/>
      <c r="F485" s="39"/>
      <c r="G485" s="39"/>
      <c r="H485" s="39"/>
      <c r="I485" s="39"/>
      <c r="J485" s="39"/>
      <c r="K485" s="39"/>
      <c r="L485" s="39"/>
      <c r="M485" s="39"/>
      <c r="N485" s="39"/>
    </row>
    <row r="486" spans="3:14" x14ac:dyDescent="0.25">
      <c r="C486" s="39"/>
      <c r="D486" s="39"/>
      <c r="E486" s="39"/>
      <c r="F486" s="39"/>
      <c r="G486" s="39"/>
      <c r="H486" s="39"/>
      <c r="I486" s="39"/>
      <c r="J486" s="39"/>
      <c r="K486" s="39"/>
      <c r="L486" s="39"/>
      <c r="M486" s="39"/>
      <c r="N486" s="39"/>
    </row>
    <row r="487" spans="3:14" x14ac:dyDescent="0.25">
      <c r="C487" s="39"/>
      <c r="D487" s="39"/>
      <c r="E487" s="39"/>
      <c r="F487" s="39"/>
      <c r="G487" s="39"/>
      <c r="H487" s="39"/>
      <c r="I487" s="39"/>
      <c r="J487" s="39"/>
      <c r="K487" s="39"/>
      <c r="L487" s="39"/>
      <c r="M487" s="39"/>
      <c r="N487" s="39"/>
    </row>
    <row r="488" spans="3:14" x14ac:dyDescent="0.25">
      <c r="C488" s="39"/>
      <c r="D488" s="39"/>
      <c r="E488" s="39"/>
      <c r="F488" s="39"/>
      <c r="G488" s="39"/>
      <c r="H488" s="39"/>
      <c r="I488" s="39"/>
      <c r="J488" s="39"/>
      <c r="K488" s="39"/>
      <c r="L488" s="39"/>
      <c r="M488" s="39"/>
      <c r="N488" s="39"/>
    </row>
    <row r="489" spans="3:14" x14ac:dyDescent="0.25">
      <c r="C489" s="39"/>
      <c r="D489" s="39"/>
      <c r="E489" s="39"/>
      <c r="F489" s="39"/>
      <c r="G489" s="39"/>
      <c r="H489" s="39"/>
      <c r="I489" s="39"/>
      <c r="J489" s="39"/>
      <c r="K489" s="39"/>
      <c r="L489" s="39"/>
      <c r="M489" s="39"/>
      <c r="N489" s="39"/>
    </row>
    <row r="490" spans="3:14" x14ac:dyDescent="0.25">
      <c r="C490" s="39"/>
      <c r="D490" s="39"/>
      <c r="E490" s="39"/>
      <c r="F490" s="39"/>
      <c r="G490" s="39"/>
      <c r="H490" s="39"/>
      <c r="I490" s="39"/>
      <c r="J490" s="39"/>
      <c r="K490" s="39"/>
      <c r="L490" s="39"/>
      <c r="M490" s="39"/>
      <c r="N490" s="39"/>
    </row>
    <row r="491" spans="3:14" x14ac:dyDescent="0.25">
      <c r="C491" s="39"/>
      <c r="D491" s="39"/>
      <c r="E491" s="39"/>
      <c r="F491" s="39"/>
      <c r="G491" s="39"/>
      <c r="H491" s="39"/>
      <c r="I491" s="39"/>
      <c r="J491" s="39"/>
      <c r="K491" s="39"/>
      <c r="L491" s="39"/>
      <c r="M491" s="39"/>
      <c r="N491" s="39"/>
    </row>
    <row r="492" spans="3:14" x14ac:dyDescent="0.25">
      <c r="C492" s="39"/>
      <c r="D492" s="39"/>
      <c r="E492" s="39"/>
      <c r="F492" s="39"/>
      <c r="G492" s="39"/>
      <c r="H492" s="39"/>
      <c r="I492" s="39"/>
      <c r="J492" s="39"/>
      <c r="K492" s="39"/>
      <c r="L492" s="39"/>
      <c r="M492" s="39"/>
      <c r="N492" s="39"/>
    </row>
    <row r="493" spans="3:14" x14ac:dyDescent="0.25">
      <c r="C493" s="39"/>
      <c r="D493" s="39"/>
      <c r="E493" s="39"/>
      <c r="F493" s="39"/>
      <c r="G493" s="39"/>
      <c r="H493" s="39"/>
      <c r="I493" s="39"/>
      <c r="J493" s="39"/>
      <c r="K493" s="39"/>
      <c r="L493" s="39"/>
      <c r="M493" s="39"/>
      <c r="N493" s="39"/>
    </row>
    <row r="494" spans="3:14" x14ac:dyDescent="0.25">
      <c r="C494" s="39"/>
      <c r="D494" s="39"/>
      <c r="E494" s="39"/>
      <c r="F494" s="39"/>
      <c r="G494" s="39"/>
      <c r="H494" s="39"/>
      <c r="I494" s="39"/>
      <c r="J494" s="39"/>
      <c r="K494" s="39"/>
      <c r="L494" s="39"/>
      <c r="M494" s="39"/>
      <c r="N494" s="39"/>
    </row>
    <row r="495" spans="3:14" x14ac:dyDescent="0.25">
      <c r="C495" s="39"/>
      <c r="D495" s="39"/>
      <c r="E495" s="39"/>
      <c r="F495" s="39"/>
      <c r="G495" s="39"/>
      <c r="H495" s="39"/>
      <c r="I495" s="39"/>
      <c r="J495" s="39"/>
      <c r="K495" s="39"/>
      <c r="L495" s="39"/>
      <c r="M495" s="39"/>
      <c r="N495" s="39"/>
    </row>
    <row r="496" spans="3:14" x14ac:dyDescent="0.25">
      <c r="C496" s="39"/>
      <c r="D496" s="39"/>
      <c r="E496" s="39"/>
      <c r="F496" s="39"/>
      <c r="G496" s="39"/>
      <c r="H496" s="39"/>
      <c r="I496" s="39"/>
      <c r="J496" s="39"/>
      <c r="K496" s="39"/>
      <c r="L496" s="39"/>
      <c r="M496" s="39"/>
      <c r="N496" s="39"/>
    </row>
    <row r="497" spans="3:14" x14ac:dyDescent="0.25">
      <c r="C497" s="39"/>
      <c r="D497" s="39"/>
      <c r="E497" s="39"/>
      <c r="F497" s="39"/>
      <c r="G497" s="39"/>
      <c r="H497" s="39"/>
      <c r="I497" s="39"/>
      <c r="J497" s="39"/>
      <c r="K497" s="39"/>
      <c r="L497" s="39"/>
      <c r="M497" s="39"/>
      <c r="N497" s="39"/>
    </row>
    <row r="498" spans="3:14" x14ac:dyDescent="0.25">
      <c r="C498" s="39"/>
      <c r="D498" s="39"/>
      <c r="E498" s="39"/>
      <c r="F498" s="39"/>
      <c r="G498" s="39"/>
      <c r="H498" s="39"/>
      <c r="I498" s="39"/>
      <c r="J498" s="39"/>
      <c r="K498" s="39"/>
      <c r="L498" s="39"/>
      <c r="M498" s="39"/>
      <c r="N498" s="39"/>
    </row>
    <row r="499" spans="3:14" x14ac:dyDescent="0.25">
      <c r="C499" s="39"/>
      <c r="D499" s="39"/>
      <c r="E499" s="39"/>
      <c r="F499" s="39"/>
      <c r="G499" s="39"/>
      <c r="H499" s="39"/>
      <c r="I499" s="39"/>
      <c r="J499" s="39"/>
      <c r="K499" s="39"/>
      <c r="L499" s="39"/>
      <c r="M499" s="39"/>
      <c r="N499" s="39"/>
    </row>
    <row r="500" spans="3:14" x14ac:dyDescent="0.25">
      <c r="C500" s="39"/>
      <c r="D500" s="39"/>
      <c r="E500" s="39"/>
      <c r="F500" s="39"/>
      <c r="G500" s="39"/>
      <c r="H500" s="39"/>
      <c r="I500" s="39"/>
      <c r="J500" s="39"/>
      <c r="K500" s="39"/>
      <c r="L500" s="39"/>
      <c r="M500" s="39"/>
      <c r="N500" s="39"/>
    </row>
    <row r="501" spans="3:14" x14ac:dyDescent="0.25">
      <c r="C501" s="39"/>
      <c r="D501" s="39"/>
      <c r="E501" s="39"/>
      <c r="F501" s="39"/>
      <c r="G501" s="39"/>
      <c r="H501" s="39"/>
      <c r="I501" s="39"/>
      <c r="J501" s="39"/>
      <c r="K501" s="39"/>
      <c r="L501" s="39"/>
      <c r="M501" s="39"/>
      <c r="N501" s="39"/>
    </row>
    <row r="502" spans="3:14" x14ac:dyDescent="0.25">
      <c r="C502" s="39"/>
      <c r="D502" s="39"/>
      <c r="E502" s="39"/>
      <c r="F502" s="39"/>
      <c r="G502" s="39"/>
      <c r="H502" s="39"/>
      <c r="I502" s="39"/>
      <c r="J502" s="39"/>
      <c r="K502" s="39"/>
      <c r="L502" s="39"/>
      <c r="M502" s="39"/>
      <c r="N502" s="39"/>
    </row>
    <row r="503" spans="3:14" x14ac:dyDescent="0.25">
      <c r="C503" s="39"/>
      <c r="D503" s="39"/>
      <c r="E503" s="39"/>
      <c r="F503" s="39"/>
      <c r="G503" s="39"/>
      <c r="H503" s="39"/>
      <c r="I503" s="39"/>
      <c r="J503" s="39"/>
      <c r="K503" s="39"/>
      <c r="L503" s="39"/>
      <c r="M503" s="39"/>
      <c r="N503" s="39"/>
    </row>
    <row r="504" spans="3:14" x14ac:dyDescent="0.25">
      <c r="C504" s="39"/>
      <c r="D504" s="39"/>
      <c r="E504" s="39"/>
      <c r="F504" s="39"/>
      <c r="G504" s="39"/>
      <c r="H504" s="39"/>
      <c r="I504" s="39"/>
      <c r="J504" s="39"/>
      <c r="K504" s="39"/>
      <c r="L504" s="39"/>
      <c r="M504" s="39"/>
      <c r="N504" s="39"/>
    </row>
    <row r="505" spans="3:14" x14ac:dyDescent="0.25">
      <c r="C505" s="39"/>
      <c r="D505" s="39"/>
      <c r="E505" s="39"/>
      <c r="F505" s="39"/>
      <c r="G505" s="39"/>
      <c r="H505" s="39"/>
      <c r="I505" s="39"/>
      <c r="J505" s="39"/>
      <c r="K505" s="39"/>
      <c r="L505" s="39"/>
      <c r="M505" s="39"/>
      <c r="N505" s="39"/>
    </row>
    <row r="506" spans="3:14" x14ac:dyDescent="0.25">
      <c r="C506" s="39"/>
      <c r="D506" s="39"/>
      <c r="E506" s="39"/>
      <c r="F506" s="39"/>
      <c r="G506" s="39"/>
      <c r="H506" s="39"/>
      <c r="I506" s="39"/>
      <c r="J506" s="39"/>
      <c r="K506" s="39"/>
      <c r="L506" s="39"/>
      <c r="M506" s="39"/>
      <c r="N506" s="39"/>
    </row>
    <row r="507" spans="3:14" x14ac:dyDescent="0.25">
      <c r="C507" s="39"/>
      <c r="D507" s="39"/>
      <c r="E507" s="39"/>
      <c r="F507" s="39"/>
      <c r="G507" s="39"/>
      <c r="H507" s="39"/>
      <c r="I507" s="39"/>
      <c r="J507" s="39"/>
      <c r="K507" s="39"/>
      <c r="L507" s="39"/>
      <c r="M507" s="39"/>
      <c r="N507" s="39"/>
    </row>
    <row r="508" spans="3:14" x14ac:dyDescent="0.25">
      <c r="C508" s="39"/>
      <c r="D508" s="39"/>
      <c r="E508" s="39"/>
      <c r="F508" s="39"/>
      <c r="G508" s="39"/>
      <c r="H508" s="39"/>
      <c r="I508" s="39"/>
      <c r="J508" s="39"/>
      <c r="K508" s="39"/>
      <c r="L508" s="39"/>
      <c r="M508" s="39"/>
      <c r="N508" s="39"/>
    </row>
    <row r="509" spans="3:14" x14ac:dyDescent="0.25">
      <c r="C509" s="39"/>
      <c r="D509" s="39"/>
      <c r="E509" s="39"/>
      <c r="F509" s="39"/>
      <c r="G509" s="39"/>
      <c r="H509" s="39"/>
      <c r="I509" s="39"/>
      <c r="J509" s="39"/>
      <c r="K509" s="39"/>
      <c r="L509" s="39"/>
      <c r="M509" s="39"/>
      <c r="N509" s="39"/>
    </row>
    <row r="510" spans="3:14" x14ac:dyDescent="0.25">
      <c r="C510" s="39"/>
      <c r="D510" s="39"/>
      <c r="E510" s="39"/>
      <c r="F510" s="39"/>
      <c r="G510" s="39"/>
      <c r="H510" s="39"/>
      <c r="I510" s="39"/>
      <c r="J510" s="39"/>
      <c r="K510" s="39"/>
      <c r="L510" s="39"/>
      <c r="M510" s="39"/>
      <c r="N510" s="39"/>
    </row>
    <row r="511" spans="3:14" x14ac:dyDescent="0.25">
      <c r="C511" s="39"/>
      <c r="D511" s="39"/>
      <c r="E511" s="39"/>
      <c r="F511" s="39"/>
      <c r="G511" s="39"/>
      <c r="H511" s="39"/>
      <c r="I511" s="39"/>
      <c r="J511" s="39"/>
      <c r="K511" s="39"/>
      <c r="L511" s="39"/>
      <c r="M511" s="39"/>
      <c r="N511" s="39"/>
    </row>
    <row r="512" spans="3:14" x14ac:dyDescent="0.25">
      <c r="C512" s="39"/>
      <c r="D512" s="39"/>
      <c r="E512" s="39"/>
      <c r="F512" s="39"/>
      <c r="G512" s="39"/>
      <c r="H512" s="39"/>
      <c r="I512" s="39"/>
      <c r="J512" s="39"/>
      <c r="K512" s="39"/>
      <c r="L512" s="39"/>
      <c r="M512" s="39"/>
      <c r="N512" s="39"/>
    </row>
    <row r="513" spans="3:14" x14ac:dyDescent="0.25">
      <c r="C513" s="39"/>
      <c r="D513" s="39"/>
      <c r="E513" s="39"/>
      <c r="F513" s="39"/>
      <c r="G513" s="39"/>
      <c r="H513" s="39"/>
      <c r="I513" s="39"/>
      <c r="J513" s="39"/>
      <c r="K513" s="39"/>
      <c r="L513" s="39"/>
      <c r="M513" s="39"/>
      <c r="N513" s="39"/>
    </row>
    <row r="514" spans="3:14" x14ac:dyDescent="0.25">
      <c r="C514" s="39"/>
      <c r="D514" s="39"/>
      <c r="E514" s="39"/>
      <c r="F514" s="39"/>
      <c r="G514" s="39"/>
      <c r="H514" s="39"/>
      <c r="I514" s="39"/>
      <c r="J514" s="39"/>
      <c r="K514" s="39"/>
      <c r="L514" s="39"/>
      <c r="M514" s="39"/>
      <c r="N514" s="39"/>
    </row>
    <row r="515" spans="3:14" x14ac:dyDescent="0.25">
      <c r="C515" s="39"/>
      <c r="D515" s="39"/>
      <c r="E515" s="39"/>
      <c r="F515" s="39"/>
      <c r="G515" s="39"/>
      <c r="H515" s="39"/>
      <c r="I515" s="39"/>
      <c r="J515" s="39"/>
      <c r="K515" s="39"/>
      <c r="L515" s="39"/>
      <c r="M515" s="39"/>
      <c r="N515" s="39"/>
    </row>
    <row r="516" spans="3:14" x14ac:dyDescent="0.25">
      <c r="C516" s="39"/>
      <c r="D516" s="39"/>
      <c r="E516" s="39"/>
      <c r="F516" s="39"/>
      <c r="G516" s="39"/>
      <c r="H516" s="39"/>
      <c r="I516" s="39"/>
      <c r="J516" s="39"/>
      <c r="K516" s="39"/>
      <c r="L516" s="39"/>
      <c r="M516" s="39"/>
      <c r="N516" s="39"/>
    </row>
    <row r="517" spans="3:14" x14ac:dyDescent="0.25">
      <c r="C517" s="39"/>
      <c r="D517" s="39"/>
      <c r="E517" s="39"/>
      <c r="F517" s="39"/>
      <c r="G517" s="39"/>
      <c r="H517" s="39"/>
      <c r="I517" s="39"/>
      <c r="J517" s="39"/>
      <c r="K517" s="39"/>
      <c r="L517" s="39"/>
      <c r="M517" s="39"/>
      <c r="N517" s="39"/>
    </row>
    <row r="518" spans="3:14" x14ac:dyDescent="0.25">
      <c r="C518" s="39"/>
      <c r="D518" s="39"/>
      <c r="E518" s="39"/>
      <c r="F518" s="39"/>
      <c r="G518" s="39"/>
      <c r="H518" s="39"/>
      <c r="I518" s="39"/>
      <c r="J518" s="39"/>
      <c r="K518" s="39"/>
      <c r="L518" s="39"/>
      <c r="M518" s="39"/>
      <c r="N518" s="39"/>
    </row>
    <row r="519" spans="3:14" x14ac:dyDescent="0.25">
      <c r="C519" s="39"/>
      <c r="D519" s="39"/>
      <c r="E519" s="39"/>
      <c r="F519" s="39"/>
      <c r="G519" s="39"/>
      <c r="H519" s="39"/>
      <c r="I519" s="39"/>
      <c r="J519" s="39"/>
      <c r="K519" s="39"/>
      <c r="L519" s="39"/>
      <c r="M519" s="39"/>
      <c r="N519" s="39"/>
    </row>
    <row r="520" spans="3:14" x14ac:dyDescent="0.25">
      <c r="C520" s="39"/>
      <c r="D520" s="39"/>
      <c r="E520" s="39"/>
      <c r="F520" s="39"/>
      <c r="G520" s="39"/>
      <c r="H520" s="39"/>
      <c r="I520" s="39"/>
      <c r="J520" s="39"/>
      <c r="K520" s="39"/>
      <c r="L520" s="39"/>
      <c r="M520" s="39"/>
      <c r="N520" s="39"/>
    </row>
    <row r="521" spans="3:14" x14ac:dyDescent="0.25">
      <c r="C521" s="39"/>
      <c r="D521" s="39"/>
      <c r="E521" s="39"/>
      <c r="F521" s="39"/>
      <c r="G521" s="39"/>
      <c r="H521" s="39"/>
      <c r="I521" s="39"/>
      <c r="J521" s="39"/>
      <c r="K521" s="39"/>
      <c r="L521" s="39"/>
      <c r="M521" s="39"/>
      <c r="N521" s="39"/>
    </row>
    <row r="522" spans="3:14" x14ac:dyDescent="0.25">
      <c r="C522" s="39"/>
      <c r="D522" s="39"/>
      <c r="E522" s="39"/>
      <c r="F522" s="39"/>
      <c r="G522" s="39"/>
      <c r="H522" s="39"/>
      <c r="I522" s="39"/>
      <c r="J522" s="39"/>
      <c r="K522" s="39"/>
      <c r="L522" s="39"/>
      <c r="M522" s="39"/>
      <c r="N522" s="39"/>
    </row>
    <row r="523" spans="3:14" x14ac:dyDescent="0.25">
      <c r="C523" s="39"/>
      <c r="D523" s="39"/>
      <c r="E523" s="39"/>
      <c r="F523" s="39"/>
      <c r="G523" s="39"/>
      <c r="H523" s="39"/>
      <c r="I523" s="39"/>
      <c r="J523" s="39"/>
      <c r="K523" s="39"/>
      <c r="L523" s="39"/>
      <c r="M523" s="39"/>
      <c r="N523" s="39"/>
    </row>
    <row r="524" spans="3:14" x14ac:dyDescent="0.25">
      <c r="C524" s="39"/>
      <c r="D524" s="39"/>
      <c r="E524" s="39"/>
      <c r="F524" s="39"/>
      <c r="G524" s="39"/>
      <c r="H524" s="39"/>
      <c r="I524" s="39"/>
      <c r="J524" s="39"/>
      <c r="K524" s="39"/>
      <c r="L524" s="39"/>
      <c r="M524" s="39"/>
      <c r="N524" s="39"/>
    </row>
    <row r="525" spans="3:14" x14ac:dyDescent="0.25">
      <c r="C525" s="39"/>
      <c r="D525" s="39"/>
      <c r="E525" s="39"/>
      <c r="F525" s="39"/>
      <c r="G525" s="39"/>
      <c r="H525" s="39"/>
      <c r="I525" s="39"/>
      <c r="J525" s="39"/>
      <c r="K525" s="39"/>
      <c r="L525" s="39"/>
      <c r="M525" s="39"/>
      <c r="N525" s="39"/>
    </row>
    <row r="526" spans="3:14" x14ac:dyDescent="0.25">
      <c r="C526" s="39"/>
      <c r="D526" s="39"/>
      <c r="E526" s="39"/>
      <c r="F526" s="39"/>
      <c r="G526" s="39"/>
      <c r="H526" s="39"/>
      <c r="I526" s="39"/>
      <c r="J526" s="39"/>
      <c r="K526" s="39"/>
      <c r="L526" s="39"/>
      <c r="M526" s="39"/>
      <c r="N526" s="39"/>
    </row>
    <row r="527" spans="3:14" x14ac:dyDescent="0.25">
      <c r="C527" s="39"/>
      <c r="D527" s="39"/>
      <c r="E527" s="39"/>
      <c r="F527" s="39"/>
      <c r="G527" s="39"/>
      <c r="H527" s="39"/>
      <c r="I527" s="39"/>
      <c r="J527" s="39"/>
      <c r="K527" s="39"/>
      <c r="L527" s="39"/>
      <c r="M527" s="39"/>
      <c r="N527" s="39"/>
    </row>
    <row r="528" spans="3:14" x14ac:dyDescent="0.25">
      <c r="C528" s="39"/>
      <c r="D528" s="39"/>
      <c r="E528" s="39"/>
      <c r="F528" s="39"/>
      <c r="G528" s="39"/>
      <c r="H528" s="39"/>
      <c r="I528" s="39"/>
      <c r="J528" s="39"/>
      <c r="K528" s="39"/>
      <c r="L528" s="39"/>
      <c r="M528" s="39"/>
      <c r="N528" s="39"/>
    </row>
    <row r="529" spans="3:14" x14ac:dyDescent="0.25">
      <c r="C529" s="39"/>
      <c r="D529" s="39"/>
      <c r="E529" s="39"/>
      <c r="F529" s="39"/>
      <c r="G529" s="39"/>
      <c r="H529" s="39"/>
      <c r="I529" s="39"/>
      <c r="J529" s="39"/>
      <c r="K529" s="39"/>
      <c r="L529" s="39"/>
      <c r="M529" s="39"/>
      <c r="N529" s="39"/>
    </row>
    <row r="530" spans="3:14" x14ac:dyDescent="0.25">
      <c r="C530" s="39"/>
      <c r="D530" s="39"/>
      <c r="E530" s="39"/>
      <c r="F530" s="39"/>
      <c r="G530" s="39"/>
      <c r="H530" s="39"/>
      <c r="I530" s="39"/>
      <c r="J530" s="39"/>
      <c r="K530" s="39"/>
      <c r="L530" s="39"/>
      <c r="M530" s="39"/>
      <c r="N530" s="39"/>
    </row>
    <row r="531" spans="3:14" x14ac:dyDescent="0.25">
      <c r="C531" s="39"/>
      <c r="D531" s="39"/>
      <c r="E531" s="39"/>
      <c r="F531" s="39"/>
      <c r="G531" s="39"/>
      <c r="H531" s="39"/>
      <c r="I531" s="39"/>
      <c r="J531" s="39"/>
      <c r="K531" s="39"/>
      <c r="L531" s="39"/>
      <c r="M531" s="39"/>
      <c r="N531" s="39"/>
    </row>
    <row r="532" spans="3:14" x14ac:dyDescent="0.25">
      <c r="C532" s="39"/>
      <c r="D532" s="39"/>
      <c r="E532" s="39"/>
      <c r="F532" s="39"/>
      <c r="G532" s="39"/>
      <c r="H532" s="39"/>
      <c r="I532" s="39"/>
      <c r="J532" s="39"/>
      <c r="K532" s="39"/>
      <c r="L532" s="39"/>
      <c r="M532" s="39"/>
      <c r="N532" s="39"/>
    </row>
    <row r="533" spans="3:14" x14ac:dyDescent="0.25">
      <c r="C533" s="39"/>
      <c r="D533" s="39"/>
      <c r="E533" s="39"/>
      <c r="F533" s="39"/>
      <c r="G533" s="39"/>
      <c r="H533" s="39"/>
      <c r="I533" s="39"/>
      <c r="J533" s="39"/>
      <c r="K533" s="39"/>
      <c r="L533" s="39"/>
      <c r="M533" s="39"/>
      <c r="N533" s="39"/>
    </row>
    <row r="534" spans="3:14" x14ac:dyDescent="0.25">
      <c r="C534" s="39"/>
      <c r="D534" s="39"/>
      <c r="E534" s="39"/>
      <c r="F534" s="39"/>
      <c r="G534" s="39"/>
      <c r="H534" s="39"/>
      <c r="I534" s="39"/>
      <c r="J534" s="39"/>
      <c r="K534" s="39"/>
      <c r="L534" s="39"/>
      <c r="M534" s="39"/>
      <c r="N534" s="39"/>
    </row>
    <row r="535" spans="3:14" x14ac:dyDescent="0.25">
      <c r="C535" s="39"/>
      <c r="D535" s="39"/>
      <c r="E535" s="39"/>
      <c r="F535" s="39"/>
      <c r="G535" s="39"/>
      <c r="H535" s="39"/>
      <c r="I535" s="39"/>
      <c r="J535" s="39"/>
      <c r="K535" s="39"/>
      <c r="L535" s="39"/>
      <c r="M535" s="39"/>
      <c r="N535" s="39"/>
    </row>
    <row r="536" spans="3:14" x14ac:dyDescent="0.25">
      <c r="C536" s="39"/>
      <c r="D536" s="39"/>
      <c r="E536" s="39"/>
      <c r="F536" s="39"/>
      <c r="G536" s="39"/>
      <c r="H536" s="39"/>
      <c r="I536" s="39"/>
      <c r="J536" s="39"/>
      <c r="K536" s="39"/>
      <c r="L536" s="39"/>
      <c r="M536" s="39"/>
      <c r="N536" s="39"/>
    </row>
    <row r="537" spans="3:14" x14ac:dyDescent="0.25">
      <c r="C537" s="39"/>
      <c r="D537" s="39"/>
      <c r="E537" s="39"/>
      <c r="F537" s="39"/>
      <c r="G537" s="39"/>
      <c r="H537" s="39"/>
      <c r="I537" s="39"/>
      <c r="J537" s="39"/>
      <c r="K537" s="39"/>
      <c r="L537" s="39"/>
      <c r="M537" s="39"/>
      <c r="N537" s="39"/>
    </row>
    <row r="538" spans="3:14" x14ac:dyDescent="0.25">
      <c r="C538" s="39"/>
      <c r="D538" s="39"/>
      <c r="E538" s="39"/>
      <c r="F538" s="39"/>
      <c r="G538" s="39"/>
      <c r="H538" s="39"/>
      <c r="I538" s="39"/>
      <c r="J538" s="39"/>
      <c r="K538" s="39"/>
      <c r="L538" s="39"/>
      <c r="M538" s="39"/>
      <c r="N538" s="39"/>
    </row>
    <row r="539" spans="3:14" x14ac:dyDescent="0.25">
      <c r="C539" s="39"/>
      <c r="D539" s="39"/>
      <c r="E539" s="39"/>
      <c r="F539" s="39"/>
      <c r="G539" s="39"/>
      <c r="H539" s="39"/>
      <c r="I539" s="39"/>
      <c r="J539" s="39"/>
      <c r="K539" s="39"/>
      <c r="L539" s="39"/>
      <c r="M539" s="39"/>
      <c r="N539" s="39"/>
    </row>
    <row r="540" spans="3:14" x14ac:dyDescent="0.25">
      <c r="C540" s="39"/>
      <c r="D540" s="39"/>
      <c r="E540" s="39"/>
      <c r="F540" s="39"/>
      <c r="G540" s="39"/>
      <c r="H540" s="39"/>
      <c r="I540" s="39"/>
      <c r="J540" s="39"/>
      <c r="K540" s="39"/>
      <c r="L540" s="39"/>
      <c r="M540" s="39"/>
      <c r="N540" s="39"/>
    </row>
    <row r="541" spans="3:14" x14ac:dyDescent="0.25">
      <c r="C541" s="39"/>
      <c r="D541" s="39"/>
      <c r="E541" s="39"/>
      <c r="F541" s="39"/>
      <c r="G541" s="39"/>
      <c r="H541" s="39"/>
      <c r="I541" s="39"/>
      <c r="J541" s="39"/>
      <c r="K541" s="39"/>
      <c r="L541" s="39"/>
      <c r="M541" s="39"/>
      <c r="N541" s="39"/>
    </row>
    <row r="542" spans="3:14" x14ac:dyDescent="0.25">
      <c r="C542" s="39"/>
      <c r="D542" s="39"/>
      <c r="E542" s="39"/>
      <c r="F542" s="39"/>
      <c r="G542" s="39"/>
      <c r="H542" s="39"/>
      <c r="I542" s="39"/>
      <c r="J542" s="39"/>
      <c r="K542" s="39"/>
      <c r="L542" s="39"/>
      <c r="M542" s="39"/>
      <c r="N542" s="39"/>
    </row>
    <row r="543" spans="3:14" x14ac:dyDescent="0.25">
      <c r="C543" s="39"/>
      <c r="D543" s="39"/>
      <c r="E543" s="39"/>
      <c r="F543" s="39"/>
      <c r="G543" s="39"/>
      <c r="H543" s="39"/>
      <c r="I543" s="39"/>
      <c r="J543" s="39"/>
      <c r="K543" s="39"/>
      <c r="L543" s="39"/>
      <c r="M543" s="39"/>
      <c r="N543" s="39"/>
    </row>
    <row r="544" spans="3:14" x14ac:dyDescent="0.25">
      <c r="C544" s="39"/>
      <c r="D544" s="39"/>
      <c r="E544" s="39"/>
      <c r="F544" s="39"/>
      <c r="G544" s="39"/>
      <c r="H544" s="39"/>
      <c r="I544" s="39"/>
      <c r="J544" s="39"/>
      <c r="K544" s="39"/>
      <c r="L544" s="39"/>
      <c r="M544" s="39"/>
      <c r="N544" s="39"/>
    </row>
    <row r="545" spans="3:14" x14ac:dyDescent="0.25">
      <c r="C545" s="39"/>
      <c r="D545" s="39"/>
      <c r="E545" s="39"/>
      <c r="F545" s="39"/>
      <c r="G545" s="39"/>
      <c r="H545" s="39"/>
      <c r="I545" s="39"/>
      <c r="J545" s="39"/>
      <c r="K545" s="39"/>
      <c r="L545" s="39"/>
      <c r="M545" s="39"/>
      <c r="N545" s="39"/>
    </row>
    <row r="546" spans="3:14" x14ac:dyDescent="0.25">
      <c r="C546" s="39"/>
      <c r="D546" s="39"/>
      <c r="E546" s="39"/>
      <c r="F546" s="39"/>
      <c r="G546" s="39"/>
      <c r="H546" s="39"/>
      <c r="I546" s="39"/>
      <c r="J546" s="39"/>
      <c r="K546" s="39"/>
      <c r="L546" s="39"/>
      <c r="M546" s="39"/>
      <c r="N546" s="39"/>
    </row>
    <row r="547" spans="3:14" x14ac:dyDescent="0.25">
      <c r="C547" s="39"/>
      <c r="D547" s="39"/>
      <c r="E547" s="39"/>
      <c r="F547" s="39"/>
      <c r="G547" s="39"/>
      <c r="H547" s="39"/>
      <c r="I547" s="39"/>
      <c r="J547" s="39"/>
      <c r="K547" s="39"/>
      <c r="L547" s="39"/>
      <c r="M547" s="39"/>
      <c r="N547" s="39"/>
    </row>
    <row r="548" spans="3:14" x14ac:dyDescent="0.25">
      <c r="C548" s="39"/>
      <c r="D548" s="39"/>
      <c r="E548" s="39"/>
      <c r="F548" s="39"/>
      <c r="G548" s="39"/>
      <c r="H548" s="39"/>
      <c r="I548" s="39"/>
      <c r="J548" s="39"/>
      <c r="K548" s="39"/>
      <c r="L548" s="39"/>
      <c r="M548" s="39"/>
      <c r="N548"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2" manualBreakCount="2">
    <brk id="51" max="16383" man="1"/>
    <brk id="100"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DE118"/>
  <sheetViews>
    <sheetView zoomScale="90" zoomScaleNormal="90" zoomScaleSheetLayoutView="80" zoomScalePageLayoutView="50" workbookViewId="0">
      <selection activeCell="B8" sqref="B8"/>
    </sheetView>
  </sheetViews>
  <sheetFormatPr defaultRowHeight="15" x14ac:dyDescent="0.25"/>
  <cols>
    <col min="1" max="1" width="3.7109375" style="31" customWidth="1"/>
    <col min="2" max="2" width="43.7109375" style="31" customWidth="1"/>
    <col min="3" max="8" width="15.7109375" style="31" hidden="1" customWidth="1"/>
    <col min="9" max="19" width="15.7109375" style="31" customWidth="1"/>
    <col min="20" max="20" width="10.28515625" style="31" bestFit="1" customWidth="1"/>
    <col min="21" max="16384" width="9.140625" style="31"/>
  </cols>
  <sheetData>
    <row r="1" spans="1:109" ht="42.75" customHeight="1" x14ac:dyDescent="0.35">
      <c r="A1" s="206" t="s">
        <v>545</v>
      </c>
      <c r="B1" s="206"/>
      <c r="C1" s="67"/>
      <c r="D1" s="67"/>
      <c r="E1" s="67"/>
      <c r="F1" s="67"/>
      <c r="G1" s="67"/>
      <c r="H1" s="67"/>
      <c r="I1" s="67"/>
      <c r="J1" s="67"/>
      <c r="K1" s="67"/>
      <c r="L1" s="67"/>
      <c r="M1" s="67"/>
      <c r="N1" s="67"/>
      <c r="O1" s="67"/>
      <c r="P1" s="67"/>
      <c r="Q1" s="67"/>
      <c r="R1" s="67"/>
    </row>
    <row r="2" spans="1:109" ht="7.5" customHeight="1" x14ac:dyDescent="0.25"/>
    <row r="3" spans="1:109" ht="15" customHeight="1" x14ac:dyDescent="0.25">
      <c r="B3" s="50"/>
      <c r="C3" s="108" t="s">
        <v>488</v>
      </c>
      <c r="D3" s="108" t="s">
        <v>489</v>
      </c>
      <c r="E3" s="108" t="s">
        <v>490</v>
      </c>
      <c r="F3" s="108" t="s">
        <v>491</v>
      </c>
      <c r="G3" s="108" t="s">
        <v>492</v>
      </c>
      <c r="H3" s="108" t="s">
        <v>480</v>
      </c>
      <c r="I3" s="108" t="s">
        <v>481</v>
      </c>
      <c r="J3" s="108" t="s">
        <v>482</v>
      </c>
      <c r="K3" s="108" t="s">
        <v>483</v>
      </c>
      <c r="L3" s="108" t="s">
        <v>484</v>
      </c>
      <c r="M3" s="108" t="s">
        <v>613</v>
      </c>
      <c r="N3" s="108" t="s">
        <v>660</v>
      </c>
      <c r="O3" s="108" t="s">
        <v>670</v>
      </c>
      <c r="P3" s="108" t="s">
        <v>690</v>
      </c>
      <c r="Q3" s="108" t="s">
        <v>704</v>
      </c>
      <c r="R3" s="108" t="s">
        <v>720</v>
      </c>
      <c r="S3" s="108" t="s">
        <v>734</v>
      </c>
    </row>
    <row r="4" spans="1:109" ht="15" customHeight="1" x14ac:dyDescent="0.25">
      <c r="H4" s="32"/>
      <c r="I4" s="32"/>
    </row>
    <row r="5" spans="1:109" s="34" customFormat="1" x14ac:dyDescent="0.25">
      <c r="A5" s="2" t="s">
        <v>85</v>
      </c>
      <c r="B5" s="2"/>
      <c r="C5" s="44">
        <f>C6+C7</f>
        <v>4502566723.5599995</v>
      </c>
      <c r="D5" s="44">
        <f t="shared" ref="D5:S5" si="0">D6+D7</f>
        <v>4904496072.8100004</v>
      </c>
      <c r="E5" s="44">
        <f t="shared" si="0"/>
        <v>5194058609.9199991</v>
      </c>
      <c r="F5" s="44">
        <f t="shared" si="0"/>
        <v>5520195282.2200003</v>
      </c>
      <c r="G5" s="44">
        <f t="shared" si="0"/>
        <v>5981149675.7600021</v>
      </c>
      <c r="H5" s="44">
        <f t="shared" si="0"/>
        <v>6789646203.9299994</v>
      </c>
      <c r="I5" s="44">
        <f t="shared" si="0"/>
        <v>7430271725.0399981</v>
      </c>
      <c r="J5" s="44">
        <f t="shared" si="0"/>
        <v>7281756006.5200005</v>
      </c>
      <c r="K5" s="44">
        <f t="shared" si="0"/>
        <v>7915950993.3800001</v>
      </c>
      <c r="L5" s="44">
        <f t="shared" si="0"/>
        <v>8188218395</v>
      </c>
      <c r="M5" s="44">
        <f t="shared" si="0"/>
        <v>8517655519</v>
      </c>
      <c r="N5" s="44">
        <f t="shared" si="0"/>
        <v>9114941174.9000015</v>
      </c>
      <c r="O5" s="44">
        <f t="shared" si="0"/>
        <v>9673924691.7099991</v>
      </c>
      <c r="P5" s="44">
        <f t="shared" si="0"/>
        <v>10212963844.489998</v>
      </c>
      <c r="Q5" s="44">
        <f t="shared" si="0"/>
        <v>11684321831.009998</v>
      </c>
      <c r="R5" s="44">
        <f t="shared" si="0"/>
        <v>14261406686.259995</v>
      </c>
      <c r="S5" s="44">
        <f t="shared" si="0"/>
        <v>16475092348</v>
      </c>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row>
    <row r="6" spans="1:109" s="34" customFormat="1" x14ac:dyDescent="0.25">
      <c r="B6" s="51" t="s">
        <v>533</v>
      </c>
      <c r="C6" s="52">
        <v>4394414237.1499996</v>
      </c>
      <c r="D6" s="52">
        <v>4772677270.71</v>
      </c>
      <c r="E6" s="52">
        <v>5042199846.4699993</v>
      </c>
      <c r="F6" s="52">
        <v>5342630888.9300003</v>
      </c>
      <c r="G6" s="52">
        <v>5772295365.3200016</v>
      </c>
      <c r="H6" s="52">
        <v>6548828116.4899998</v>
      </c>
      <c r="I6" s="52">
        <v>7166169226.3099985</v>
      </c>
      <c r="J6" s="52">
        <v>7033372355.4400005</v>
      </c>
      <c r="K6" s="52">
        <v>7634426338.6300001</v>
      </c>
      <c r="L6" s="52">
        <v>7894608495</v>
      </c>
      <c r="M6" s="52">
        <v>8237217721</v>
      </c>
      <c r="N6" s="52">
        <v>8857802957.9500008</v>
      </c>
      <c r="O6" s="52">
        <v>9369044213</v>
      </c>
      <c r="P6" s="52">
        <v>9848984446.369997</v>
      </c>
      <c r="Q6" s="52">
        <v>11289606693.729998</v>
      </c>
      <c r="R6" s="52">
        <v>13839816612.109995</v>
      </c>
      <c r="S6" s="52">
        <v>16053043090</v>
      </c>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row>
    <row r="7" spans="1:109" s="34" customFormat="1" x14ac:dyDescent="0.25">
      <c r="B7" s="51" t="s">
        <v>487</v>
      </c>
      <c r="C7" s="52">
        <v>108152486.41</v>
      </c>
      <c r="D7" s="52">
        <v>131818802.10000002</v>
      </c>
      <c r="E7" s="52">
        <v>151858763.44999999</v>
      </c>
      <c r="F7" s="52">
        <v>177564393.28999999</v>
      </c>
      <c r="G7" s="52">
        <v>208854310.44000012</v>
      </c>
      <c r="H7" s="52">
        <v>240818087.44</v>
      </c>
      <c r="I7" s="52">
        <v>264102498.72999996</v>
      </c>
      <c r="J7" s="52">
        <v>248383651.07999995</v>
      </c>
      <c r="K7" s="52">
        <v>281524654.75</v>
      </c>
      <c r="L7" s="52">
        <v>293609900</v>
      </c>
      <c r="M7" s="52">
        <f>152125580+128312218</f>
        <v>280437798</v>
      </c>
      <c r="N7" s="52">
        <f>'Cardinal CHIP'!H2</f>
        <v>257138216.94999999</v>
      </c>
      <c r="O7" s="52">
        <f>'Cardinal CHIP'!I2</f>
        <v>304880478.70999998</v>
      </c>
      <c r="P7" s="52">
        <v>363979398.12000012</v>
      </c>
      <c r="Q7" s="52">
        <v>394715137.28000003</v>
      </c>
      <c r="R7" s="52">
        <v>421590074.15000004</v>
      </c>
      <c r="S7" s="52">
        <v>422049258</v>
      </c>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row>
    <row r="8" spans="1:109" x14ac:dyDescent="0.25">
      <c r="B8" s="35"/>
      <c r="C8" s="35"/>
      <c r="D8" s="35"/>
      <c r="E8" s="35"/>
      <c r="F8" s="35"/>
      <c r="G8" s="35"/>
      <c r="H8" s="36"/>
      <c r="I8" s="36"/>
      <c r="J8" s="36"/>
      <c r="K8" s="36"/>
    </row>
    <row r="9" spans="1:109" s="34" customFormat="1" ht="15" customHeight="1" x14ac:dyDescent="0.25">
      <c r="A9" s="2" t="s">
        <v>85</v>
      </c>
      <c r="B9" s="2"/>
      <c r="C9" s="44">
        <f>C10+C11</f>
        <v>4502566722.8099995</v>
      </c>
      <c r="D9" s="44">
        <f t="shared" ref="D9:N9" si="1">D10+D11</f>
        <v>4904496072.6599998</v>
      </c>
      <c r="E9" s="44">
        <f t="shared" si="1"/>
        <v>5194058609.9200001</v>
      </c>
      <c r="F9" s="44">
        <f t="shared" si="1"/>
        <v>5520195281.29</v>
      </c>
      <c r="G9" s="44">
        <f t="shared" si="1"/>
        <v>5981149675.7599983</v>
      </c>
      <c r="H9" s="44">
        <f t="shared" si="1"/>
        <v>6789671932.7000008</v>
      </c>
      <c r="I9" s="44">
        <f t="shared" si="1"/>
        <v>7430271725.039999</v>
      </c>
      <c r="J9" s="44">
        <f t="shared" si="1"/>
        <v>7281756005.9199982</v>
      </c>
      <c r="K9" s="44">
        <f t="shared" si="1"/>
        <v>7915950993.3799992</v>
      </c>
      <c r="L9" s="44">
        <f t="shared" si="1"/>
        <v>8188218395</v>
      </c>
      <c r="M9" s="44">
        <f t="shared" si="1"/>
        <v>8517655519</v>
      </c>
      <c r="N9" s="44">
        <f t="shared" si="1"/>
        <v>9114941175</v>
      </c>
      <c r="O9" s="44">
        <f>O5</f>
        <v>9673924691.7099991</v>
      </c>
      <c r="P9" s="44">
        <f>P5</f>
        <v>10212963844.489998</v>
      </c>
      <c r="Q9" s="44">
        <f>Q5</f>
        <v>11684321831.009998</v>
      </c>
      <c r="R9" s="44">
        <f>R5</f>
        <v>14261406686.259995</v>
      </c>
      <c r="S9" s="44">
        <f>S5</f>
        <v>16475092348</v>
      </c>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row>
    <row r="10" spans="1:109" s="34" customFormat="1" x14ac:dyDescent="0.25">
      <c r="B10" s="53" t="s">
        <v>485</v>
      </c>
      <c r="C10" s="54">
        <v>2255645481.4299998</v>
      </c>
      <c r="D10" s="54">
        <v>2440884430.2599998</v>
      </c>
      <c r="E10" s="54">
        <v>2638908936.3800001</v>
      </c>
      <c r="F10" s="54">
        <v>2817997791.48</v>
      </c>
      <c r="G10" s="54">
        <v>2669435505.019999</v>
      </c>
      <c r="H10" s="55">
        <v>2672714442.0100002</v>
      </c>
      <c r="I10" s="55">
        <v>3066948984.9799995</v>
      </c>
      <c r="J10" s="55">
        <v>3654592832.2699995</v>
      </c>
      <c r="K10" s="55">
        <v>3960688353.9400001</v>
      </c>
      <c r="L10" s="55">
        <v>4035127535</v>
      </c>
      <c r="M10" s="55">
        <f>4113836089+52373922+44057693</f>
        <v>4210267704</v>
      </c>
      <c r="N10" s="55">
        <f>375911988+4173597433+14065627+11227669+16994481</f>
        <v>4591797198</v>
      </c>
      <c r="O10" s="55">
        <v>4803436584.3456078</v>
      </c>
      <c r="P10" s="55">
        <v>5068759701.5399599</v>
      </c>
      <c r="Q10" s="55">
        <v>5299433139.75</v>
      </c>
      <c r="R10" s="55">
        <v>4867576611.8899975</v>
      </c>
      <c r="S10" s="55">
        <v>4421106892.1100016</v>
      </c>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row>
    <row r="11" spans="1:109" s="34" customFormat="1" x14ac:dyDescent="0.25">
      <c r="B11" s="53" t="s">
        <v>708</v>
      </c>
      <c r="C11" s="54">
        <v>2246921241.3799992</v>
      </c>
      <c r="D11" s="54">
        <v>2463611642.3999996</v>
      </c>
      <c r="E11" s="54">
        <v>2555149673.54</v>
      </c>
      <c r="F11" s="54">
        <v>2702197489.8099999</v>
      </c>
      <c r="G11" s="54">
        <v>3311714170.7399998</v>
      </c>
      <c r="H11" s="55">
        <v>4116957490.6900001</v>
      </c>
      <c r="I11" s="55">
        <v>4363322740.0599995</v>
      </c>
      <c r="J11" s="55">
        <v>3627163173.6499991</v>
      </c>
      <c r="K11" s="55">
        <v>3955262639.4399996</v>
      </c>
      <c r="L11" s="55">
        <v>4153090860</v>
      </c>
      <c r="M11" s="55">
        <f>4123382319+99751658+84254524-686</f>
        <v>4307387815</v>
      </c>
      <c r="N11" s="55">
        <f>4308293537+119584156+95266280+4</f>
        <v>4523143977</v>
      </c>
      <c r="O11" s="55">
        <v>4870488107.3643913</v>
      </c>
      <c r="P11" s="55">
        <v>5144204142.2799816</v>
      </c>
      <c r="Q11" s="55">
        <v>6384888691.079999</v>
      </c>
      <c r="R11" s="55">
        <v>9393830074.369997</v>
      </c>
      <c r="S11" s="55">
        <f>S9-S10</f>
        <v>12053985455.889999</v>
      </c>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row>
    <row r="12" spans="1:109" x14ac:dyDescent="0.25">
      <c r="B12" s="35"/>
      <c r="C12" s="35"/>
      <c r="D12" s="35"/>
      <c r="E12" s="35"/>
      <c r="F12" s="35"/>
      <c r="G12" s="35"/>
      <c r="H12" s="36"/>
      <c r="I12" s="36"/>
      <c r="J12" s="36"/>
      <c r="K12" s="36"/>
    </row>
    <row r="13" spans="1:109" s="34" customFormat="1" x14ac:dyDescent="0.25">
      <c r="A13" s="2" t="s">
        <v>85</v>
      </c>
      <c r="B13" s="2"/>
      <c r="C13" s="44">
        <f t="shared" ref="C13:P13" si="2">C16+C20</f>
        <v>4502566723.5599995</v>
      </c>
      <c r="D13" s="44">
        <f t="shared" si="2"/>
        <v>4904496112.8100004</v>
      </c>
      <c r="E13" s="44">
        <f t="shared" si="2"/>
        <v>5194058609.9199991</v>
      </c>
      <c r="F13" s="44">
        <f t="shared" si="2"/>
        <v>5520195282.2200003</v>
      </c>
      <c r="G13" s="44">
        <f t="shared" si="2"/>
        <v>5981149675.7600021</v>
      </c>
      <c r="H13" s="44">
        <f t="shared" si="2"/>
        <v>6789410148.8099995</v>
      </c>
      <c r="I13" s="44">
        <f t="shared" si="2"/>
        <v>7430271725.0399981</v>
      </c>
      <c r="J13" s="44">
        <f t="shared" si="2"/>
        <v>7281756006.5200005</v>
      </c>
      <c r="K13" s="44">
        <f t="shared" si="2"/>
        <v>7915950993.3800001</v>
      </c>
      <c r="L13" s="44">
        <f t="shared" si="2"/>
        <v>8188218395</v>
      </c>
      <c r="M13" s="44">
        <f t="shared" si="2"/>
        <v>8517655519</v>
      </c>
      <c r="N13" s="44">
        <f t="shared" si="2"/>
        <v>9114941174.9000015</v>
      </c>
      <c r="O13" s="44">
        <f t="shared" si="2"/>
        <v>9673924691.7099991</v>
      </c>
      <c r="P13" s="44">
        <f t="shared" si="2"/>
        <v>10212963844.489998</v>
      </c>
      <c r="Q13" s="44">
        <f>Q16+Q20</f>
        <v>11684321831.009998</v>
      </c>
      <c r="R13" s="44">
        <f>R5</f>
        <v>14261406686.259995</v>
      </c>
      <c r="S13" s="44">
        <f>S5</f>
        <v>16475092348</v>
      </c>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row>
    <row r="14" spans="1:109" x14ac:dyDescent="0.25">
      <c r="B14" s="56" t="s">
        <v>532</v>
      </c>
      <c r="C14" s="57">
        <v>4037702067.1024995</v>
      </c>
      <c r="D14" s="57">
        <v>4327028167.7341995</v>
      </c>
      <c r="E14" s="57">
        <v>4337101375.2918997</v>
      </c>
      <c r="F14" s="57">
        <v>4673816915.4368992</v>
      </c>
      <c r="G14" s="57">
        <v>5263744202.5753994</v>
      </c>
      <c r="H14" s="58">
        <v>5990790670.0690279</v>
      </c>
      <c r="I14" s="58">
        <v>6615527185.3142166</v>
      </c>
      <c r="J14" s="58">
        <v>6362712708.2833443</v>
      </c>
      <c r="K14" s="58">
        <v>7415571407.8601656</v>
      </c>
      <c r="L14" s="58">
        <v>7861558035.7478285</v>
      </c>
      <c r="M14" s="58">
        <v>8201128428.7699699</v>
      </c>
      <c r="N14" s="58">
        <v>8670438789.7486744</v>
      </c>
      <c r="O14" s="58">
        <v>9218133404.3092041</v>
      </c>
      <c r="P14" s="58">
        <v>9764709584.5343208</v>
      </c>
      <c r="Q14" s="58">
        <v>10822091678.818169</v>
      </c>
      <c r="R14" s="58">
        <v>13113820164.645567</v>
      </c>
      <c r="S14" s="58">
        <v>14820790420.05106</v>
      </c>
    </row>
    <row r="15" spans="1:109" x14ac:dyDescent="0.25">
      <c r="B15" s="35"/>
      <c r="C15" s="35"/>
      <c r="D15" s="35"/>
      <c r="E15" s="35"/>
      <c r="F15" s="35"/>
      <c r="G15" s="35"/>
      <c r="H15" s="37"/>
      <c r="I15" s="37"/>
      <c r="J15" s="10"/>
      <c r="K15" s="37"/>
      <c r="L15" s="37"/>
      <c r="M15" s="37"/>
      <c r="N15" s="37"/>
      <c r="O15" s="37"/>
      <c r="P15" s="37"/>
      <c r="Q15" s="37"/>
      <c r="R15" s="37"/>
    </row>
    <row r="16" spans="1:109" s="34" customFormat="1" x14ac:dyDescent="0.25">
      <c r="B16" s="104" t="s">
        <v>533</v>
      </c>
      <c r="C16" s="52">
        <v>4394414237.1499996</v>
      </c>
      <c r="D16" s="52">
        <v>4772677270.71</v>
      </c>
      <c r="E16" s="52">
        <v>5042199846.4699993</v>
      </c>
      <c r="F16" s="52">
        <v>5342630888.9300003</v>
      </c>
      <c r="G16" s="52">
        <v>5772295365.3200016</v>
      </c>
      <c r="H16" s="52">
        <v>6548828116.4899998</v>
      </c>
      <c r="I16" s="52">
        <v>7166169226.3099985</v>
      </c>
      <c r="J16" s="52">
        <v>7033372355.4400005</v>
      </c>
      <c r="K16" s="52">
        <v>7634426338.6300001</v>
      </c>
      <c r="L16" s="52">
        <v>7894608495</v>
      </c>
      <c r="M16" s="52">
        <v>8237217721</v>
      </c>
      <c r="N16" s="52">
        <v>8857802957.9500008</v>
      </c>
      <c r="O16" s="52">
        <v>9369044213</v>
      </c>
      <c r="P16" s="52">
        <v>9848984446.369997</v>
      </c>
      <c r="Q16" s="52">
        <f>Q6</f>
        <v>11289606693.729998</v>
      </c>
      <c r="R16" s="52">
        <f>R6</f>
        <v>13839816612.109995</v>
      </c>
      <c r="S16" s="52">
        <v>16053043090</v>
      </c>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row>
    <row r="17" spans="1:100" x14ac:dyDescent="0.25">
      <c r="B17" s="56" t="s">
        <v>535</v>
      </c>
      <c r="C17" s="111">
        <v>3930035781.0224986</v>
      </c>
      <c r="D17" s="111">
        <v>4195630137.8842006</v>
      </c>
      <c r="E17" s="111">
        <v>4185323946.0119009</v>
      </c>
      <c r="F17" s="111">
        <v>4498573227.4368982</v>
      </c>
      <c r="G17" s="111">
        <v>5055238144.085247</v>
      </c>
      <c r="H17" s="111">
        <v>5751508092.4898987</v>
      </c>
      <c r="I17" s="111">
        <v>6351357698.3552008</v>
      </c>
      <c r="J17" s="111">
        <v>6116007091.1241999</v>
      </c>
      <c r="K17" s="111">
        <v>7133356054.8713989</v>
      </c>
      <c r="L17" s="111">
        <v>7569595682.181426</v>
      </c>
      <c r="M17" s="111">
        <v>7927681167.2548523</v>
      </c>
      <c r="N17" s="111">
        <v>8406076637.5306215</v>
      </c>
      <c r="O17" s="111">
        <v>8918994943.3211308</v>
      </c>
      <c r="P17" s="111">
        <v>9407429618.2557144</v>
      </c>
      <c r="Q17" s="111">
        <v>10434096794</v>
      </c>
      <c r="R17" s="111">
        <v>12689750445.706059</v>
      </c>
      <c r="S17" s="111">
        <v>14378460143.629902</v>
      </c>
    </row>
    <row r="18" spans="1:100" s="47" customFormat="1" x14ac:dyDescent="0.25">
      <c r="B18" s="105" t="s">
        <v>528</v>
      </c>
      <c r="C18" s="112">
        <v>2772888131.8178</v>
      </c>
      <c r="D18" s="112">
        <v>2888225705.4885006</v>
      </c>
      <c r="E18" s="112">
        <v>2838909822.1886997</v>
      </c>
      <c r="F18" s="112">
        <v>3038893279.5770998</v>
      </c>
      <c r="G18" s="112">
        <v>3357104969.3970995</v>
      </c>
      <c r="H18" s="112">
        <v>3706655844.5202436</v>
      </c>
      <c r="I18" s="112">
        <v>4030330063.6834693</v>
      </c>
      <c r="J18" s="112">
        <v>4042839084.4431138</v>
      </c>
      <c r="K18" s="112">
        <v>4811580365.7098122</v>
      </c>
      <c r="L18" s="112">
        <v>5097094917.1932716</v>
      </c>
      <c r="M18" s="112">
        <v>5407135691.8516932</v>
      </c>
      <c r="N18" s="112">
        <v>5741991070.672801</v>
      </c>
      <c r="O18" s="112">
        <v>6148606526.3668308</v>
      </c>
      <c r="P18" s="112">
        <v>6485987242.1302614</v>
      </c>
      <c r="Q18" s="112">
        <v>6663705097</v>
      </c>
      <c r="R18" s="112">
        <v>6851052162</v>
      </c>
      <c r="S18" s="112">
        <v>7336802944</v>
      </c>
    </row>
    <row r="19" spans="1:100" s="47" customFormat="1" x14ac:dyDescent="0.25">
      <c r="B19" s="105" t="s">
        <v>529</v>
      </c>
      <c r="C19" s="112">
        <v>1157147649.2076995</v>
      </c>
      <c r="D19" s="112">
        <v>1307404432.4036002</v>
      </c>
      <c r="E19" s="112">
        <v>1346414123.803</v>
      </c>
      <c r="F19" s="112">
        <v>1459679947.8651998</v>
      </c>
      <c r="G19" s="112">
        <v>1698133174.7026002</v>
      </c>
      <c r="H19" s="112">
        <v>2044852247.9710557</v>
      </c>
      <c r="I19" s="112">
        <v>2321027634.67242</v>
      </c>
      <c r="J19" s="112">
        <v>2073168006.6819148</v>
      </c>
      <c r="K19" s="112">
        <v>2321775689.1664348</v>
      </c>
      <c r="L19" s="112">
        <v>2472500764.9881554</v>
      </c>
      <c r="M19" s="112">
        <v>2520545475.4031591</v>
      </c>
      <c r="N19" s="112">
        <v>2664085566.857821</v>
      </c>
      <c r="O19" s="112">
        <v>2770388416.9542994</v>
      </c>
      <c r="P19" s="112">
        <v>2921442376.1254535</v>
      </c>
      <c r="Q19" s="112">
        <v>3770391697</v>
      </c>
      <c r="R19" s="112">
        <v>5838698283.7060585</v>
      </c>
      <c r="S19" s="112">
        <f>S17-S18</f>
        <v>7041657199.6299019</v>
      </c>
    </row>
    <row r="20" spans="1:100" s="34" customFormat="1" x14ac:dyDescent="0.25">
      <c r="B20" s="104" t="s">
        <v>487</v>
      </c>
      <c r="C20" s="52">
        <v>108152486.41</v>
      </c>
      <c r="D20" s="52">
        <v>131818842.09999999</v>
      </c>
      <c r="E20" s="52">
        <v>151858763.44999999</v>
      </c>
      <c r="F20" s="52">
        <v>177564393.28999999</v>
      </c>
      <c r="G20" s="52">
        <v>208854310.44000012</v>
      </c>
      <c r="H20" s="52">
        <v>240582032.31999999</v>
      </c>
      <c r="I20" s="52">
        <v>264102498.72999996</v>
      </c>
      <c r="J20" s="52">
        <v>248383651.07999995</v>
      </c>
      <c r="K20" s="52">
        <v>281524654.75</v>
      </c>
      <c r="L20" s="52">
        <v>293609900</v>
      </c>
      <c r="M20" s="52">
        <f>152125580+128312218</f>
        <v>280437798</v>
      </c>
      <c r="N20" s="52">
        <v>257138216.94999999</v>
      </c>
      <c r="O20" s="52">
        <v>304880478.70999998</v>
      </c>
      <c r="P20" s="52">
        <v>363979398.12000012</v>
      </c>
      <c r="Q20" s="52">
        <f>Q7</f>
        <v>394715137.28000003</v>
      </c>
      <c r="R20" s="52">
        <f>R7</f>
        <v>421590074.15000004</v>
      </c>
      <c r="S20" s="52">
        <v>422049258</v>
      </c>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row>
    <row r="21" spans="1:100" x14ac:dyDescent="0.25">
      <c r="B21" s="56" t="s">
        <v>536</v>
      </c>
      <c r="C21" s="111">
        <v>108221757</v>
      </c>
      <c r="D21" s="111">
        <v>131818802</v>
      </c>
      <c r="E21" s="111">
        <v>151779249</v>
      </c>
      <c r="F21" s="111">
        <v>175244528</v>
      </c>
      <c r="G21" s="111">
        <v>208558069</v>
      </c>
      <c r="H21" s="111">
        <v>239282577.57912827</v>
      </c>
      <c r="I21" s="111">
        <v>264169486.95901686</v>
      </c>
      <c r="J21" s="111">
        <v>246705617.15914664</v>
      </c>
      <c r="K21" s="111">
        <v>282215352.9887681</v>
      </c>
      <c r="L21" s="111">
        <v>291962353.57872581</v>
      </c>
      <c r="M21" s="111">
        <v>273447261.5288617</v>
      </c>
      <c r="N21" s="111">
        <v>264362152.22211266</v>
      </c>
      <c r="O21" s="111">
        <v>299138461.00863433</v>
      </c>
      <c r="P21" s="111">
        <v>357279966.28270292</v>
      </c>
      <c r="Q21" s="111">
        <v>387994884.45851386</v>
      </c>
      <c r="R21" s="111">
        <v>424069718.91533858</v>
      </c>
      <c r="S21" s="111">
        <v>442330276.42288589</v>
      </c>
    </row>
    <row r="22" spans="1:100" x14ac:dyDescent="0.25">
      <c r="B22" s="35"/>
      <c r="C22" s="35"/>
      <c r="D22" s="35"/>
      <c r="E22" s="35"/>
      <c r="F22" s="35"/>
      <c r="G22" s="35"/>
      <c r="H22" s="37"/>
      <c r="I22" s="37"/>
      <c r="J22" s="37"/>
      <c r="K22" s="37"/>
      <c r="L22" s="37"/>
      <c r="M22" s="37"/>
      <c r="N22" s="37"/>
      <c r="O22" s="37"/>
      <c r="P22" s="37"/>
      <c r="Q22" s="37"/>
      <c r="R22" s="37"/>
    </row>
    <row r="23" spans="1:100" x14ac:dyDescent="0.25">
      <c r="B23" s="35"/>
      <c r="C23" s="35"/>
      <c r="D23" s="35"/>
      <c r="E23" s="35"/>
      <c r="F23" s="35"/>
      <c r="G23" s="35"/>
      <c r="H23" s="37"/>
      <c r="I23" s="37"/>
      <c r="J23" s="37"/>
      <c r="K23" s="37"/>
      <c r="L23" s="37"/>
      <c r="M23" s="37"/>
      <c r="N23" s="37"/>
      <c r="O23" s="37"/>
      <c r="P23" s="37"/>
      <c r="Q23" s="37"/>
      <c r="R23" s="37"/>
      <c r="S23" s="153"/>
    </row>
    <row r="24" spans="1:100" x14ac:dyDescent="0.25">
      <c r="A24" s="2" t="s">
        <v>531</v>
      </c>
      <c r="B24" s="2"/>
      <c r="C24" s="207" t="s">
        <v>92</v>
      </c>
      <c r="D24" s="207"/>
      <c r="E24" s="207"/>
      <c r="F24" s="207"/>
      <c r="G24" s="207"/>
      <c r="H24" s="114">
        <v>1100101</v>
      </c>
      <c r="I24" s="114">
        <v>1156224</v>
      </c>
      <c r="J24" s="114">
        <v>1202718</v>
      </c>
      <c r="K24" s="114">
        <v>1255288</v>
      </c>
      <c r="L24" s="114">
        <v>1298002</v>
      </c>
      <c r="M24" s="114">
        <v>1381166</v>
      </c>
      <c r="N24" s="114">
        <v>1416330</v>
      </c>
      <c r="O24" s="114">
        <v>1407331</v>
      </c>
      <c r="P24" s="114">
        <v>1425899</v>
      </c>
      <c r="Q24" s="114">
        <v>1625113</v>
      </c>
      <c r="R24" s="114">
        <v>1803183</v>
      </c>
      <c r="S24" s="114">
        <v>1925707</v>
      </c>
    </row>
    <row r="25" spans="1:100" x14ac:dyDescent="0.25">
      <c r="B25" s="104" t="s">
        <v>486</v>
      </c>
      <c r="C25" s="62">
        <v>834453</v>
      </c>
      <c r="D25" s="62">
        <v>875874</v>
      </c>
      <c r="E25" s="62">
        <v>881075</v>
      </c>
      <c r="F25" s="62">
        <v>894286</v>
      </c>
      <c r="G25" s="62">
        <v>947762</v>
      </c>
      <c r="H25" s="62">
        <v>1005426</v>
      </c>
      <c r="I25" s="62">
        <v>1057286</v>
      </c>
      <c r="J25" s="62">
        <v>1096875</v>
      </c>
      <c r="K25" s="62">
        <v>1144536</v>
      </c>
      <c r="L25" s="62">
        <v>1186059</v>
      </c>
      <c r="M25" s="62">
        <v>1277214</v>
      </c>
      <c r="N25" s="62">
        <v>1313350</v>
      </c>
      <c r="O25" s="62">
        <v>1299891</v>
      </c>
      <c r="P25" s="62">
        <v>1311637</v>
      </c>
      <c r="Q25" s="62">
        <v>1500978</v>
      </c>
      <c r="R25" s="62">
        <v>1670987</v>
      </c>
      <c r="S25" s="62">
        <v>1785907</v>
      </c>
    </row>
    <row r="26" spans="1:100" s="47" customFormat="1" x14ac:dyDescent="0.25">
      <c r="B26" s="105" t="s">
        <v>528</v>
      </c>
      <c r="C26" s="113">
        <v>247347</v>
      </c>
      <c r="D26" s="113">
        <v>254492</v>
      </c>
      <c r="E26" s="113">
        <v>259967</v>
      </c>
      <c r="F26" s="113">
        <v>264177</v>
      </c>
      <c r="G26" s="113">
        <v>272003</v>
      </c>
      <c r="H26" s="113">
        <v>282129</v>
      </c>
      <c r="I26" s="113">
        <v>294622</v>
      </c>
      <c r="J26" s="113">
        <v>303965</v>
      </c>
      <c r="K26" s="113">
        <v>310061</v>
      </c>
      <c r="L26" s="113">
        <v>312677</v>
      </c>
      <c r="M26" s="113">
        <v>316654</v>
      </c>
      <c r="N26" s="113">
        <v>321118</v>
      </c>
      <c r="O26" s="113">
        <v>327797</v>
      </c>
      <c r="P26" s="113">
        <v>332191</v>
      </c>
      <c r="Q26" s="113">
        <v>334093</v>
      </c>
      <c r="R26" s="113">
        <v>331525</v>
      </c>
      <c r="S26" s="113">
        <v>324255</v>
      </c>
    </row>
    <row r="27" spans="1:100" s="47" customFormat="1" x14ac:dyDescent="0.25">
      <c r="B27" s="105" t="s">
        <v>529</v>
      </c>
      <c r="C27" s="113">
        <v>587106</v>
      </c>
      <c r="D27" s="113">
        <v>621382</v>
      </c>
      <c r="E27" s="113">
        <v>621108</v>
      </c>
      <c r="F27" s="113">
        <v>630109</v>
      </c>
      <c r="G27" s="113">
        <v>675759</v>
      </c>
      <c r="H27" s="113">
        <v>728199</v>
      </c>
      <c r="I27" s="113">
        <v>768004</v>
      </c>
      <c r="J27" s="113">
        <v>800191</v>
      </c>
      <c r="K27" s="113">
        <v>842372</v>
      </c>
      <c r="L27" s="113">
        <v>882642</v>
      </c>
      <c r="M27" s="113">
        <v>970460</v>
      </c>
      <c r="N27" s="113">
        <v>1006034</v>
      </c>
      <c r="O27" s="113">
        <v>989569</v>
      </c>
      <c r="P27" s="113">
        <v>996385</v>
      </c>
      <c r="Q27" s="113">
        <v>1186715</v>
      </c>
      <c r="R27" s="113">
        <v>1358991</v>
      </c>
      <c r="S27" s="113">
        <v>1471821</v>
      </c>
    </row>
    <row r="28" spans="1:100" x14ac:dyDescent="0.25">
      <c r="B28" s="104" t="s">
        <v>487</v>
      </c>
      <c r="C28" s="207" t="s">
        <v>92</v>
      </c>
      <c r="D28" s="207"/>
      <c r="E28" s="207"/>
      <c r="F28" s="207"/>
      <c r="G28" s="207"/>
      <c r="H28" s="62">
        <v>163516</v>
      </c>
      <c r="I28" s="62">
        <v>171622</v>
      </c>
      <c r="J28" s="62">
        <v>179864</v>
      </c>
      <c r="K28" s="62">
        <v>186321</v>
      </c>
      <c r="L28" s="62">
        <v>181282</v>
      </c>
      <c r="M28" s="62">
        <v>176937</v>
      </c>
      <c r="N28" s="62">
        <v>179013</v>
      </c>
      <c r="O28" s="62">
        <v>184263</v>
      </c>
      <c r="P28" s="62">
        <v>195549</v>
      </c>
      <c r="Q28" s="62">
        <v>213493</v>
      </c>
      <c r="R28" s="62">
        <v>221912</v>
      </c>
      <c r="S28" s="62">
        <v>211263</v>
      </c>
    </row>
    <row r="29" spans="1:100" x14ac:dyDescent="0.25">
      <c r="B29" s="35"/>
      <c r="C29" s="35"/>
      <c r="D29" s="35"/>
      <c r="E29" s="35"/>
      <c r="F29" s="35"/>
      <c r="G29" s="35"/>
      <c r="H29" s="36"/>
      <c r="I29" s="36"/>
      <c r="J29" s="36"/>
      <c r="K29" s="36"/>
    </row>
    <row r="30" spans="1:100" x14ac:dyDescent="0.25">
      <c r="A30" s="2" t="s">
        <v>534</v>
      </c>
      <c r="B30" s="2"/>
      <c r="C30" s="114">
        <v>684158.08333333337</v>
      </c>
      <c r="D30" s="114">
        <v>729083.15</v>
      </c>
      <c r="E30" s="114">
        <v>730493.66666666674</v>
      </c>
      <c r="F30" s="114">
        <v>746938.83333333337</v>
      </c>
      <c r="G30" s="114">
        <v>789951.75000000012</v>
      </c>
      <c r="H30" s="114">
        <v>863671.83333333349</v>
      </c>
      <c r="I30" s="114">
        <v>909027.41666666663</v>
      </c>
      <c r="J30" s="114">
        <v>946357.58333333326</v>
      </c>
      <c r="K30" s="114">
        <v>992600.16666666674</v>
      </c>
      <c r="L30" s="114">
        <v>1004439.3333333335</v>
      </c>
      <c r="M30" s="114">
        <v>1047670.0833333334</v>
      </c>
      <c r="N30" s="114">
        <v>1099661</v>
      </c>
      <c r="O30" s="114">
        <v>1125242</v>
      </c>
      <c r="P30" s="114">
        <v>1178241</v>
      </c>
      <c r="Q30" s="114">
        <v>1277240.75</v>
      </c>
      <c r="R30" s="114">
        <v>1483321.9169999999</v>
      </c>
      <c r="S30" s="114">
        <v>1740360.7479999999</v>
      </c>
    </row>
    <row r="31" spans="1:100" x14ac:dyDescent="0.25">
      <c r="B31" s="104" t="s">
        <v>486</v>
      </c>
      <c r="C31" s="62">
        <v>617371.5</v>
      </c>
      <c r="D31" s="62">
        <v>653377</v>
      </c>
      <c r="E31" s="62">
        <v>649902.83333333337</v>
      </c>
      <c r="F31" s="62">
        <v>659968.58333333337</v>
      </c>
      <c r="G31" s="62">
        <v>694275.91666666674</v>
      </c>
      <c r="H31" s="62">
        <v>763744.91666666674</v>
      </c>
      <c r="I31" s="62">
        <v>804185.91666666663</v>
      </c>
      <c r="J31" s="62">
        <v>834876.16666666663</v>
      </c>
      <c r="K31" s="62">
        <v>877423.25000000012</v>
      </c>
      <c r="L31" s="62">
        <v>889261.83333333337</v>
      </c>
      <c r="M31" s="62">
        <v>937287.41666666663</v>
      </c>
      <c r="N31" s="62">
        <v>991112</v>
      </c>
      <c r="O31" s="62">
        <v>1011241</v>
      </c>
      <c r="P31" s="62">
        <v>1048319</v>
      </c>
      <c r="Q31" s="62">
        <v>1140055.75</v>
      </c>
      <c r="R31" s="62">
        <v>1335322.5</v>
      </c>
      <c r="S31" s="62">
        <v>1580050.8319999999</v>
      </c>
    </row>
    <row r="32" spans="1:100" s="47" customFormat="1" x14ac:dyDescent="0.25">
      <c r="B32" s="105" t="s">
        <v>528</v>
      </c>
      <c r="C32" s="113">
        <v>207775.58333333334</v>
      </c>
      <c r="D32" s="113">
        <v>216804.75</v>
      </c>
      <c r="E32" s="113">
        <v>221673.16666666666</v>
      </c>
      <c r="F32" s="113">
        <v>226082.66666666669</v>
      </c>
      <c r="G32" s="113">
        <v>231695.83333333331</v>
      </c>
      <c r="H32" s="113">
        <v>239696.66666666669</v>
      </c>
      <c r="I32" s="113">
        <v>249293.5</v>
      </c>
      <c r="J32" s="113">
        <v>257364</v>
      </c>
      <c r="K32" s="113">
        <v>262906</v>
      </c>
      <c r="L32" s="113">
        <v>266183</v>
      </c>
      <c r="M32" s="113">
        <v>270050.25</v>
      </c>
      <c r="N32" s="113">
        <v>275382</v>
      </c>
      <c r="O32" s="113">
        <v>279148.08299999998</v>
      </c>
      <c r="P32" s="113">
        <v>284312.91700000002</v>
      </c>
      <c r="Q32" s="113">
        <v>286519.83333333337</v>
      </c>
      <c r="R32" s="113">
        <v>289325.25</v>
      </c>
      <c r="S32" s="113">
        <v>299750.33299999998</v>
      </c>
    </row>
    <row r="33" spans="1:19" s="47" customFormat="1" x14ac:dyDescent="0.25">
      <c r="B33" s="105" t="s">
        <v>529</v>
      </c>
      <c r="C33" s="113">
        <v>409595.91666666663</v>
      </c>
      <c r="D33" s="113">
        <v>436572.25</v>
      </c>
      <c r="E33" s="113">
        <v>428229.66666666663</v>
      </c>
      <c r="F33" s="113">
        <v>433885.91666666669</v>
      </c>
      <c r="G33" s="113">
        <v>462580.08333333331</v>
      </c>
      <c r="H33" s="113">
        <v>524048.24999999994</v>
      </c>
      <c r="I33" s="113">
        <v>554892.83333333326</v>
      </c>
      <c r="J33" s="113">
        <v>577511</v>
      </c>
      <c r="K33" s="113">
        <v>614517</v>
      </c>
      <c r="L33" s="113">
        <v>623078.66666666663</v>
      </c>
      <c r="M33" s="113">
        <v>667237.16666666663</v>
      </c>
      <c r="N33" s="113">
        <v>715730</v>
      </c>
      <c r="O33" s="113">
        <v>732092.66599999997</v>
      </c>
      <c r="P33" s="113">
        <v>764005.75</v>
      </c>
      <c r="Q33" s="113">
        <v>853535.91666666663</v>
      </c>
      <c r="R33" s="113">
        <v>1045997.25</v>
      </c>
      <c r="S33" s="113">
        <v>1280300.4989999998</v>
      </c>
    </row>
    <row r="34" spans="1:19" x14ac:dyDescent="0.25">
      <c r="B34" s="104" t="s">
        <v>487</v>
      </c>
      <c r="C34" s="62">
        <v>66786.583333333328</v>
      </c>
      <c r="D34" s="62">
        <v>75706.149999999994</v>
      </c>
      <c r="E34" s="62">
        <v>80590.833333333328</v>
      </c>
      <c r="F34" s="62">
        <v>86970.25</v>
      </c>
      <c r="G34" s="62">
        <v>95675.833333333328</v>
      </c>
      <c r="H34" s="62">
        <v>99926.916666666672</v>
      </c>
      <c r="I34" s="62">
        <v>104841.5</v>
      </c>
      <c r="J34" s="62">
        <v>111481.41666666667</v>
      </c>
      <c r="K34" s="62">
        <v>115176.91666666666</v>
      </c>
      <c r="L34" s="62">
        <v>115177.5</v>
      </c>
      <c r="M34" s="62">
        <v>110382.66666666667</v>
      </c>
      <c r="N34" s="62">
        <v>108549</v>
      </c>
      <c r="O34" s="62">
        <v>114001</v>
      </c>
      <c r="P34" s="62">
        <v>129922</v>
      </c>
      <c r="Q34" s="62">
        <v>137185</v>
      </c>
      <c r="R34" s="62">
        <v>147999.41700000002</v>
      </c>
      <c r="S34" s="62">
        <v>160309.916</v>
      </c>
    </row>
    <row r="35" spans="1:19" s="48" customFormat="1" x14ac:dyDescent="0.25">
      <c r="C35" s="49"/>
      <c r="D35" s="49"/>
      <c r="E35" s="49"/>
      <c r="F35" s="49"/>
      <c r="G35" s="49"/>
      <c r="H35" s="49"/>
      <c r="I35" s="49"/>
      <c r="J35" s="49"/>
      <c r="K35" s="49"/>
      <c r="M35" s="31"/>
      <c r="N35" s="31"/>
      <c r="O35" s="31"/>
      <c r="P35" s="31"/>
      <c r="Q35" s="31"/>
      <c r="R35" s="31"/>
    </row>
    <row r="36" spans="1:19" s="48" customFormat="1" x14ac:dyDescent="0.25">
      <c r="C36" s="49"/>
      <c r="D36" s="49"/>
      <c r="E36" s="49"/>
      <c r="F36" s="49"/>
      <c r="G36" s="49"/>
      <c r="H36" s="49"/>
      <c r="I36" s="49"/>
      <c r="J36" s="49"/>
      <c r="K36" s="49"/>
      <c r="M36" s="31"/>
      <c r="N36" s="31"/>
      <c r="O36" s="31"/>
      <c r="P36" s="31"/>
      <c r="Q36" s="31"/>
      <c r="R36" s="31"/>
    </row>
    <row r="37" spans="1:19" x14ac:dyDescent="0.25">
      <c r="A37" s="2" t="s">
        <v>542</v>
      </c>
      <c r="B37" s="2"/>
      <c r="C37" s="203" t="s">
        <v>92</v>
      </c>
      <c r="D37" s="204"/>
      <c r="E37" s="204"/>
      <c r="F37" s="204"/>
      <c r="G37" s="205"/>
      <c r="H37" s="3">
        <v>6171.6243770435622</v>
      </c>
      <c r="I37" s="3">
        <v>6426.3254568664879</v>
      </c>
      <c r="J37" s="3">
        <v>6054.416751491206</v>
      </c>
      <c r="K37" s="3">
        <v>6306.0835389010335</v>
      </c>
      <c r="L37" s="3">
        <v>6308.3249447997769</v>
      </c>
      <c r="M37" s="3">
        <v>6167.0034731523947</v>
      </c>
      <c r="N37" s="3">
        <v>6422.5708649961525</v>
      </c>
      <c r="O37" s="3">
        <v>6873.951253621216</v>
      </c>
      <c r="P37" s="3">
        <v>7162.4735303762736</v>
      </c>
      <c r="Q37" s="3">
        <v>7189.9676938465191</v>
      </c>
      <c r="R37" s="3">
        <v>7909.0179345413053</v>
      </c>
      <c r="S37" s="3">
        <v>8555.3473856614746</v>
      </c>
    </row>
    <row r="38" spans="1:19" x14ac:dyDescent="0.25">
      <c r="B38" s="56" t="s">
        <v>541</v>
      </c>
      <c r="C38" s="209" t="s">
        <v>92</v>
      </c>
      <c r="D38" s="210"/>
      <c r="E38" s="210"/>
      <c r="F38" s="210"/>
      <c r="G38" s="211"/>
      <c r="H38" s="66">
        <v>5445.673324602948</v>
      </c>
      <c r="I38" s="63">
        <v>5721.6656852947326</v>
      </c>
      <c r="J38" s="63">
        <v>5290.2781103162542</v>
      </c>
      <c r="K38" s="63">
        <v>5907.4661813545299</v>
      </c>
      <c r="L38" s="63">
        <v>6056.6609571848339</v>
      </c>
      <c r="M38" s="63">
        <v>5937.8296517362651</v>
      </c>
      <c r="N38" s="63">
        <v>6121.7645532811384</v>
      </c>
      <c r="O38" s="63">
        <v>6550.0819667222595</v>
      </c>
      <c r="P38" s="63">
        <v>6848.1074638065675</v>
      </c>
      <c r="Q38" s="63">
        <v>6659.2856489475926</v>
      </c>
      <c r="R38" s="63">
        <v>7272.5952743817834</v>
      </c>
      <c r="S38" s="63">
        <v>7696.2852708387409</v>
      </c>
    </row>
    <row r="39" spans="1:19" x14ac:dyDescent="0.25">
      <c r="B39" s="104" t="s">
        <v>537</v>
      </c>
      <c r="C39" s="61">
        <v>4709.7149642010982</v>
      </c>
      <c r="D39" s="61">
        <v>4790.2211252808056</v>
      </c>
      <c r="E39" s="61">
        <v>4750.2470800010224</v>
      </c>
      <c r="F39" s="61">
        <v>5030.3518420694254</v>
      </c>
      <c r="G39" s="61">
        <v>5333.8687814928717</v>
      </c>
      <c r="H39" s="106">
        <v>5720.4688286257751</v>
      </c>
      <c r="I39" s="61">
        <v>6007.2276549156995</v>
      </c>
      <c r="J39" s="61">
        <v>5575.8469206830314</v>
      </c>
      <c r="K39" s="61">
        <v>6232.5309600321871</v>
      </c>
      <c r="L39" s="61">
        <v>6382.1409239919776</v>
      </c>
      <c r="M39" s="61">
        <v>6201.7596957066135</v>
      </c>
      <c r="N39" s="61">
        <v>6400.4847432372344</v>
      </c>
      <c r="O39" s="61">
        <v>6861.3406380389824</v>
      </c>
      <c r="P39" s="61">
        <v>7172.2813692017799</v>
      </c>
      <c r="Q39" s="61">
        <v>6951.532130384323</v>
      </c>
      <c r="R39" s="61">
        <v>7594.1646737563242</v>
      </c>
      <c r="S39" s="61">
        <v>8051.068809086868</v>
      </c>
    </row>
    <row r="40" spans="1:19" s="47" customFormat="1" x14ac:dyDescent="0.25">
      <c r="B40" s="105" t="s">
        <v>528</v>
      </c>
      <c r="C40" s="107">
        <v>11210.518550125127</v>
      </c>
      <c r="D40" s="60">
        <v>11348.984272544916</v>
      </c>
      <c r="E40" s="60">
        <f t="shared" ref="E40:F40" si="3">E18/E26</f>
        <v>10920.269965759884</v>
      </c>
      <c r="F40" s="60">
        <f t="shared" si="3"/>
        <v>11503.246988106837</v>
      </c>
      <c r="G40" s="60">
        <v>12342.161554825128</v>
      </c>
      <c r="H40" s="60">
        <v>13138.159652216695</v>
      </c>
      <c r="I40" s="60">
        <v>13679.664328133911</v>
      </c>
      <c r="J40" s="60">
        <v>13300.344067386422</v>
      </c>
      <c r="K40" s="60">
        <v>15518.173410102567</v>
      </c>
      <c r="L40" s="60">
        <v>16301.470582080779</v>
      </c>
      <c r="M40" s="60">
        <v>17075.848376624621</v>
      </c>
      <c r="N40" s="60">
        <v>17881.249480480077</v>
      </c>
      <c r="O40" s="60">
        <v>18757.360580990156</v>
      </c>
      <c r="P40" s="60">
        <v>19524.873467764814</v>
      </c>
      <c r="Q40" s="60">
        <v>19945.659133833993</v>
      </c>
      <c r="R40" s="60">
        <v>20665.265551617525</v>
      </c>
      <c r="S40" s="60">
        <v>22626.645522813837</v>
      </c>
    </row>
    <row r="41" spans="1:19" s="47" customFormat="1" x14ac:dyDescent="0.25">
      <c r="B41" s="105" t="s">
        <v>529</v>
      </c>
      <c r="C41" s="115">
        <v>1970.9348042903659</v>
      </c>
      <c r="D41" s="116">
        <v>2104.0268826641263</v>
      </c>
      <c r="E41" s="60">
        <f t="shared" ref="E41:F41" si="4">E19/E27</f>
        <v>2167.7616836411703</v>
      </c>
      <c r="F41" s="60">
        <f t="shared" si="4"/>
        <v>2316.5514980189137</v>
      </c>
      <c r="G41" s="60">
        <v>2512.9272043770047</v>
      </c>
      <c r="H41" s="60">
        <v>2808.0953804812361</v>
      </c>
      <c r="I41" s="60">
        <v>3022.15565891899</v>
      </c>
      <c r="J41" s="60">
        <v>2590.8414449574097</v>
      </c>
      <c r="K41" s="60">
        <v>2756.2355932609757</v>
      </c>
      <c r="L41" s="60">
        <v>2801.2498442042815</v>
      </c>
      <c r="M41" s="60">
        <v>2597.2687956259497</v>
      </c>
      <c r="N41" s="60">
        <v>2648.1068898842595</v>
      </c>
      <c r="O41" s="60">
        <v>2799.5909501553701</v>
      </c>
      <c r="P41" s="60">
        <v>2932.0417068958823</v>
      </c>
      <c r="Q41" s="60">
        <v>3177.1669667948918</v>
      </c>
      <c r="R41" s="60">
        <v>4296.3480138617979</v>
      </c>
      <c r="S41" s="60">
        <v>4784.3162990811397</v>
      </c>
    </row>
    <row r="42" spans="1:19" x14ac:dyDescent="0.25">
      <c r="B42" s="104" t="s">
        <v>538</v>
      </c>
      <c r="C42" s="208" t="s">
        <v>92</v>
      </c>
      <c r="D42" s="208"/>
      <c r="E42" s="208"/>
      <c r="F42" s="208"/>
      <c r="G42" s="208"/>
      <c r="H42" s="106">
        <v>1463.3588002344006</v>
      </c>
      <c r="I42" s="61">
        <v>1539.2518847176752</v>
      </c>
      <c r="J42" s="61">
        <v>1371.6230994481755</v>
      </c>
      <c r="K42" s="61">
        <v>1514.6728119147499</v>
      </c>
      <c r="L42" s="61">
        <v>1610.5424343223788</v>
      </c>
      <c r="M42" s="61">
        <v>1545.4498580221305</v>
      </c>
      <c r="N42" s="61">
        <v>1476.7762800585022</v>
      </c>
      <c r="O42" s="61">
        <v>1654.1198829933303</v>
      </c>
      <c r="P42" s="61">
        <v>1861.3206823865125</v>
      </c>
      <c r="Q42" s="61">
        <v>1849.7246987957451</v>
      </c>
      <c r="R42" s="61">
        <v>1899.8074648959951</v>
      </c>
      <c r="S42" s="61">
        <v>1997.7433720055096</v>
      </c>
    </row>
    <row r="43" spans="1:19" x14ac:dyDescent="0.25">
      <c r="B43" s="35"/>
      <c r="C43" s="64"/>
      <c r="D43" s="64"/>
      <c r="E43" s="64"/>
      <c r="F43" s="64"/>
      <c r="G43" s="64"/>
      <c r="H43" s="65"/>
      <c r="I43" s="65"/>
      <c r="J43" s="65"/>
      <c r="K43" s="65"/>
      <c r="L43" s="64"/>
      <c r="M43" s="64"/>
      <c r="N43" s="64"/>
      <c r="O43" s="64"/>
      <c r="P43" s="64"/>
      <c r="Q43" s="64"/>
      <c r="R43" s="64"/>
    </row>
    <row r="44" spans="1:19" x14ac:dyDescent="0.25">
      <c r="A44" s="2" t="s">
        <v>543</v>
      </c>
      <c r="B44" s="2"/>
      <c r="C44" s="3">
        <v>6581.1788726119212</v>
      </c>
      <c r="D44" s="3">
        <v>6726.9365816642458</v>
      </c>
      <c r="E44" s="3">
        <v>7110.3403724513219</v>
      </c>
      <c r="F44" s="3">
        <v>7390.4248057170234</v>
      </c>
      <c r="G44" s="3">
        <v>7571.5379778068736</v>
      </c>
      <c r="H44" s="3">
        <v>7861.0994208371176</v>
      </c>
      <c r="I44" s="3">
        <v>8173.8697742321465</v>
      </c>
      <c r="J44" s="3">
        <v>7694.5080113075664</v>
      </c>
      <c r="K44" s="3">
        <v>7974.9644007850757</v>
      </c>
      <c r="L44" s="3">
        <v>8152.0288217174548</v>
      </c>
      <c r="M44" s="3">
        <v>8129.8320436478352</v>
      </c>
      <c r="N44" s="3">
        <v>8272.076388286936</v>
      </c>
      <c r="O44" s="3">
        <v>8597.1948182790893</v>
      </c>
      <c r="P44" s="3">
        <v>8667.9752652386032</v>
      </c>
      <c r="Q44" s="3">
        <v>9148.2439538904455</v>
      </c>
      <c r="R44" s="3">
        <v>9614.5054710062614</v>
      </c>
      <c r="S44" s="3">
        <v>9466.4812263394033</v>
      </c>
    </row>
    <row r="45" spans="1:19" x14ac:dyDescent="0.25">
      <c r="B45" s="56" t="s">
        <v>530</v>
      </c>
      <c r="C45" s="63">
        <v>5901.7092181826383</v>
      </c>
      <c r="D45" s="63">
        <v>5934.8898239305072</v>
      </c>
      <c r="E45" s="63">
        <v>5937.2196819756582</v>
      </c>
      <c r="F45" s="63">
        <v>6257.2953859946574</v>
      </c>
      <c r="G45" s="63">
        <v>6663.3743169445461</v>
      </c>
      <c r="H45" s="63">
        <v>6936.4201064050294</v>
      </c>
      <c r="I45" s="63">
        <v>7277.5881827336343</v>
      </c>
      <c r="J45" s="63">
        <v>6723.3705528856326</v>
      </c>
      <c r="K45" s="63">
        <v>7470.8544859135109</v>
      </c>
      <c r="L45" s="63">
        <v>7826.8122074216799</v>
      </c>
      <c r="M45" s="63">
        <v>7827.7169751181773</v>
      </c>
      <c r="N45" s="63">
        <v>7884.646986433705</v>
      </c>
      <c r="O45" s="63">
        <v>8192.1341403086662</v>
      </c>
      <c r="P45" s="63">
        <v>8287.5316548433821</v>
      </c>
      <c r="Q45" s="63">
        <v>8473.0241176678464</v>
      </c>
      <c r="R45" s="63">
        <v>8840.8456818113391</v>
      </c>
      <c r="S45" s="63">
        <v>8515.9300662709848</v>
      </c>
    </row>
    <row r="46" spans="1:19" s="47" customFormat="1" x14ac:dyDescent="0.25">
      <c r="B46" s="51" t="s">
        <v>539</v>
      </c>
      <c r="C46" s="61">
        <v>6365.7551102091666</v>
      </c>
      <c r="D46" s="61">
        <v>6421.453675112838</v>
      </c>
      <c r="E46" s="61">
        <v>6439.9226028073954</v>
      </c>
      <c r="F46" s="61">
        <v>6816.3445064547614</v>
      </c>
      <c r="G46" s="61">
        <v>7281.3099557828245</v>
      </c>
      <c r="H46" s="61">
        <v>7530.666282653794</v>
      </c>
      <c r="I46" s="61">
        <v>7897.8723286792219</v>
      </c>
      <c r="J46" s="61">
        <v>7325.645808698815</v>
      </c>
      <c r="K46" s="61">
        <v>8129.8917653155395</v>
      </c>
      <c r="L46" s="61">
        <v>8512.2237325703281</v>
      </c>
      <c r="M46" s="61">
        <v>8450.7917682757434</v>
      </c>
      <c r="N46" s="61">
        <v>8481.4598527014314</v>
      </c>
      <c r="O46" s="61">
        <v>8819.8531874244436</v>
      </c>
      <c r="P46" s="61">
        <v>8973.823443298952</v>
      </c>
      <c r="Q46" s="61">
        <v>9152.2689079020911</v>
      </c>
      <c r="R46" s="61">
        <v>9503.1353442378586</v>
      </c>
      <c r="S46" s="61">
        <v>9099.9984636126592</v>
      </c>
    </row>
    <row r="47" spans="1:19" s="47" customFormat="1" x14ac:dyDescent="0.25">
      <c r="B47" s="59" t="s">
        <v>528</v>
      </c>
      <c r="C47" s="60">
        <v>13345.591851229552</v>
      </c>
      <c r="D47" s="60">
        <v>13321.78241246329</v>
      </c>
      <c r="E47" s="60">
        <v>12806.73644391796</v>
      </c>
      <c r="F47" s="60">
        <v>13441.513780698651</v>
      </c>
      <c r="G47" s="60">
        <v>14489.276397851061</v>
      </c>
      <c r="H47" s="60">
        <v>15463.944059242556</v>
      </c>
      <c r="I47" s="60">
        <v>16167.008219963494</v>
      </c>
      <c r="J47" s="60">
        <v>15708.642562452844</v>
      </c>
      <c r="K47" s="60">
        <v>18301.523608094954</v>
      </c>
      <c r="L47" s="60">
        <v>19148.8371428426</v>
      </c>
      <c r="M47" s="60">
        <v>20022.702041015305</v>
      </c>
      <c r="N47" s="60">
        <v>20851.003590186727</v>
      </c>
      <c r="O47" s="60">
        <v>22026.325455248894</v>
      </c>
      <c r="P47" s="60">
        <v>22812.847585571573</v>
      </c>
      <c r="Q47" s="60">
        <v>23257.395550860641</v>
      </c>
      <c r="R47" s="60">
        <v>23679.413262409693</v>
      </c>
      <c r="S47" s="60">
        <v>24476.379627574926</v>
      </c>
    </row>
    <row r="48" spans="1:19" x14ac:dyDescent="0.25">
      <c r="B48" s="59" t="s">
        <v>529</v>
      </c>
      <c r="C48" s="60">
        <v>2825.0956665405388</v>
      </c>
      <c r="D48" s="60">
        <v>2994.7034709686659</v>
      </c>
      <c r="E48" s="60">
        <v>3144.1402327014557</v>
      </c>
      <c r="F48" s="60">
        <v>3364.2021826364107</v>
      </c>
      <c r="G48" s="60">
        <v>3671.0036507968989</v>
      </c>
      <c r="H48" s="60">
        <v>3902.0304866413653</v>
      </c>
      <c r="I48" s="60">
        <v>4182.8394515921609</v>
      </c>
      <c r="J48" s="60">
        <v>3589.8329325015711</v>
      </c>
      <c r="K48" s="60">
        <v>3778.2123019646888</v>
      </c>
      <c r="L48" s="60">
        <v>3968.1999998739948</v>
      </c>
      <c r="M48" s="60">
        <v>3777.5855442752254</v>
      </c>
      <c r="N48" s="60">
        <v>3722.1935183069327</v>
      </c>
      <c r="O48" s="60">
        <v>3784.2045763019564</v>
      </c>
      <c r="P48" s="60">
        <v>3823.8486766957626</v>
      </c>
      <c r="Q48" s="60">
        <v>4417.3790737765285</v>
      </c>
      <c r="R48" s="60">
        <v>5581.9442008151154</v>
      </c>
      <c r="S48" s="60">
        <v>5500.0034797533126</v>
      </c>
    </row>
    <row r="49" spans="2:19" x14ac:dyDescent="0.25">
      <c r="B49" s="51" t="s">
        <v>540</v>
      </c>
      <c r="C49" s="61">
        <v>1620.4116395633355</v>
      </c>
      <c r="D49" s="61">
        <v>1741.1901410915759</v>
      </c>
      <c r="E49" s="61">
        <v>1883.3314252034454</v>
      </c>
      <c r="F49" s="61">
        <v>2014.9939548293812</v>
      </c>
      <c r="G49" s="61">
        <v>2179.8406319951923</v>
      </c>
      <c r="H49" s="61">
        <v>2394.5758116136035</v>
      </c>
      <c r="I49" s="61">
        <v>2519.703428117843</v>
      </c>
      <c r="J49" s="61">
        <v>2212.9752611307858</v>
      </c>
      <c r="K49" s="61">
        <v>2450.2770273450465</v>
      </c>
      <c r="L49" s="61">
        <v>2534.8905261776777</v>
      </c>
      <c r="M49" s="61">
        <v>2476.9185013234978</v>
      </c>
      <c r="N49" s="61">
        <v>2435.4176659583472</v>
      </c>
      <c r="O49" s="61">
        <v>2623.99857026372</v>
      </c>
      <c r="P49" s="61">
        <v>2749.9574073883018</v>
      </c>
      <c r="Q49" s="61">
        <v>2828.2602650327212</v>
      </c>
      <c r="R49" s="61">
        <v>2865.3472257619674</v>
      </c>
      <c r="S49" s="61">
        <v>2759.2196880877032</v>
      </c>
    </row>
    <row r="51" spans="2:19" x14ac:dyDescent="0.25">
      <c r="I51" s="45"/>
      <c r="J51" s="45"/>
      <c r="K51" s="45"/>
      <c r="L51" s="45"/>
      <c r="M51" s="45"/>
      <c r="N51" s="45"/>
      <c r="O51" s="45"/>
      <c r="P51" s="45"/>
      <c r="Q51" s="45"/>
      <c r="R51" s="45"/>
    </row>
    <row r="52" spans="2:19" x14ac:dyDescent="0.25">
      <c r="I52" s="45"/>
      <c r="J52" s="39"/>
      <c r="K52" s="39"/>
      <c r="L52" s="39"/>
      <c r="M52" s="39"/>
      <c r="N52" s="39"/>
      <c r="O52" s="39"/>
      <c r="P52" s="39"/>
      <c r="Q52" s="39"/>
      <c r="R52" s="39"/>
    </row>
    <row r="53" spans="2:19" x14ac:dyDescent="0.25">
      <c r="K53" s="45"/>
      <c r="L53" s="45"/>
      <c r="M53" s="39"/>
      <c r="N53" s="39"/>
      <c r="O53" s="39"/>
      <c r="P53" s="39"/>
      <c r="Q53" s="39"/>
      <c r="R53" s="39"/>
    </row>
    <row r="54" spans="2:19" x14ac:dyDescent="0.25">
      <c r="K54" s="45"/>
      <c r="L54" s="45"/>
      <c r="M54" s="39"/>
      <c r="N54" s="39"/>
      <c r="O54" s="39"/>
      <c r="P54" s="39"/>
      <c r="Q54" s="39"/>
      <c r="R54" s="39"/>
    </row>
    <row r="55" spans="2:19" x14ac:dyDescent="0.25">
      <c r="D55" s="151"/>
      <c r="E55" s="151"/>
      <c r="F55" s="151"/>
      <c r="G55" s="151"/>
      <c r="H55" s="151"/>
      <c r="I55" s="151"/>
      <c r="J55" s="151"/>
      <c r="K55" s="151"/>
      <c r="L55" s="151"/>
      <c r="M55" s="151"/>
      <c r="N55" s="151"/>
      <c r="O55" s="151"/>
      <c r="P55" s="151"/>
      <c r="Q55" s="151"/>
      <c r="R55" s="151"/>
    </row>
    <row r="57" spans="2:19" ht="45" x14ac:dyDescent="0.25">
      <c r="B57" s="40" t="s">
        <v>576</v>
      </c>
      <c r="C57" s="110" t="s">
        <v>668</v>
      </c>
      <c r="D57" s="110" t="s">
        <v>615</v>
      </c>
      <c r="E57" s="110" t="s">
        <v>616</v>
      </c>
      <c r="F57" s="110" t="s">
        <v>617</v>
      </c>
      <c r="G57" s="110" t="s">
        <v>618</v>
      </c>
      <c r="H57" s="110" t="s">
        <v>523</v>
      </c>
      <c r="I57" s="110" t="s">
        <v>524</v>
      </c>
      <c r="J57" s="110" t="s">
        <v>525</v>
      </c>
      <c r="K57" s="110" t="s">
        <v>526</v>
      </c>
      <c r="L57" s="110" t="s">
        <v>527</v>
      </c>
      <c r="M57" s="110" t="s">
        <v>614</v>
      </c>
      <c r="N57" s="110" t="s">
        <v>661</v>
      </c>
      <c r="O57" s="110" t="s">
        <v>666</v>
      </c>
      <c r="P57" s="110" t="s">
        <v>692</v>
      </c>
      <c r="Q57" s="110" t="s">
        <v>703</v>
      </c>
      <c r="R57" s="110" t="s">
        <v>721</v>
      </c>
      <c r="S57" s="110" t="s">
        <v>732</v>
      </c>
    </row>
    <row r="58" spans="2:19" x14ac:dyDescent="0.25">
      <c r="B58" s="69" t="s">
        <v>493</v>
      </c>
      <c r="C58" s="109">
        <f>SUM(C59,C74)</f>
        <v>684158.08199999994</v>
      </c>
      <c r="D58" s="109">
        <f>D59+D74</f>
        <v>729048.83333333337</v>
      </c>
      <c r="E58" s="109">
        <f>E59+E74</f>
        <v>730493.66666666663</v>
      </c>
      <c r="F58" s="109">
        <f>F59+F74</f>
        <v>746938.83333333326</v>
      </c>
      <c r="G58" s="109">
        <f>G59+G74</f>
        <v>789951.75</v>
      </c>
      <c r="H58" s="109">
        <v>863671.83333333349</v>
      </c>
      <c r="I58" s="109">
        <v>909027.41666666663</v>
      </c>
      <c r="J58" s="109">
        <v>946357.58333333326</v>
      </c>
      <c r="K58" s="109">
        <v>992600.16666666674</v>
      </c>
      <c r="L58" s="109">
        <v>1004439.3333333335</v>
      </c>
      <c r="M58" s="109">
        <f>SUM(M74,M59)</f>
        <v>1047668.1666666666</v>
      </c>
      <c r="N58" s="109">
        <v>1099661</v>
      </c>
      <c r="O58" s="109">
        <v>1125242</v>
      </c>
      <c r="P58" s="109">
        <v>1178241</v>
      </c>
      <c r="Q58" s="109">
        <v>1277240.75</v>
      </c>
      <c r="R58" s="109">
        <f>SUM(R59,R74)</f>
        <v>1483321.9169999999</v>
      </c>
      <c r="S58" s="109">
        <f>SUM(S59,S74)</f>
        <v>1740360.7479999999</v>
      </c>
    </row>
    <row r="59" spans="2:19" x14ac:dyDescent="0.25">
      <c r="B59" s="70" t="s">
        <v>494</v>
      </c>
      <c r="C59" s="71">
        <f>SUM(C60:C72)</f>
        <v>617371.49899999995</v>
      </c>
      <c r="D59" s="71">
        <v>653377</v>
      </c>
      <c r="E59" s="71">
        <v>649902.83333333326</v>
      </c>
      <c r="F59" s="71">
        <v>659968.58333333326</v>
      </c>
      <c r="G59" s="71">
        <v>694275.91666666663</v>
      </c>
      <c r="H59" s="71">
        <v>763744.91666666674</v>
      </c>
      <c r="I59" s="71">
        <v>804185.91666666663</v>
      </c>
      <c r="J59" s="71">
        <v>834876.16666666663</v>
      </c>
      <c r="K59" s="71">
        <v>877423.25000000012</v>
      </c>
      <c r="L59" s="71">
        <v>889261.83333333337</v>
      </c>
      <c r="M59" s="71">
        <v>937270</v>
      </c>
      <c r="N59" s="71">
        <v>991112</v>
      </c>
      <c r="O59" s="71">
        <v>1011241</v>
      </c>
      <c r="P59" s="71">
        <v>1048319</v>
      </c>
      <c r="Q59" s="71">
        <v>1140055.75</v>
      </c>
      <c r="R59" s="71">
        <f>SUM(R60:R73)</f>
        <v>1335322.5</v>
      </c>
      <c r="S59" s="71">
        <f>SUM(S60:S73)</f>
        <v>1580050.8319999999</v>
      </c>
    </row>
    <row r="60" spans="2:19" x14ac:dyDescent="0.25">
      <c r="B60" s="72" t="s">
        <v>67</v>
      </c>
      <c r="C60" s="73">
        <v>62526.75</v>
      </c>
      <c r="D60" s="73">
        <v>62396.417000000001</v>
      </c>
      <c r="E60" s="73">
        <v>61074.832999999999</v>
      </c>
      <c r="F60" s="73">
        <v>60142.25</v>
      </c>
      <c r="G60" s="73">
        <v>60075.917000000001</v>
      </c>
      <c r="H60" s="73">
        <v>59607.417000000001</v>
      </c>
      <c r="I60" s="73">
        <v>59165.917000000001</v>
      </c>
      <c r="J60" s="73">
        <v>58537.917000000001</v>
      </c>
      <c r="K60" s="73">
        <v>57948.832999999999</v>
      </c>
      <c r="L60" s="73">
        <v>57478.082999999999</v>
      </c>
      <c r="M60" s="73">
        <v>57415.5</v>
      </c>
      <c r="N60" s="73">
        <v>58543</v>
      </c>
      <c r="O60" s="73">
        <v>66016.082999999999</v>
      </c>
      <c r="P60" s="73">
        <v>72599.832999999999</v>
      </c>
      <c r="Q60" s="73">
        <v>73544.333333333328</v>
      </c>
      <c r="R60" s="73">
        <v>76253.917000000001</v>
      </c>
      <c r="S60" s="180">
        <v>80188.167000000001</v>
      </c>
    </row>
    <row r="61" spans="2:19" x14ac:dyDescent="0.25">
      <c r="B61" s="72" t="s">
        <v>68</v>
      </c>
      <c r="C61" s="73">
        <v>110784.5</v>
      </c>
      <c r="D61" s="73">
        <v>116914.417</v>
      </c>
      <c r="E61" s="73">
        <v>119377.75</v>
      </c>
      <c r="F61" s="73">
        <v>122522.333</v>
      </c>
      <c r="G61" s="73">
        <v>126114.75</v>
      </c>
      <c r="H61" s="73">
        <v>131165.91699999999</v>
      </c>
      <c r="I61" s="73">
        <v>137266.66699999999</v>
      </c>
      <c r="J61" s="73">
        <v>142060.58300000001</v>
      </c>
      <c r="K61" s="73">
        <v>145067.66699999999</v>
      </c>
      <c r="L61" s="73">
        <v>148093.08300000001</v>
      </c>
      <c r="M61" s="73">
        <v>151593.75</v>
      </c>
      <c r="N61" s="73">
        <v>154156.08300000001</v>
      </c>
      <c r="O61" s="73">
        <v>150845.58300000001</v>
      </c>
      <c r="P61" s="73">
        <v>149484.08300000001</v>
      </c>
      <c r="Q61" s="73">
        <v>149091.08333333334</v>
      </c>
      <c r="R61" s="73">
        <v>146015.5</v>
      </c>
      <c r="S61" s="180">
        <v>150176.25</v>
      </c>
    </row>
    <row r="62" spans="2:19" x14ac:dyDescent="0.25">
      <c r="B62" s="72" t="s">
        <v>684</v>
      </c>
      <c r="C62" s="73">
        <v>267.33300000000003</v>
      </c>
      <c r="D62" s="73">
        <v>307.33300000000003</v>
      </c>
      <c r="E62" s="73">
        <v>385.08300000000003</v>
      </c>
      <c r="F62" s="73">
        <v>505.16699999999997</v>
      </c>
      <c r="G62" s="73">
        <v>553.91700000000003</v>
      </c>
      <c r="H62" s="73">
        <v>651.33299999999997</v>
      </c>
      <c r="I62" s="73">
        <v>719.08299999999997</v>
      </c>
      <c r="J62" s="73">
        <v>817.16700000000003</v>
      </c>
      <c r="K62" s="73">
        <v>889.83299999999997</v>
      </c>
      <c r="L62" s="73">
        <v>935.58299999999997</v>
      </c>
      <c r="M62" s="73">
        <v>972</v>
      </c>
      <c r="N62" s="73">
        <v>1007.417</v>
      </c>
      <c r="O62" s="73">
        <v>973.83299999999997</v>
      </c>
      <c r="P62" s="73">
        <v>925.41700000000003</v>
      </c>
      <c r="Q62" s="73">
        <v>868.33333333333337</v>
      </c>
      <c r="R62" s="73">
        <v>767.08299999999997</v>
      </c>
      <c r="S62" s="180">
        <v>806.25</v>
      </c>
    </row>
    <row r="63" spans="2:19" x14ac:dyDescent="0.25">
      <c r="B63" s="72" t="s">
        <v>70</v>
      </c>
      <c r="C63" s="73">
        <v>34197</v>
      </c>
      <c r="D63" s="73">
        <v>37186.582999999999</v>
      </c>
      <c r="E63" s="73">
        <v>40835.5</v>
      </c>
      <c r="F63" s="73">
        <v>42912.917000000001</v>
      </c>
      <c r="G63" s="73">
        <v>44951.25</v>
      </c>
      <c r="H63" s="73">
        <v>48272</v>
      </c>
      <c r="I63" s="73">
        <v>52141.832999999999</v>
      </c>
      <c r="J63" s="73">
        <v>55948.582999999999</v>
      </c>
      <c r="K63" s="73">
        <v>58999.75</v>
      </c>
      <c r="L63" s="73">
        <v>59676.167000000001</v>
      </c>
      <c r="M63" s="73">
        <v>60002.832999999999</v>
      </c>
      <c r="N63" s="73">
        <v>61461.667000000001</v>
      </c>
      <c r="O63" s="73">
        <v>60926.082999999999</v>
      </c>
      <c r="P63" s="73">
        <v>60860.167000000001</v>
      </c>
      <c r="Q63" s="73">
        <v>62199.916666666664</v>
      </c>
      <c r="R63" s="73">
        <v>64880.25</v>
      </c>
      <c r="S63" s="180">
        <v>66967.332999999999</v>
      </c>
    </row>
    <row r="64" spans="2:19" x14ac:dyDescent="0.25">
      <c r="B64" s="72" t="s">
        <v>60</v>
      </c>
      <c r="C64" s="73">
        <v>321373.25</v>
      </c>
      <c r="D64" s="73">
        <v>336856.08299999998</v>
      </c>
      <c r="E64" s="73">
        <v>329657.33299999998</v>
      </c>
      <c r="F64" s="73">
        <v>335442.5</v>
      </c>
      <c r="G64" s="73">
        <v>362120.75</v>
      </c>
      <c r="H64" s="73">
        <v>414560.5</v>
      </c>
      <c r="I64" s="73">
        <v>437963</v>
      </c>
      <c r="J64" s="73">
        <v>449120</v>
      </c>
      <c r="K64" s="73">
        <v>461499.08299999998</v>
      </c>
      <c r="L64" s="73">
        <v>457042</v>
      </c>
      <c r="M64" s="73">
        <v>460991.16700000002</v>
      </c>
      <c r="N64" s="73">
        <v>467908.5</v>
      </c>
      <c r="O64" s="73">
        <v>473169.41700000002</v>
      </c>
      <c r="P64" s="73">
        <v>481751.5</v>
      </c>
      <c r="Q64" s="73">
        <v>493170.25</v>
      </c>
      <c r="R64" s="73">
        <v>508588.91700000002</v>
      </c>
      <c r="S64" s="180">
        <v>569606.25</v>
      </c>
    </row>
    <row r="65" spans="2:19" x14ac:dyDescent="0.25">
      <c r="B65" s="72" t="s">
        <v>63</v>
      </c>
      <c r="C65" s="73">
        <v>11518.083000000001</v>
      </c>
      <c r="D65" s="73">
        <v>11874.416999999999</v>
      </c>
      <c r="E65" s="73">
        <v>12310.333000000001</v>
      </c>
      <c r="F65" s="73">
        <v>12348.333000000001</v>
      </c>
      <c r="G65" s="73">
        <v>11781.833000000001</v>
      </c>
      <c r="H65" s="73">
        <v>11184.166999999999</v>
      </c>
      <c r="I65" s="73">
        <v>10982.833000000001</v>
      </c>
      <c r="J65" s="73">
        <v>10743.5</v>
      </c>
      <c r="K65" s="73">
        <v>8201.8330000000005</v>
      </c>
      <c r="L65" s="73">
        <v>5304.3329999999996</v>
      </c>
      <c r="M65" s="73">
        <v>5387.6670000000004</v>
      </c>
      <c r="N65" s="73">
        <v>5525.6670000000004</v>
      </c>
      <c r="O65" s="73">
        <v>5595.4170000000004</v>
      </c>
      <c r="P65" s="73">
        <v>5413.1670000000004</v>
      </c>
      <c r="Q65" s="73">
        <v>5335.916666666667</v>
      </c>
      <c r="R65" s="73">
        <v>5383.9170000000004</v>
      </c>
      <c r="S65" s="180">
        <v>5541</v>
      </c>
    </row>
    <row r="66" spans="2:19" x14ac:dyDescent="0.25">
      <c r="B66" s="72" t="s">
        <v>685</v>
      </c>
      <c r="C66" s="73">
        <v>761</v>
      </c>
      <c r="D66" s="73">
        <v>966.08299999999997</v>
      </c>
      <c r="E66" s="73">
        <v>1027.1669999999999</v>
      </c>
      <c r="F66" s="73">
        <v>988.33299999999997</v>
      </c>
      <c r="G66" s="73">
        <v>1040.3330000000001</v>
      </c>
      <c r="H66" s="73">
        <v>1134.9169999999999</v>
      </c>
      <c r="I66" s="73">
        <v>1195.5830000000001</v>
      </c>
      <c r="J66" s="73">
        <v>1229.5</v>
      </c>
      <c r="K66" s="73">
        <v>4041.0830000000001</v>
      </c>
      <c r="L66" s="73">
        <v>7404.1670000000004</v>
      </c>
      <c r="M66" s="73">
        <v>7670.0829999999996</v>
      </c>
      <c r="N66" s="73">
        <v>7688.25</v>
      </c>
      <c r="O66" s="73">
        <v>7798.6670000000004</v>
      </c>
      <c r="P66" s="73">
        <v>8009.25</v>
      </c>
      <c r="Q66" s="73">
        <v>8306.0833333333339</v>
      </c>
      <c r="R66" s="73">
        <v>8485.0830000000005</v>
      </c>
      <c r="S66" s="180">
        <v>8909.5830000000005</v>
      </c>
    </row>
    <row r="67" spans="2:19" x14ac:dyDescent="0.25">
      <c r="B67" s="72" t="s">
        <v>61</v>
      </c>
      <c r="C67" s="73">
        <v>52042.25</v>
      </c>
      <c r="D67" s="73">
        <v>57758.5</v>
      </c>
      <c r="E67" s="73">
        <v>56283.25</v>
      </c>
      <c r="F67" s="73">
        <v>59297.832999999999</v>
      </c>
      <c r="G67" s="73">
        <v>66482.917000000001</v>
      </c>
      <c r="H67" s="73">
        <v>77013.832999999999</v>
      </c>
      <c r="I67" s="73">
        <v>83596.582999999999</v>
      </c>
      <c r="J67" s="73">
        <v>86792.167000000001</v>
      </c>
      <c r="K67" s="73">
        <v>91252.25</v>
      </c>
      <c r="L67" s="73">
        <v>92139.332999999999</v>
      </c>
      <c r="M67" s="73">
        <v>97324.082999999999</v>
      </c>
      <c r="N67" s="73">
        <v>101954.667</v>
      </c>
      <c r="O67" s="73">
        <v>108650.583</v>
      </c>
      <c r="P67" s="73">
        <v>115916.333</v>
      </c>
      <c r="Q67" s="73">
        <v>112263</v>
      </c>
      <c r="R67" s="73">
        <v>108697.333</v>
      </c>
      <c r="S67" s="180">
        <v>130852.75</v>
      </c>
    </row>
    <row r="68" spans="2:19" x14ac:dyDescent="0.25">
      <c r="B68" s="72" t="s">
        <v>62</v>
      </c>
      <c r="C68" s="73">
        <v>15396.083000000001</v>
      </c>
      <c r="D68" s="73">
        <v>16901.167000000001</v>
      </c>
      <c r="E68" s="73">
        <v>16884.417000000001</v>
      </c>
      <c r="F68" s="73">
        <v>16442.332999999999</v>
      </c>
      <c r="G68" s="73">
        <v>16109.916999999999</v>
      </c>
      <c r="H68" s="73">
        <v>15056.083000000001</v>
      </c>
      <c r="I68" s="73">
        <v>14527</v>
      </c>
      <c r="J68" s="73">
        <v>14565.25</v>
      </c>
      <c r="K68" s="73">
        <v>15229.333000000001</v>
      </c>
      <c r="L68" s="73">
        <v>15422.333000000001</v>
      </c>
      <c r="M68" s="73">
        <v>16421.917000000001</v>
      </c>
      <c r="N68" s="73">
        <v>16519.167000000001</v>
      </c>
      <c r="O68" s="73">
        <v>15742</v>
      </c>
      <c r="P68" s="73">
        <v>15838.166999999999</v>
      </c>
      <c r="Q68" s="73">
        <v>15111.5</v>
      </c>
      <c r="R68" s="73">
        <v>14170.75</v>
      </c>
      <c r="S68" s="180">
        <v>20559.082999999999</v>
      </c>
    </row>
    <row r="69" spans="2:19" x14ac:dyDescent="0.25">
      <c r="B69" s="72" t="s">
        <v>689</v>
      </c>
      <c r="C69" s="73">
        <v>449.83300000000003</v>
      </c>
      <c r="D69" s="73">
        <v>364.41699999999997</v>
      </c>
      <c r="E69" s="73">
        <v>316.5</v>
      </c>
      <c r="F69" s="73">
        <v>302.83300000000003</v>
      </c>
      <c r="G69" s="73">
        <v>428.66699999999997</v>
      </c>
      <c r="H69" s="73">
        <v>543.91700000000003</v>
      </c>
      <c r="I69" s="73">
        <v>506.66699999999997</v>
      </c>
      <c r="J69" s="73">
        <v>427.16699999999997</v>
      </c>
      <c r="K69" s="73">
        <v>522.08299999999997</v>
      </c>
      <c r="L69" s="73">
        <v>501.5</v>
      </c>
      <c r="M69" s="73">
        <v>473.75</v>
      </c>
      <c r="N69" s="73">
        <v>341.41699999999997</v>
      </c>
      <c r="O69" s="73">
        <v>443.25</v>
      </c>
      <c r="P69" s="73">
        <v>257.58300000000003</v>
      </c>
      <c r="Q69" s="73">
        <v>75.166666666666671</v>
      </c>
      <c r="R69" s="73">
        <v>7.5830000000000002</v>
      </c>
      <c r="S69" s="180">
        <v>2.6669999999999998</v>
      </c>
    </row>
    <row r="70" spans="2:19" x14ac:dyDescent="0.25">
      <c r="B70" s="72" t="s">
        <v>686</v>
      </c>
      <c r="C70" s="73">
        <v>0</v>
      </c>
      <c r="D70" s="73">
        <v>0</v>
      </c>
      <c r="E70" s="73">
        <v>0</v>
      </c>
      <c r="F70" s="73">
        <v>0</v>
      </c>
      <c r="G70" s="73">
        <v>0</v>
      </c>
      <c r="H70" s="73">
        <v>0</v>
      </c>
      <c r="I70" s="73">
        <v>0</v>
      </c>
      <c r="J70" s="73">
        <v>0</v>
      </c>
      <c r="K70" s="73">
        <v>0</v>
      </c>
      <c r="L70" s="73">
        <v>0</v>
      </c>
      <c r="M70" s="73">
        <v>50.667000000000002</v>
      </c>
      <c r="N70" s="73">
        <v>213.083</v>
      </c>
      <c r="O70" s="73">
        <v>387.08300000000003</v>
      </c>
      <c r="P70" s="73">
        <v>443.41699999999997</v>
      </c>
      <c r="Q70" s="73">
        <v>816.16666666666663</v>
      </c>
      <c r="R70" s="73">
        <v>1408.5</v>
      </c>
      <c r="S70" s="180">
        <v>1612.3330000000001</v>
      </c>
    </row>
    <row r="71" spans="2:19" x14ac:dyDescent="0.25">
      <c r="B71" s="72" t="s">
        <v>69</v>
      </c>
      <c r="C71" s="73">
        <v>8055.4170000000004</v>
      </c>
      <c r="D71" s="73">
        <v>11851.583000000001</v>
      </c>
      <c r="E71" s="73">
        <v>11750.666999999999</v>
      </c>
      <c r="F71" s="73">
        <v>9063.75</v>
      </c>
      <c r="G71" s="73">
        <v>4615.6670000000004</v>
      </c>
      <c r="H71" s="73">
        <v>4554.8329999999996</v>
      </c>
      <c r="I71" s="73">
        <v>6120.75</v>
      </c>
      <c r="J71" s="73">
        <v>14634.333000000001</v>
      </c>
      <c r="K71" s="73">
        <v>33771.5</v>
      </c>
      <c r="L71" s="73">
        <v>45265.25</v>
      </c>
      <c r="M71" s="73">
        <v>78292</v>
      </c>
      <c r="N71" s="73">
        <v>110100.583</v>
      </c>
      <c r="O71" s="73">
        <v>110941.583</v>
      </c>
      <c r="P71" s="73">
        <v>123288.75</v>
      </c>
      <c r="Q71" s="73">
        <v>88732.5</v>
      </c>
      <c r="R71" s="73">
        <v>43787.5</v>
      </c>
      <c r="S71" s="180">
        <v>45737.582999999999</v>
      </c>
    </row>
    <row r="72" spans="2:19" x14ac:dyDescent="0.25">
      <c r="B72" s="72" t="s">
        <v>667</v>
      </c>
      <c r="C72" s="73">
        <v>0</v>
      </c>
      <c r="D72" s="73">
        <v>0</v>
      </c>
      <c r="E72" s="73">
        <v>0</v>
      </c>
      <c r="F72" s="73">
        <v>0</v>
      </c>
      <c r="G72" s="73">
        <v>0</v>
      </c>
      <c r="H72" s="73">
        <v>0</v>
      </c>
      <c r="I72" s="73">
        <v>0</v>
      </c>
      <c r="J72" s="73">
        <v>0</v>
      </c>
      <c r="K72" s="73">
        <v>0</v>
      </c>
      <c r="L72" s="73">
        <v>0</v>
      </c>
      <c r="M72" s="73">
        <v>674.75</v>
      </c>
      <c r="N72" s="73">
        <v>5691.6670000000004</v>
      </c>
      <c r="O72" s="73">
        <v>9751.1669999999995</v>
      </c>
      <c r="P72" s="73">
        <v>13531</v>
      </c>
      <c r="Q72" s="73">
        <v>8251.5833333333339</v>
      </c>
      <c r="R72" s="73">
        <v>0</v>
      </c>
      <c r="S72" s="180">
        <v>0</v>
      </c>
    </row>
    <row r="73" spans="2:19" x14ac:dyDescent="0.25">
      <c r="B73" s="72" t="s">
        <v>702</v>
      </c>
      <c r="C73" s="73"/>
      <c r="D73" s="73"/>
      <c r="E73" s="73"/>
      <c r="F73" s="73"/>
      <c r="G73" s="73">
        <v>0</v>
      </c>
      <c r="H73" s="73">
        <v>0</v>
      </c>
      <c r="I73" s="73">
        <v>0</v>
      </c>
      <c r="J73" s="73">
        <v>0</v>
      </c>
      <c r="K73" s="73">
        <v>0</v>
      </c>
      <c r="L73" s="73">
        <v>0</v>
      </c>
      <c r="M73" s="73">
        <v>0</v>
      </c>
      <c r="N73" s="73">
        <v>0</v>
      </c>
      <c r="O73" s="73">
        <v>0</v>
      </c>
      <c r="P73" s="73">
        <v>0</v>
      </c>
      <c r="Q73" s="73">
        <v>122289.91666666666</v>
      </c>
      <c r="R73" s="73">
        <v>356876.16700000002</v>
      </c>
      <c r="S73" s="180">
        <v>499091.58299999998</v>
      </c>
    </row>
    <row r="74" spans="2:19" x14ac:dyDescent="0.25">
      <c r="B74" s="70" t="s">
        <v>495</v>
      </c>
      <c r="C74" s="71">
        <f>SUM(C75:C77)</f>
        <v>66786.582999999999</v>
      </c>
      <c r="D74" s="71">
        <v>75671.833333333343</v>
      </c>
      <c r="E74" s="71">
        <v>80590.833333333343</v>
      </c>
      <c r="F74" s="71">
        <v>86970.25</v>
      </c>
      <c r="G74" s="71">
        <v>95675.833333333343</v>
      </c>
      <c r="H74" s="71">
        <v>99926.916666666672</v>
      </c>
      <c r="I74" s="71">
        <v>104841.5</v>
      </c>
      <c r="J74" s="71">
        <v>111481.41666666666</v>
      </c>
      <c r="K74" s="71">
        <v>115176.91666666666</v>
      </c>
      <c r="L74" s="71">
        <v>115177.5</v>
      </c>
      <c r="M74" s="71">
        <v>110398.16666666666</v>
      </c>
      <c r="N74" s="71">
        <v>108549</v>
      </c>
      <c r="O74" s="71">
        <v>114001</v>
      </c>
      <c r="P74" s="71">
        <v>129922</v>
      </c>
      <c r="Q74" s="71">
        <v>137185</v>
      </c>
      <c r="R74" s="71">
        <f>SUM(R75:R77)</f>
        <v>147999.41700000002</v>
      </c>
      <c r="S74" s="71">
        <f>SUM(S75:S77)</f>
        <v>160309.916</v>
      </c>
    </row>
    <row r="75" spans="2:19" x14ac:dyDescent="0.25">
      <c r="B75" s="72" t="s">
        <v>64</v>
      </c>
      <c r="C75" s="73">
        <v>39674.082999999999</v>
      </c>
      <c r="D75" s="73">
        <v>42210.917000000001</v>
      </c>
      <c r="E75" s="73">
        <v>45098.417000000001</v>
      </c>
      <c r="F75" s="73">
        <v>49873.332999999999</v>
      </c>
      <c r="G75" s="73">
        <v>56413.832999999999</v>
      </c>
      <c r="H75" s="73">
        <v>55484.582999999999</v>
      </c>
      <c r="I75" s="73">
        <v>57154</v>
      </c>
      <c r="J75" s="73">
        <v>62339.332999999999</v>
      </c>
      <c r="K75" s="73">
        <v>63550.917000000001</v>
      </c>
      <c r="L75" s="73">
        <v>63384.082999999999</v>
      </c>
      <c r="M75" s="73">
        <v>61739.167000000001</v>
      </c>
      <c r="N75" s="73">
        <v>57688.332999999999</v>
      </c>
      <c r="O75" s="73">
        <v>60516.332999999999</v>
      </c>
      <c r="P75" s="73">
        <v>68012.667000000001</v>
      </c>
      <c r="Q75" s="73">
        <v>71324.75</v>
      </c>
      <c r="R75" s="73">
        <v>74669.167000000001</v>
      </c>
      <c r="S75" s="180">
        <v>78955.5</v>
      </c>
    </row>
    <row r="76" spans="2:19" x14ac:dyDescent="0.25">
      <c r="B76" s="72" t="s">
        <v>65</v>
      </c>
      <c r="C76" s="73">
        <v>0</v>
      </c>
      <c r="D76" s="73">
        <v>171.583</v>
      </c>
      <c r="E76" s="73">
        <v>567.33299999999997</v>
      </c>
      <c r="F76" s="73">
        <v>973.58299999999997</v>
      </c>
      <c r="G76" s="73">
        <v>1140</v>
      </c>
      <c r="H76" s="73">
        <v>1174.75</v>
      </c>
      <c r="I76" s="73">
        <v>1251.0830000000001</v>
      </c>
      <c r="J76" s="73">
        <v>1332.9169999999999</v>
      </c>
      <c r="K76" s="73">
        <v>1509.4169999999999</v>
      </c>
      <c r="L76" s="73">
        <v>1221.3330000000001</v>
      </c>
      <c r="M76" s="73">
        <v>326.25</v>
      </c>
      <c r="N76" s="73">
        <v>1060.0830000000001</v>
      </c>
      <c r="O76" s="73">
        <v>1064.4169999999999</v>
      </c>
      <c r="P76" s="73">
        <v>1151.5</v>
      </c>
      <c r="Q76" s="73">
        <v>1218.8333333333333</v>
      </c>
      <c r="R76" s="73">
        <v>1586.9169999999999</v>
      </c>
      <c r="S76" s="180">
        <v>1634.5830000000001</v>
      </c>
    </row>
    <row r="77" spans="2:19" x14ac:dyDescent="0.25">
      <c r="B77" s="72" t="s">
        <v>66</v>
      </c>
      <c r="C77" s="73">
        <v>27112.5</v>
      </c>
      <c r="D77" s="73">
        <v>33289.332999999999</v>
      </c>
      <c r="E77" s="73">
        <v>34925.082999999999</v>
      </c>
      <c r="F77" s="73">
        <v>36123.332999999999</v>
      </c>
      <c r="G77" s="73">
        <v>38122</v>
      </c>
      <c r="H77" s="73">
        <v>43267.582999999999</v>
      </c>
      <c r="I77" s="73">
        <v>46436.417000000001</v>
      </c>
      <c r="J77" s="73">
        <v>47809.167000000001</v>
      </c>
      <c r="K77" s="73">
        <v>50116.582999999999</v>
      </c>
      <c r="L77" s="73">
        <v>50572.082999999999</v>
      </c>
      <c r="M77" s="73">
        <v>48332.75</v>
      </c>
      <c r="N77" s="73">
        <v>49800.75</v>
      </c>
      <c r="O77" s="73">
        <v>52420.667000000001</v>
      </c>
      <c r="P77" s="73">
        <v>60757.167000000001</v>
      </c>
      <c r="Q77" s="73">
        <v>64641.416666666664</v>
      </c>
      <c r="R77" s="73">
        <v>71743.332999999999</v>
      </c>
      <c r="S77" s="180">
        <v>79719.832999999999</v>
      </c>
    </row>
    <row r="78" spans="2:19" x14ac:dyDescent="0.25">
      <c r="B78" s="41"/>
      <c r="E78" s="134"/>
      <c r="F78" s="135"/>
      <c r="G78" s="135"/>
      <c r="H78" s="135"/>
      <c r="I78" s="135"/>
      <c r="J78" s="135"/>
      <c r="K78" s="135"/>
      <c r="L78" s="134"/>
      <c r="M78" s="134"/>
      <c r="N78" s="134"/>
      <c r="O78" s="134"/>
      <c r="P78" s="134"/>
      <c r="Q78" s="134"/>
      <c r="R78" s="134"/>
    </row>
    <row r="79" spans="2:19" x14ac:dyDescent="0.25">
      <c r="B79" s="41"/>
      <c r="E79" s="134"/>
      <c r="F79" s="135"/>
      <c r="G79" s="135"/>
      <c r="H79" s="135"/>
      <c r="I79" s="135"/>
      <c r="J79" s="135"/>
      <c r="K79" s="135"/>
      <c r="L79" s="134"/>
      <c r="M79" s="134"/>
      <c r="N79" s="134"/>
      <c r="O79" s="134"/>
      <c r="P79" s="134"/>
      <c r="Q79" s="134"/>
      <c r="R79" s="134"/>
    </row>
    <row r="80" spans="2:19" x14ac:dyDescent="0.25">
      <c r="B80" s="41"/>
      <c r="H80" s="41"/>
      <c r="I80" s="41"/>
      <c r="J80" s="41"/>
      <c r="K80" s="41"/>
      <c r="L80" s="41"/>
      <c r="M80" s="41"/>
      <c r="N80" s="41"/>
      <c r="O80" s="41"/>
      <c r="P80" s="41"/>
      <c r="Q80" s="41"/>
      <c r="R80" s="41"/>
    </row>
    <row r="81" spans="2:19" ht="31.5" x14ac:dyDescent="0.25">
      <c r="B81" s="40" t="s">
        <v>575</v>
      </c>
      <c r="C81" s="110" t="s">
        <v>669</v>
      </c>
      <c r="D81" s="110" t="s">
        <v>619</v>
      </c>
      <c r="E81" s="110" t="s">
        <v>620</v>
      </c>
      <c r="F81" s="110" t="s">
        <v>621</v>
      </c>
      <c r="G81" s="110" t="s">
        <v>622</v>
      </c>
      <c r="H81" s="110" t="s">
        <v>496</v>
      </c>
      <c r="I81" s="110" t="s">
        <v>497</v>
      </c>
      <c r="J81" s="110" t="s">
        <v>498</v>
      </c>
      <c r="K81" s="110" t="s">
        <v>499</v>
      </c>
      <c r="L81" s="110" t="s">
        <v>500</v>
      </c>
      <c r="M81" s="110" t="s">
        <v>623</v>
      </c>
      <c r="N81" s="110" t="s">
        <v>662</v>
      </c>
      <c r="O81" s="110" t="s">
        <v>677</v>
      </c>
      <c r="P81" s="110" t="s">
        <v>691</v>
      </c>
      <c r="Q81" s="110" t="s">
        <v>705</v>
      </c>
      <c r="R81" s="110" t="s">
        <v>722</v>
      </c>
      <c r="S81" s="110" t="s">
        <v>731</v>
      </c>
    </row>
    <row r="82" spans="2:19" x14ac:dyDescent="0.25">
      <c r="B82" s="69" t="s">
        <v>577</v>
      </c>
      <c r="C82" s="203" t="s">
        <v>92</v>
      </c>
      <c r="D82" s="204"/>
      <c r="E82" s="204"/>
      <c r="F82" s="204"/>
      <c r="G82" s="205"/>
      <c r="H82" s="114">
        <v>1100101</v>
      </c>
      <c r="I82" s="114">
        <v>1156224</v>
      </c>
      <c r="J82" s="114">
        <v>1202718</v>
      </c>
      <c r="K82" s="114">
        <v>1255288</v>
      </c>
      <c r="L82" s="114">
        <v>1298002</v>
      </c>
      <c r="M82" s="114">
        <v>1381166</v>
      </c>
      <c r="N82" s="114">
        <v>1416330</v>
      </c>
      <c r="O82" s="114">
        <f>O24</f>
        <v>1407331</v>
      </c>
      <c r="P82" s="114">
        <v>1425899</v>
      </c>
      <c r="Q82" s="114">
        <v>1625113</v>
      </c>
      <c r="R82" s="114">
        <v>1803183</v>
      </c>
      <c r="S82" s="114">
        <v>1925707</v>
      </c>
    </row>
    <row r="83" spans="2:19" x14ac:dyDescent="0.25">
      <c r="B83" s="72" t="s">
        <v>67</v>
      </c>
      <c r="C83" s="74"/>
      <c r="D83" s="74"/>
      <c r="E83" s="74"/>
      <c r="F83" s="74"/>
      <c r="G83" s="74"/>
      <c r="H83" s="122"/>
      <c r="I83" s="122"/>
      <c r="J83" s="122">
        <v>71822</v>
      </c>
      <c r="K83" s="122">
        <v>71797</v>
      </c>
      <c r="L83" s="122">
        <v>70678</v>
      </c>
      <c r="M83" s="122">
        <v>71452</v>
      </c>
      <c r="N83" s="122">
        <v>73652</v>
      </c>
      <c r="O83" s="122">
        <v>86510</v>
      </c>
      <c r="P83" s="122">
        <v>89914</v>
      </c>
      <c r="Q83" s="122">
        <v>91525</v>
      </c>
      <c r="R83" s="122">
        <v>93759</v>
      </c>
      <c r="S83" s="122">
        <v>93823</v>
      </c>
    </row>
    <row r="84" spans="2:19" x14ac:dyDescent="0.25">
      <c r="B84" s="72" t="s">
        <v>68</v>
      </c>
      <c r="C84" s="74"/>
      <c r="D84" s="74"/>
      <c r="E84" s="74"/>
      <c r="F84" s="74"/>
      <c r="G84" s="74"/>
      <c r="H84" s="74"/>
      <c r="I84" s="74"/>
      <c r="J84" s="122">
        <v>169560</v>
      </c>
      <c r="K84" s="122">
        <v>172753</v>
      </c>
      <c r="L84" s="122">
        <v>175251</v>
      </c>
      <c r="M84" s="122">
        <v>177989</v>
      </c>
      <c r="N84" s="122">
        <v>181834</v>
      </c>
      <c r="O84" s="122">
        <v>184518</v>
      </c>
      <c r="P84" s="122">
        <v>177641</v>
      </c>
      <c r="Q84" s="122">
        <v>174008</v>
      </c>
      <c r="R84" s="122">
        <v>166651</v>
      </c>
      <c r="S84" s="122">
        <v>161344</v>
      </c>
    </row>
    <row r="85" spans="2:19" x14ac:dyDescent="0.25">
      <c r="B85" s="72" t="s">
        <v>684</v>
      </c>
      <c r="C85" s="74"/>
      <c r="D85" s="74"/>
      <c r="E85" s="74"/>
      <c r="F85" s="74"/>
      <c r="G85" s="74"/>
      <c r="H85" s="74"/>
      <c r="I85" s="74"/>
      <c r="J85" s="122">
        <v>1183</v>
      </c>
      <c r="K85" s="122">
        <v>1271</v>
      </c>
      <c r="L85" s="122">
        <v>1322</v>
      </c>
      <c r="M85" s="122">
        <v>1375</v>
      </c>
      <c r="N85" s="122">
        <v>1384</v>
      </c>
      <c r="O85" s="122">
        <v>1369</v>
      </c>
      <c r="P85" s="122">
        <v>1291</v>
      </c>
      <c r="Q85" s="122">
        <v>1194</v>
      </c>
      <c r="R85" s="122">
        <v>1003</v>
      </c>
      <c r="S85" s="122">
        <v>892</v>
      </c>
    </row>
    <row r="86" spans="2:19" x14ac:dyDescent="0.25">
      <c r="B86" s="72" t="s">
        <v>70</v>
      </c>
      <c r="C86" s="74"/>
      <c r="D86" s="74"/>
      <c r="E86" s="74"/>
      <c r="F86" s="74"/>
      <c r="G86" s="74"/>
      <c r="H86" s="74"/>
      <c r="I86" s="74"/>
      <c r="J86" s="122">
        <v>70962</v>
      </c>
      <c r="K86" s="122">
        <v>74415</v>
      </c>
      <c r="L86" s="122">
        <v>74573</v>
      </c>
      <c r="M86" s="122">
        <v>74910</v>
      </c>
      <c r="N86" s="122">
        <v>75106</v>
      </c>
      <c r="O86" s="122">
        <v>76084</v>
      </c>
      <c r="P86" s="122">
        <v>76535</v>
      </c>
      <c r="Q86" s="122">
        <v>78984</v>
      </c>
      <c r="R86" s="122">
        <v>79828</v>
      </c>
      <c r="S86" s="122">
        <v>73159</v>
      </c>
    </row>
    <row r="87" spans="2:19" x14ac:dyDescent="0.25">
      <c r="B87" s="72" t="s">
        <v>60</v>
      </c>
      <c r="C87" s="74"/>
      <c r="D87" s="74"/>
      <c r="E87" s="74"/>
      <c r="F87" s="74"/>
      <c r="G87" s="74"/>
      <c r="H87" s="74"/>
      <c r="I87" s="74"/>
      <c r="J87" s="122">
        <v>591022</v>
      </c>
      <c r="K87" s="122">
        <v>603884</v>
      </c>
      <c r="L87" s="122">
        <v>605985</v>
      </c>
      <c r="M87" s="122">
        <v>631448</v>
      </c>
      <c r="N87" s="122">
        <v>635758</v>
      </c>
      <c r="O87" s="122">
        <v>623896</v>
      </c>
      <c r="P87" s="122">
        <v>619697</v>
      </c>
      <c r="Q87" s="122">
        <v>631008</v>
      </c>
      <c r="R87" s="122">
        <v>642380</v>
      </c>
      <c r="S87" s="122">
        <v>657401</v>
      </c>
    </row>
    <row r="88" spans="2:19" x14ac:dyDescent="0.25">
      <c r="B88" s="72" t="s">
        <v>63</v>
      </c>
      <c r="C88" s="74"/>
      <c r="D88" s="74"/>
      <c r="E88" s="74"/>
      <c r="F88" s="74"/>
      <c r="G88" s="74"/>
      <c r="H88" s="74"/>
      <c r="I88" s="74"/>
      <c r="J88" s="122">
        <v>13385</v>
      </c>
      <c r="K88" s="122">
        <v>13745</v>
      </c>
      <c r="L88" s="122">
        <v>8420</v>
      </c>
      <c r="M88" s="122">
        <v>7935</v>
      </c>
      <c r="N88" s="122">
        <v>8084</v>
      </c>
      <c r="O88" s="122">
        <v>8240</v>
      </c>
      <c r="P88" s="122">
        <v>8056</v>
      </c>
      <c r="Q88" s="122">
        <v>7883</v>
      </c>
      <c r="R88" s="122">
        <v>7811</v>
      </c>
      <c r="S88" s="122">
        <v>7301</v>
      </c>
    </row>
    <row r="89" spans="2:19" x14ac:dyDescent="0.25">
      <c r="B89" s="72" t="s">
        <v>685</v>
      </c>
      <c r="C89" s="74"/>
      <c r="D89" s="74"/>
      <c r="E89" s="74"/>
      <c r="F89" s="74"/>
      <c r="G89" s="74"/>
      <c r="H89" s="74"/>
      <c r="I89" s="74"/>
      <c r="J89" s="122">
        <v>1457</v>
      </c>
      <c r="K89" s="122">
        <v>7400</v>
      </c>
      <c r="L89" s="122">
        <v>8584</v>
      </c>
      <c r="M89" s="122">
        <v>8521</v>
      </c>
      <c r="N89" s="122">
        <v>8604</v>
      </c>
      <c r="O89" s="122">
        <v>8829</v>
      </c>
      <c r="P89" s="122">
        <v>9114</v>
      </c>
      <c r="Q89" s="122">
        <v>9404</v>
      </c>
      <c r="R89" s="122">
        <v>9580</v>
      </c>
      <c r="S89" s="122">
        <v>9627</v>
      </c>
    </row>
    <row r="90" spans="2:19" x14ac:dyDescent="0.25">
      <c r="B90" s="72" t="s">
        <v>61</v>
      </c>
      <c r="C90" s="74"/>
      <c r="D90" s="74"/>
      <c r="E90" s="74"/>
      <c r="F90" s="74"/>
      <c r="G90" s="74"/>
      <c r="H90" s="74"/>
      <c r="I90" s="74"/>
      <c r="J90" s="122">
        <v>135915</v>
      </c>
      <c r="K90" s="122">
        <v>141521</v>
      </c>
      <c r="L90" s="122">
        <v>145959</v>
      </c>
      <c r="M90" s="122">
        <v>155067</v>
      </c>
      <c r="N90" s="122">
        <v>157997</v>
      </c>
      <c r="O90" s="122">
        <v>158146</v>
      </c>
      <c r="P90" s="122">
        <v>165806</v>
      </c>
      <c r="Q90" s="122">
        <v>168766</v>
      </c>
      <c r="R90" s="122">
        <v>165318</v>
      </c>
      <c r="S90" s="122">
        <v>170660</v>
      </c>
    </row>
    <row r="91" spans="2:19" x14ac:dyDescent="0.25">
      <c r="B91" s="72" t="s">
        <v>702</v>
      </c>
      <c r="C91" s="74"/>
      <c r="D91" s="74"/>
      <c r="E91" s="74"/>
      <c r="F91" s="74"/>
      <c r="G91" s="74"/>
      <c r="H91" s="74"/>
      <c r="I91" s="74"/>
      <c r="J91" s="122">
        <v>0</v>
      </c>
      <c r="K91" s="122">
        <v>0</v>
      </c>
      <c r="L91" s="122">
        <v>0</v>
      </c>
      <c r="M91" s="122">
        <v>0</v>
      </c>
      <c r="N91" s="122">
        <v>0</v>
      </c>
      <c r="O91" s="122">
        <v>0</v>
      </c>
      <c r="P91" s="122">
        <v>0</v>
      </c>
      <c r="Q91" s="122">
        <v>342255</v>
      </c>
      <c r="R91" s="122">
        <v>539161</v>
      </c>
      <c r="S91" s="122">
        <v>615392</v>
      </c>
    </row>
    <row r="92" spans="2:19" x14ac:dyDescent="0.25">
      <c r="B92" s="72" t="s">
        <v>62</v>
      </c>
      <c r="C92" s="74"/>
      <c r="D92" s="74"/>
      <c r="E92" s="74"/>
      <c r="F92" s="74"/>
      <c r="G92" s="74"/>
      <c r="H92" s="74"/>
      <c r="I92" s="74"/>
      <c r="J92" s="122">
        <v>49714</v>
      </c>
      <c r="K92" s="122">
        <v>50621</v>
      </c>
      <c r="L92" s="122">
        <v>51095</v>
      </c>
      <c r="M92" s="122">
        <v>53324</v>
      </c>
      <c r="N92" s="122">
        <v>53096</v>
      </c>
      <c r="O92" s="122">
        <v>51345</v>
      </c>
      <c r="P92" s="122">
        <v>51211</v>
      </c>
      <c r="Q92" s="122">
        <v>48317</v>
      </c>
      <c r="R92" s="122">
        <v>44421</v>
      </c>
      <c r="S92" s="122">
        <v>41921</v>
      </c>
    </row>
    <row r="93" spans="2:19" x14ac:dyDescent="0.25">
      <c r="B93" s="72" t="s">
        <v>689</v>
      </c>
      <c r="C93" s="74"/>
      <c r="D93" s="74"/>
      <c r="E93" s="74"/>
      <c r="F93" s="74"/>
      <c r="G93" s="74"/>
      <c r="H93" s="74"/>
      <c r="I93" s="74"/>
      <c r="J93" s="122">
        <v>1416</v>
      </c>
      <c r="K93" s="122">
        <v>1667</v>
      </c>
      <c r="L93" s="122">
        <v>1789</v>
      </c>
      <c r="M93" s="122">
        <v>1613</v>
      </c>
      <c r="N93" s="122">
        <v>1213</v>
      </c>
      <c r="O93" s="122">
        <v>1439</v>
      </c>
      <c r="P93" s="122">
        <v>878</v>
      </c>
      <c r="Q93" s="122">
        <v>306</v>
      </c>
      <c r="R93" s="122">
        <v>38</v>
      </c>
      <c r="S93" s="122">
        <v>12</v>
      </c>
    </row>
    <row r="94" spans="2:19" x14ac:dyDescent="0.25">
      <c r="B94" s="72" t="s">
        <v>686</v>
      </c>
      <c r="C94" s="74"/>
      <c r="D94" s="74"/>
      <c r="E94" s="74"/>
      <c r="F94" s="74"/>
      <c r="G94" s="74"/>
      <c r="H94" s="74"/>
      <c r="I94" s="74"/>
      <c r="J94" s="122">
        <v>0</v>
      </c>
      <c r="K94" s="122">
        <v>0</v>
      </c>
      <c r="L94" s="122">
        <v>0</v>
      </c>
      <c r="M94" s="122">
        <v>179</v>
      </c>
      <c r="N94" s="122">
        <v>495</v>
      </c>
      <c r="O94" s="122">
        <v>721</v>
      </c>
      <c r="P94" s="122">
        <v>868</v>
      </c>
      <c r="Q94" s="122">
        <v>1683</v>
      </c>
      <c r="R94" s="122">
        <v>2619</v>
      </c>
      <c r="S94" s="122">
        <v>2252</v>
      </c>
    </row>
    <row r="95" spans="2:19" x14ac:dyDescent="0.25">
      <c r="B95" s="72" t="s">
        <v>69</v>
      </c>
      <c r="C95" s="74"/>
      <c r="D95" s="74"/>
      <c r="E95" s="74"/>
      <c r="F95" s="74"/>
      <c r="G95" s="74"/>
      <c r="H95" s="74"/>
      <c r="I95" s="74"/>
      <c r="J95" s="122">
        <v>37417</v>
      </c>
      <c r="K95" s="122">
        <v>64497</v>
      </c>
      <c r="L95" s="122">
        <v>99524</v>
      </c>
      <c r="M95" s="122">
        <v>163269</v>
      </c>
      <c r="N95" s="122">
        <v>197123</v>
      </c>
      <c r="O95" s="122">
        <v>185847</v>
      </c>
      <c r="P95" s="122">
        <v>198484</v>
      </c>
      <c r="Q95" s="122">
        <v>216039</v>
      </c>
      <c r="R95" s="122">
        <v>79281</v>
      </c>
      <c r="S95" s="122">
        <v>63231</v>
      </c>
    </row>
    <row r="96" spans="2:19" x14ac:dyDescent="0.25">
      <c r="B96" s="72" t="s">
        <v>667</v>
      </c>
      <c r="G96" s="74"/>
      <c r="H96" s="74"/>
      <c r="I96" s="74"/>
      <c r="J96" s="122">
        <v>0</v>
      </c>
      <c r="K96" s="122">
        <v>0</v>
      </c>
      <c r="L96" s="122">
        <v>0</v>
      </c>
      <c r="M96" s="122">
        <v>4165</v>
      </c>
      <c r="N96" s="122">
        <v>9704</v>
      </c>
      <c r="O96" s="122">
        <v>14075</v>
      </c>
      <c r="P96" s="122">
        <v>18782</v>
      </c>
      <c r="Q96" s="122">
        <v>18847</v>
      </c>
      <c r="R96" s="122">
        <v>0</v>
      </c>
      <c r="S96" s="122">
        <v>0</v>
      </c>
    </row>
    <row r="97" spans="2:19" x14ac:dyDescent="0.25">
      <c r="B97" s="72" t="s">
        <v>64</v>
      </c>
      <c r="G97" s="74"/>
      <c r="H97" s="74"/>
      <c r="I97" s="74"/>
      <c r="J97" s="122">
        <v>99921</v>
      </c>
      <c r="K97" s="122">
        <v>103446</v>
      </c>
      <c r="L97" s="122">
        <v>100881</v>
      </c>
      <c r="M97" s="122">
        <v>101012</v>
      </c>
      <c r="N97" s="122">
        <v>101874</v>
      </c>
      <c r="O97" s="122">
        <v>103880</v>
      </c>
      <c r="P97" s="122">
        <v>105821</v>
      </c>
      <c r="Q97" s="122">
        <v>117302</v>
      </c>
      <c r="R97" s="122">
        <v>117734</v>
      </c>
      <c r="S97" s="122">
        <v>107281</v>
      </c>
    </row>
    <row r="98" spans="2:19" x14ac:dyDescent="0.25">
      <c r="B98" s="72" t="s">
        <v>65</v>
      </c>
      <c r="G98" s="74"/>
      <c r="H98" s="74"/>
      <c r="I98" s="74"/>
      <c r="J98" s="122">
        <v>4123</v>
      </c>
      <c r="K98" s="122">
        <v>4579</v>
      </c>
      <c r="L98" s="122">
        <v>2984</v>
      </c>
      <c r="M98" s="122">
        <v>1736</v>
      </c>
      <c r="N98" s="122">
        <v>3312</v>
      </c>
      <c r="O98" s="122">
        <v>3640</v>
      </c>
      <c r="P98" s="122">
        <v>3788</v>
      </c>
      <c r="Q98" s="122">
        <v>4212</v>
      </c>
      <c r="R98" s="122">
        <v>4660</v>
      </c>
      <c r="S98" s="122">
        <v>4312</v>
      </c>
    </row>
    <row r="99" spans="2:19" x14ac:dyDescent="0.25">
      <c r="B99" s="72" t="s">
        <v>66</v>
      </c>
      <c r="G99" s="74"/>
      <c r="H99" s="74"/>
      <c r="I99" s="74"/>
      <c r="J99" s="122">
        <v>87905</v>
      </c>
      <c r="K99" s="122">
        <v>91475</v>
      </c>
      <c r="L99" s="122">
        <v>89330</v>
      </c>
      <c r="M99" s="122">
        <v>87481</v>
      </c>
      <c r="N99" s="122">
        <v>88651</v>
      </c>
      <c r="O99" s="122">
        <v>92608</v>
      </c>
      <c r="P99" s="122">
        <v>99482</v>
      </c>
      <c r="Q99" s="122">
        <v>110470</v>
      </c>
      <c r="R99" s="122">
        <v>117562</v>
      </c>
      <c r="S99" s="122">
        <v>111410</v>
      </c>
    </row>
    <row r="100" spans="2:19" x14ac:dyDescent="0.25">
      <c r="P100" s="128"/>
      <c r="Q100" s="128"/>
      <c r="R100" s="128"/>
    </row>
    <row r="118" spans="19:19" x14ac:dyDescent="0.25">
      <c r="S118" s="39"/>
    </row>
  </sheetData>
  <mergeCells count="7">
    <mergeCell ref="C82:G82"/>
    <mergeCell ref="A1:B1"/>
    <mergeCell ref="C24:G24"/>
    <mergeCell ref="C28:G28"/>
    <mergeCell ref="C42:G42"/>
    <mergeCell ref="C37:G37"/>
    <mergeCell ref="C38:G38"/>
  </mergeCells>
  <printOptions horizontalCentered="1"/>
  <pageMargins left="0.25" right="0.25" top="0.5" bottom="0.5" header="0.3" footer="0.3"/>
  <pageSetup scale="89" fitToWidth="2" fitToHeight="2" pageOrder="overThenDown" orientation="portrait" r:id="rId1"/>
  <headerFooter differentFirst="1" scaleWithDoc="0">
    <oddFooter>&amp;L&amp;9 2021 DMAS Data Book &amp;A&amp;R&amp;9Page &amp;P</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M11"/>
  <sheetViews>
    <sheetView workbookViewId="0">
      <selection activeCell="B8" sqref="B8"/>
    </sheetView>
  </sheetViews>
  <sheetFormatPr defaultRowHeight="15" x14ac:dyDescent="0.25"/>
  <cols>
    <col min="1" max="1" width="28.7109375" style="45" customWidth="1"/>
    <col min="2" max="8" width="18.7109375" style="45" hidden="1" customWidth="1"/>
    <col min="9" max="12" width="18.7109375" style="45" customWidth="1"/>
    <col min="13" max="13" width="18.7109375" style="177" customWidth="1"/>
    <col min="14" max="16384" width="9.140625" style="45"/>
  </cols>
  <sheetData>
    <row r="1" spans="1:13" ht="33" customHeight="1" x14ac:dyDescent="0.25">
      <c r="A1" s="18" t="s">
        <v>554</v>
      </c>
      <c r="B1" s="19" t="s">
        <v>562</v>
      </c>
      <c r="C1" s="19" t="s">
        <v>563</v>
      </c>
      <c r="D1" s="19" t="s">
        <v>564</v>
      </c>
      <c r="E1" s="19" t="s">
        <v>565</v>
      </c>
      <c r="F1" s="19" t="s">
        <v>566</v>
      </c>
      <c r="G1" s="19" t="s">
        <v>612</v>
      </c>
      <c r="H1" s="19" t="s">
        <v>659</v>
      </c>
      <c r="I1" s="19" t="s">
        <v>665</v>
      </c>
      <c r="J1" s="19" t="s">
        <v>683</v>
      </c>
      <c r="K1" s="19" t="s">
        <v>701</v>
      </c>
      <c r="L1" s="19" t="s">
        <v>715</v>
      </c>
      <c r="M1" s="19" t="s">
        <v>730</v>
      </c>
    </row>
    <row r="2" spans="1:13" x14ac:dyDescent="0.25">
      <c r="A2" s="2" t="s">
        <v>567</v>
      </c>
      <c r="B2" s="98">
        <v>1040966</v>
      </c>
      <c r="C2" s="98">
        <v>1092180</v>
      </c>
      <c r="D2" s="98">
        <v>1106440</v>
      </c>
      <c r="E2" s="98">
        <v>1206355</v>
      </c>
      <c r="F2" s="98">
        <v>1288716</v>
      </c>
      <c r="G2" s="98">
        <v>1357342</v>
      </c>
      <c r="H2" s="98">
        <v>1421713</v>
      </c>
      <c r="I2" s="98">
        <v>1407644</v>
      </c>
      <c r="J2" s="98">
        <v>1423744</v>
      </c>
      <c r="K2" s="98">
        <v>1609738</v>
      </c>
      <c r="L2" s="98">
        <v>1775837</v>
      </c>
      <c r="M2" s="98">
        <v>1897231</v>
      </c>
    </row>
    <row r="3" spans="1:13" x14ac:dyDescent="0.25">
      <c r="A3" s="128" t="s">
        <v>78</v>
      </c>
      <c r="B3" s="132">
        <v>84628</v>
      </c>
      <c r="C3" s="132">
        <v>84624</v>
      </c>
      <c r="D3" s="132">
        <v>80294</v>
      </c>
      <c r="E3" s="132">
        <v>85656</v>
      </c>
      <c r="F3" s="132">
        <v>84374</v>
      </c>
      <c r="G3" s="132">
        <v>84943</v>
      </c>
      <c r="H3" s="132">
        <v>87026</v>
      </c>
      <c r="I3" s="132">
        <v>84343</v>
      </c>
      <c r="J3" s="132">
        <v>83285</v>
      </c>
      <c r="K3" s="132">
        <v>86125</v>
      </c>
      <c r="L3" s="132">
        <v>82359</v>
      </c>
      <c r="M3" s="132">
        <v>84991</v>
      </c>
    </row>
    <row r="4" spans="1:13" x14ac:dyDescent="0.25">
      <c r="A4" s="128" t="s">
        <v>79</v>
      </c>
      <c r="B4" s="132">
        <v>244640</v>
      </c>
      <c r="C4" s="132">
        <v>258623</v>
      </c>
      <c r="D4" s="132">
        <v>254737</v>
      </c>
      <c r="E4" s="132">
        <v>262709</v>
      </c>
      <c r="F4" s="132">
        <v>262788</v>
      </c>
      <c r="G4" s="132">
        <v>259130</v>
      </c>
      <c r="H4" s="132">
        <v>258164</v>
      </c>
      <c r="I4" s="132">
        <v>253445</v>
      </c>
      <c r="J4" s="132">
        <v>252764</v>
      </c>
      <c r="K4" s="132">
        <v>261855</v>
      </c>
      <c r="L4" s="132">
        <v>261877</v>
      </c>
      <c r="M4" s="132">
        <v>272757</v>
      </c>
    </row>
    <row r="5" spans="1:13" x14ac:dyDescent="0.25">
      <c r="A5" s="128" t="s">
        <v>80</v>
      </c>
      <c r="B5" s="132">
        <v>403830</v>
      </c>
      <c r="C5" s="132">
        <v>427845</v>
      </c>
      <c r="D5" s="132">
        <v>434024</v>
      </c>
      <c r="E5" s="132">
        <v>458752</v>
      </c>
      <c r="F5" s="132">
        <v>478914</v>
      </c>
      <c r="G5" s="132">
        <v>496050</v>
      </c>
      <c r="H5" s="132">
        <v>507406</v>
      </c>
      <c r="I5" s="132">
        <v>503350</v>
      </c>
      <c r="J5" s="132">
        <v>508409</v>
      </c>
      <c r="K5" s="132">
        <v>531722</v>
      </c>
      <c r="L5" s="132">
        <v>545776</v>
      </c>
      <c r="M5" s="132">
        <v>569205</v>
      </c>
    </row>
    <row r="6" spans="1:13" x14ac:dyDescent="0.25">
      <c r="A6" s="128" t="s">
        <v>81</v>
      </c>
      <c r="B6" s="132">
        <v>36500</v>
      </c>
      <c r="C6" s="132">
        <v>39043</v>
      </c>
      <c r="D6" s="132">
        <v>35770</v>
      </c>
      <c r="E6" s="132">
        <v>38219</v>
      </c>
      <c r="F6" s="132">
        <v>42877</v>
      </c>
      <c r="G6" s="132">
        <v>46033</v>
      </c>
      <c r="H6" s="132">
        <v>51592</v>
      </c>
      <c r="I6" s="132">
        <v>50874</v>
      </c>
      <c r="J6" s="132">
        <v>53181</v>
      </c>
      <c r="K6" s="132">
        <v>62149</v>
      </c>
      <c r="L6" s="132">
        <v>74817</v>
      </c>
      <c r="M6" s="132">
        <v>90805</v>
      </c>
    </row>
    <row r="7" spans="1:13" x14ac:dyDescent="0.25">
      <c r="A7" s="128" t="s">
        <v>82</v>
      </c>
      <c r="B7" s="132">
        <v>189162</v>
      </c>
      <c r="C7" s="132">
        <v>202904</v>
      </c>
      <c r="D7" s="132">
        <v>205498</v>
      </c>
      <c r="E7" s="132">
        <v>229441</v>
      </c>
      <c r="F7" s="132">
        <v>271534</v>
      </c>
      <c r="G7" s="132">
        <v>301601</v>
      </c>
      <c r="H7" s="132">
        <v>338147</v>
      </c>
      <c r="I7" s="132">
        <v>331834</v>
      </c>
      <c r="J7" s="132">
        <v>337388</v>
      </c>
      <c r="K7" s="132">
        <v>421503</v>
      </c>
      <c r="L7" s="132">
        <v>511032</v>
      </c>
      <c r="M7" s="132">
        <v>581535</v>
      </c>
    </row>
    <row r="8" spans="1:13" x14ac:dyDescent="0.25">
      <c r="A8" s="128" t="s">
        <v>83</v>
      </c>
      <c r="B8" s="132">
        <v>93648</v>
      </c>
      <c r="C8" s="132">
        <v>99521</v>
      </c>
      <c r="D8" s="132">
        <v>102382</v>
      </c>
      <c r="E8" s="132">
        <v>126327</v>
      </c>
      <c r="F8" s="132">
        <v>145818</v>
      </c>
      <c r="G8" s="132">
        <v>165173</v>
      </c>
      <c r="H8" s="132">
        <v>177845</v>
      </c>
      <c r="I8" s="132">
        <v>175329</v>
      </c>
      <c r="J8" s="132">
        <v>178742</v>
      </c>
      <c r="K8" s="132">
        <v>248073</v>
      </c>
      <c r="L8" s="132">
        <v>303177</v>
      </c>
      <c r="M8" s="132">
        <v>337507</v>
      </c>
    </row>
    <row r="9" spans="1:13" x14ac:dyDescent="0.25">
      <c r="A9" s="128" t="s">
        <v>84</v>
      </c>
      <c r="B9" s="132">
        <v>89546</v>
      </c>
      <c r="C9" s="132">
        <v>91300</v>
      </c>
      <c r="D9" s="132">
        <v>91862</v>
      </c>
      <c r="E9" s="132">
        <v>120724</v>
      </c>
      <c r="F9" s="132">
        <v>121754</v>
      </c>
      <c r="G9" s="132">
        <v>123044</v>
      </c>
      <c r="H9" s="132">
        <v>125549</v>
      </c>
      <c r="I9" s="132">
        <v>129483</v>
      </c>
      <c r="J9" s="132">
        <v>132234</v>
      </c>
      <c r="K9" s="132">
        <v>134798</v>
      </c>
      <c r="L9" s="132">
        <v>140047</v>
      </c>
      <c r="M9" s="132">
        <v>146528</v>
      </c>
    </row>
    <row r="10" spans="1:13" x14ac:dyDescent="0.25">
      <c r="A10" s="10"/>
      <c r="B10" s="102"/>
      <c r="C10" s="102"/>
      <c r="D10" s="102"/>
      <c r="E10" s="102"/>
      <c r="F10" s="102"/>
      <c r="G10" s="102"/>
      <c r="H10" s="102"/>
      <c r="I10" s="102"/>
      <c r="J10" s="102"/>
      <c r="K10" s="102"/>
      <c r="L10" s="102"/>
      <c r="M10" s="102"/>
    </row>
    <row r="11" spans="1:13" x14ac:dyDescent="0.25">
      <c r="A11" s="10"/>
      <c r="B11" s="102"/>
      <c r="C11" s="102"/>
      <c r="D11" s="102"/>
      <c r="E11" s="102"/>
      <c r="F11" s="102"/>
      <c r="G11" s="102"/>
      <c r="H11" s="102"/>
      <c r="I11" s="102"/>
      <c r="J11" s="102"/>
      <c r="K11" s="102"/>
      <c r="L11" s="102"/>
      <c r="M11" s="102"/>
    </row>
  </sheetData>
  <printOptions horizontalCentered="1"/>
  <pageMargins left="0.25" right="0.25" top="0.5" bottom="0.5" header="0.3" footer="0.3"/>
  <pageSetup scale="83" fitToHeight="0" orientation="portrait" r:id="rId1"/>
  <headerFooter differentFirst="1" scaleWithDoc="0">
    <oddFooter>&amp;L&amp;9 2021 DMAS Data Book &amp;A&amp;R&amp;9Page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332"/>
  <sheetViews>
    <sheetView zoomScaleNormal="100" workbookViewId="0">
      <pane xSplit="2" ySplit="1" topLeftCell="I2" activePane="bottomRight" state="frozen"/>
      <selection activeCell="B8" sqref="B8"/>
      <selection pane="topRight" activeCell="B8" sqref="B8"/>
      <selection pane="bottomLeft" activeCell="B8" sqref="B8"/>
      <selection pane="bottomRight" activeCell="B8" sqref="B8"/>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555</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row>
    <row r="3" spans="1:14" x14ac:dyDescent="0.25">
      <c r="A3" s="8" t="s">
        <v>78</v>
      </c>
      <c r="B3" s="8" t="s">
        <v>0</v>
      </c>
      <c r="C3" s="100">
        <v>84628</v>
      </c>
      <c r="D3" s="100">
        <v>84624</v>
      </c>
      <c r="E3" s="100">
        <v>80294</v>
      </c>
      <c r="F3" s="100">
        <v>85656</v>
      </c>
      <c r="G3" s="100">
        <v>84374</v>
      </c>
      <c r="H3" s="100">
        <v>84943</v>
      </c>
      <c r="I3" s="100">
        <v>152961</v>
      </c>
      <c r="J3" s="100">
        <v>84343</v>
      </c>
      <c r="K3" s="100">
        <v>83285</v>
      </c>
      <c r="L3" s="100">
        <v>86125</v>
      </c>
      <c r="M3" s="100">
        <v>82359</v>
      </c>
      <c r="N3" s="100">
        <v>84991</v>
      </c>
    </row>
    <row r="4" spans="1:14" x14ac:dyDescent="0.25">
      <c r="A4" s="23" t="s">
        <v>78</v>
      </c>
      <c r="B4" s="90" t="s">
        <v>3</v>
      </c>
      <c r="C4" s="132">
        <v>70838</v>
      </c>
      <c r="D4" s="132">
        <v>71700</v>
      </c>
      <c r="E4" s="132">
        <v>66233</v>
      </c>
      <c r="F4" s="132">
        <v>76468</v>
      </c>
      <c r="G4" s="132">
        <v>75039</v>
      </c>
      <c r="H4" s="132">
        <v>78216</v>
      </c>
      <c r="I4" s="132">
        <v>79524</v>
      </c>
      <c r="J4" s="132">
        <v>78131</v>
      </c>
      <c r="K4" s="132">
        <v>77487</v>
      </c>
      <c r="L4" s="132">
        <v>81423</v>
      </c>
      <c r="M4" s="132">
        <v>77941</v>
      </c>
      <c r="N4" s="132">
        <v>81015</v>
      </c>
    </row>
    <row r="5" spans="1:14" x14ac:dyDescent="0.25">
      <c r="A5" s="23" t="s">
        <v>78</v>
      </c>
      <c r="B5" s="90" t="s">
        <v>4</v>
      </c>
      <c r="C5" s="132">
        <v>222</v>
      </c>
      <c r="D5" s="132">
        <v>213</v>
      </c>
      <c r="E5" s="132">
        <v>217</v>
      </c>
      <c r="F5" s="132">
        <v>296</v>
      </c>
      <c r="G5" s="132">
        <v>483</v>
      </c>
      <c r="H5" s="132">
        <v>725</v>
      </c>
      <c r="I5" s="132">
        <v>726</v>
      </c>
      <c r="J5" s="132">
        <v>707</v>
      </c>
      <c r="K5" s="132">
        <v>579</v>
      </c>
      <c r="L5" s="132">
        <v>409</v>
      </c>
      <c r="M5" s="132">
        <v>559</v>
      </c>
      <c r="N5" s="132">
        <v>606</v>
      </c>
    </row>
    <row r="6" spans="1:14" x14ac:dyDescent="0.25">
      <c r="A6" s="23"/>
      <c r="B6" s="90" t="s">
        <v>682</v>
      </c>
      <c r="C6" s="132"/>
      <c r="D6" s="132"/>
      <c r="E6" s="132"/>
      <c r="F6" s="132"/>
      <c r="G6" s="132">
        <v>0</v>
      </c>
      <c r="H6" s="132">
        <v>0</v>
      </c>
      <c r="I6" s="132">
        <v>0</v>
      </c>
      <c r="J6" s="132">
        <v>0</v>
      </c>
      <c r="K6" s="132">
        <v>340</v>
      </c>
      <c r="L6" s="132">
        <v>540</v>
      </c>
      <c r="M6" s="132">
        <v>602</v>
      </c>
      <c r="N6" s="132">
        <v>594</v>
      </c>
    </row>
    <row r="7" spans="1:14" x14ac:dyDescent="0.25">
      <c r="A7" s="23" t="s">
        <v>78</v>
      </c>
      <c r="B7" s="90" t="s">
        <v>9</v>
      </c>
      <c r="C7" s="132">
        <v>19366</v>
      </c>
      <c r="D7" s="132">
        <v>18750</v>
      </c>
      <c r="E7" s="132">
        <v>19213</v>
      </c>
      <c r="F7" s="132">
        <v>15575</v>
      </c>
      <c r="G7" s="132">
        <v>13512</v>
      </c>
      <c r="H7" s="132">
        <v>13918</v>
      </c>
      <c r="I7" s="132">
        <v>12542</v>
      </c>
      <c r="J7" s="132">
        <v>13120</v>
      </c>
      <c r="K7" s="132">
        <v>12534</v>
      </c>
      <c r="L7" s="132">
        <v>11237</v>
      </c>
      <c r="M7" s="132">
        <v>9913</v>
      </c>
      <c r="N7" s="132">
        <v>8397</v>
      </c>
    </row>
    <row r="8" spans="1:14" x14ac:dyDescent="0.25">
      <c r="A8" s="23" t="s">
        <v>78</v>
      </c>
      <c r="B8" s="90" t="s">
        <v>10</v>
      </c>
      <c r="C8" s="132">
        <v>14291</v>
      </c>
      <c r="D8" s="132">
        <v>13397</v>
      </c>
      <c r="E8" s="132">
        <v>13158</v>
      </c>
      <c r="F8" s="132">
        <v>10347</v>
      </c>
      <c r="G8" s="132">
        <v>8578</v>
      </c>
      <c r="H8" s="132">
        <v>9384</v>
      </c>
      <c r="I8" s="132">
        <v>8377</v>
      </c>
      <c r="J8" s="132">
        <v>8450</v>
      </c>
      <c r="K8" s="132">
        <v>7362</v>
      </c>
      <c r="L8" s="132">
        <v>6771</v>
      </c>
      <c r="M8" s="132">
        <v>5787</v>
      </c>
      <c r="N8" s="132">
        <v>4044</v>
      </c>
    </row>
    <row r="9" spans="1:14" x14ac:dyDescent="0.25">
      <c r="A9" s="23" t="s">
        <v>78</v>
      </c>
      <c r="B9" s="90" t="s">
        <v>11</v>
      </c>
      <c r="C9" s="132">
        <v>13799</v>
      </c>
      <c r="D9" s="132">
        <v>13980</v>
      </c>
      <c r="E9" s="132">
        <v>14270</v>
      </c>
      <c r="F9" s="132">
        <v>10068</v>
      </c>
      <c r="G9" s="132">
        <v>8370</v>
      </c>
      <c r="H9" s="132">
        <v>5758</v>
      </c>
      <c r="I9" s="132">
        <v>4607</v>
      </c>
      <c r="J9" s="132">
        <v>4492</v>
      </c>
      <c r="K9" s="132">
        <v>3790</v>
      </c>
      <c r="L9" s="132">
        <v>3200</v>
      </c>
      <c r="M9" s="132">
        <v>2091</v>
      </c>
      <c r="N9" s="132">
        <v>1427</v>
      </c>
    </row>
    <row r="10" spans="1:14" x14ac:dyDescent="0.25">
      <c r="A10" s="23" t="s">
        <v>78</v>
      </c>
      <c r="B10" s="90" t="s">
        <v>12</v>
      </c>
      <c r="C10" s="132">
        <v>8378</v>
      </c>
      <c r="D10" s="132">
        <v>8568</v>
      </c>
      <c r="E10" s="132">
        <v>8574</v>
      </c>
      <c r="F10" s="132">
        <v>5849</v>
      </c>
      <c r="G10" s="132">
        <v>3682</v>
      </c>
      <c r="H10" s="132">
        <v>1104</v>
      </c>
      <c r="I10" s="132">
        <v>942</v>
      </c>
      <c r="J10" s="132">
        <v>1049</v>
      </c>
      <c r="K10" s="132">
        <v>958</v>
      </c>
      <c r="L10" s="132">
        <v>801</v>
      </c>
      <c r="M10" s="132">
        <v>793</v>
      </c>
      <c r="N10" s="132">
        <v>609</v>
      </c>
    </row>
    <row r="11" spans="1:14" x14ac:dyDescent="0.25">
      <c r="A11" s="23" t="s">
        <v>78</v>
      </c>
      <c r="B11" s="90" t="s">
        <v>13</v>
      </c>
      <c r="C11" s="132">
        <v>34627</v>
      </c>
      <c r="D11" s="132">
        <v>33913</v>
      </c>
      <c r="E11" s="132">
        <v>34624</v>
      </c>
      <c r="F11" s="132">
        <v>28863</v>
      </c>
      <c r="G11" s="132">
        <v>32369</v>
      </c>
      <c r="H11" s="132">
        <v>30183</v>
      </c>
      <c r="I11" s="132">
        <v>24033</v>
      </c>
      <c r="J11" s="132">
        <v>22635</v>
      </c>
      <c r="K11" s="132">
        <v>21035</v>
      </c>
      <c r="L11" s="132">
        <v>19502</v>
      </c>
      <c r="M11" s="132">
        <v>15784</v>
      </c>
      <c r="N11" s="132">
        <v>12639</v>
      </c>
    </row>
    <row r="12" spans="1:14" x14ac:dyDescent="0.25">
      <c r="A12" s="23" t="s">
        <v>78</v>
      </c>
      <c r="B12" s="90" t="s">
        <v>14</v>
      </c>
      <c r="C12" s="132">
        <v>4099</v>
      </c>
      <c r="D12" s="132">
        <v>2542</v>
      </c>
      <c r="E12" s="132">
        <v>3033</v>
      </c>
      <c r="F12" s="132">
        <v>2525</v>
      </c>
      <c r="G12" s="132">
        <v>2746</v>
      </c>
      <c r="H12" s="132">
        <v>2595</v>
      </c>
      <c r="I12" s="132">
        <v>2088</v>
      </c>
      <c r="J12" s="132">
        <v>2883</v>
      </c>
      <c r="K12" s="132">
        <v>3419</v>
      </c>
      <c r="L12" s="132">
        <v>3542</v>
      </c>
      <c r="M12" s="132">
        <v>3101</v>
      </c>
      <c r="N12" s="132">
        <v>2717</v>
      </c>
    </row>
    <row r="13" spans="1:14" x14ac:dyDescent="0.25">
      <c r="A13" s="23" t="s">
        <v>78</v>
      </c>
      <c r="B13" s="90" t="s">
        <v>15</v>
      </c>
      <c r="C13" s="132">
        <v>12380</v>
      </c>
      <c r="D13" s="132">
        <v>11726</v>
      </c>
      <c r="E13" s="132">
        <v>11772</v>
      </c>
      <c r="F13" s="132">
        <v>10218</v>
      </c>
      <c r="G13" s="132">
        <v>8895</v>
      </c>
      <c r="H13" s="132">
        <v>4152</v>
      </c>
      <c r="I13" s="132">
        <v>5184</v>
      </c>
      <c r="J13" s="132">
        <v>3329</v>
      </c>
      <c r="K13" s="132">
        <v>3041</v>
      </c>
      <c r="L13" s="132">
        <v>2980</v>
      </c>
      <c r="M13" s="132">
        <v>2597</v>
      </c>
      <c r="N13" s="132">
        <v>1918</v>
      </c>
    </row>
    <row r="14" spans="1:14" x14ac:dyDescent="0.25">
      <c r="A14" s="23" t="s">
        <v>78</v>
      </c>
      <c r="B14" s="90" t="s">
        <v>16</v>
      </c>
      <c r="C14" s="132">
        <v>29236</v>
      </c>
      <c r="D14" s="132">
        <v>28410</v>
      </c>
      <c r="E14" s="132">
        <v>30289</v>
      </c>
      <c r="F14" s="132">
        <v>25240</v>
      </c>
      <c r="G14" s="132">
        <v>22023</v>
      </c>
      <c r="H14" s="132">
        <v>21063</v>
      </c>
      <c r="I14" s="132">
        <v>18973</v>
      </c>
      <c r="J14" s="132">
        <v>18546</v>
      </c>
      <c r="K14" s="132">
        <v>17184</v>
      </c>
      <c r="L14" s="132">
        <v>15906</v>
      </c>
      <c r="M14" s="132">
        <v>12588</v>
      </c>
      <c r="N14" s="132">
        <v>10787</v>
      </c>
    </row>
    <row r="15" spans="1:14" x14ac:dyDescent="0.25">
      <c r="A15" s="23" t="s">
        <v>78</v>
      </c>
      <c r="B15" s="90" t="s">
        <v>17</v>
      </c>
      <c r="C15" s="132">
        <v>726</v>
      </c>
      <c r="D15" s="132">
        <v>1466</v>
      </c>
      <c r="E15" s="132">
        <v>2223</v>
      </c>
      <c r="F15" s="132">
        <v>2576</v>
      </c>
      <c r="G15" s="132">
        <v>2603</v>
      </c>
      <c r="H15" s="132">
        <v>2797</v>
      </c>
      <c r="I15" s="132">
        <v>3012</v>
      </c>
      <c r="J15" s="132">
        <v>3216</v>
      </c>
      <c r="K15" s="132">
        <v>3220</v>
      </c>
      <c r="L15" s="132">
        <v>2015</v>
      </c>
      <c r="M15" s="132">
        <v>301</v>
      </c>
      <c r="N15" s="132">
        <v>228</v>
      </c>
    </row>
    <row r="16" spans="1:14" x14ac:dyDescent="0.25">
      <c r="A16" s="23" t="s">
        <v>78</v>
      </c>
      <c r="B16" s="90" t="s">
        <v>18</v>
      </c>
      <c r="C16" s="132">
        <v>0</v>
      </c>
      <c r="D16" s="132">
        <v>0</v>
      </c>
      <c r="E16" s="132">
        <v>1</v>
      </c>
      <c r="F16" s="132">
        <v>1</v>
      </c>
      <c r="G16" s="132">
        <v>2</v>
      </c>
      <c r="H16" s="132">
        <v>1</v>
      </c>
      <c r="I16" s="132">
        <v>1</v>
      </c>
      <c r="J16" s="132">
        <v>0</v>
      </c>
      <c r="K16" s="132">
        <v>1</v>
      </c>
      <c r="L16" s="132">
        <v>0</v>
      </c>
      <c r="M16" s="132">
        <v>0</v>
      </c>
      <c r="N16" s="132">
        <v>0</v>
      </c>
    </row>
    <row r="17" spans="1:14" x14ac:dyDescent="0.25">
      <c r="A17" s="23" t="s">
        <v>78</v>
      </c>
      <c r="B17" s="90" t="s">
        <v>19</v>
      </c>
      <c r="C17" s="132">
        <v>4</v>
      </c>
      <c r="D17" s="132">
        <v>2</v>
      </c>
      <c r="E17" s="132">
        <v>3</v>
      </c>
      <c r="F17" s="132">
        <v>0</v>
      </c>
      <c r="G17" s="132">
        <v>1</v>
      </c>
      <c r="H17" s="132">
        <v>0</v>
      </c>
      <c r="I17" s="132">
        <v>2</v>
      </c>
      <c r="J17" s="132">
        <v>6</v>
      </c>
      <c r="K17" s="132">
        <v>12</v>
      </c>
      <c r="L17" s="132">
        <v>9</v>
      </c>
      <c r="M17" s="132">
        <v>9</v>
      </c>
      <c r="N17" s="132">
        <v>4</v>
      </c>
    </row>
    <row r="18" spans="1:14" x14ac:dyDescent="0.25">
      <c r="A18" s="23" t="s">
        <v>78</v>
      </c>
      <c r="B18" s="90" t="s">
        <v>20</v>
      </c>
      <c r="C18" s="132">
        <v>413</v>
      </c>
      <c r="D18" s="132">
        <v>576</v>
      </c>
      <c r="E18" s="132">
        <v>675</v>
      </c>
      <c r="F18" s="132">
        <v>687</v>
      </c>
      <c r="G18" s="132">
        <v>784</v>
      </c>
      <c r="H18" s="132">
        <v>939</v>
      </c>
      <c r="I18" s="132">
        <v>68245</v>
      </c>
      <c r="J18" s="132">
        <v>1283</v>
      </c>
      <c r="K18" s="132">
        <v>1241</v>
      </c>
      <c r="L18" s="132">
        <v>1228</v>
      </c>
      <c r="M18" s="132">
        <v>1008</v>
      </c>
      <c r="N18" s="132">
        <v>873</v>
      </c>
    </row>
    <row r="19" spans="1:14" x14ac:dyDescent="0.25">
      <c r="A19" s="23" t="s">
        <v>78</v>
      </c>
      <c r="B19" s="90" t="s">
        <v>21</v>
      </c>
      <c r="C19" s="132">
        <v>385</v>
      </c>
      <c r="D19" s="132">
        <v>316</v>
      </c>
      <c r="E19" s="132">
        <v>305</v>
      </c>
      <c r="F19" s="132">
        <v>187</v>
      </c>
      <c r="G19" s="132">
        <v>166</v>
      </c>
      <c r="H19" s="132">
        <v>112</v>
      </c>
      <c r="I19" s="132">
        <v>113</v>
      </c>
      <c r="J19" s="132">
        <v>125</v>
      </c>
      <c r="K19" s="132">
        <v>178</v>
      </c>
      <c r="L19" s="132">
        <v>165</v>
      </c>
      <c r="M19" s="132">
        <v>160</v>
      </c>
      <c r="N19" s="132">
        <v>74</v>
      </c>
    </row>
    <row r="20" spans="1:14" x14ac:dyDescent="0.25">
      <c r="A20" s="23" t="s">
        <v>78</v>
      </c>
      <c r="B20" s="90" t="s">
        <v>22</v>
      </c>
      <c r="C20" s="132">
        <v>16</v>
      </c>
      <c r="D20" s="132">
        <v>10</v>
      </c>
      <c r="E20" s="132">
        <v>8</v>
      </c>
      <c r="F20" s="132">
        <v>2</v>
      </c>
      <c r="G20" s="132">
        <v>2</v>
      </c>
      <c r="H20" s="132">
        <v>7</v>
      </c>
      <c r="I20" s="132">
        <v>9</v>
      </c>
      <c r="J20" s="132">
        <v>6</v>
      </c>
      <c r="K20" s="132">
        <v>4</v>
      </c>
      <c r="L20" s="132">
        <v>4</v>
      </c>
      <c r="M20" s="132">
        <v>8</v>
      </c>
      <c r="N20" s="132">
        <v>8</v>
      </c>
    </row>
    <row r="21" spans="1:14" x14ac:dyDescent="0.25">
      <c r="A21" s="23" t="s">
        <v>78</v>
      </c>
      <c r="B21" s="90" t="s">
        <v>23</v>
      </c>
      <c r="C21" s="132">
        <v>2049</v>
      </c>
      <c r="D21" s="132">
        <v>2132</v>
      </c>
      <c r="E21" s="132">
        <v>2434</v>
      </c>
      <c r="F21" s="132">
        <v>1823</v>
      </c>
      <c r="G21" s="132">
        <v>1571</v>
      </c>
      <c r="H21" s="132">
        <v>1202</v>
      </c>
      <c r="I21" s="132">
        <v>1058</v>
      </c>
      <c r="J21" s="132">
        <v>1250</v>
      </c>
      <c r="K21" s="132">
        <v>1132</v>
      </c>
      <c r="L21" s="132">
        <v>795</v>
      </c>
      <c r="M21" s="132">
        <v>872</v>
      </c>
      <c r="N21" s="132">
        <v>745</v>
      </c>
    </row>
    <row r="22" spans="1:14" x14ac:dyDescent="0.25">
      <c r="A22" s="23" t="s">
        <v>78</v>
      </c>
      <c r="B22" s="90" t="s">
        <v>24</v>
      </c>
      <c r="C22" s="132">
        <v>822</v>
      </c>
      <c r="D22" s="132">
        <v>887</v>
      </c>
      <c r="E22" s="132">
        <v>861</v>
      </c>
      <c r="F22" s="132">
        <v>696</v>
      </c>
      <c r="G22" s="132">
        <v>617</v>
      </c>
      <c r="H22" s="132">
        <v>518</v>
      </c>
      <c r="I22" s="132">
        <v>514</v>
      </c>
      <c r="J22" s="132">
        <v>491</v>
      </c>
      <c r="K22" s="132">
        <v>464</v>
      </c>
      <c r="L22" s="132">
        <v>380</v>
      </c>
      <c r="M22" s="132">
        <v>356</v>
      </c>
      <c r="N22" s="132">
        <v>193</v>
      </c>
    </row>
    <row r="23" spans="1:14" x14ac:dyDescent="0.25">
      <c r="A23" s="23" t="s">
        <v>78</v>
      </c>
      <c r="B23" s="90" t="s">
        <v>25</v>
      </c>
      <c r="C23" s="212" t="s">
        <v>92</v>
      </c>
      <c r="D23" s="212"/>
      <c r="E23" s="212"/>
      <c r="F23" s="212"/>
      <c r="G23" s="132">
        <v>25162</v>
      </c>
      <c r="H23" s="132">
        <v>23727</v>
      </c>
      <c r="I23" s="132">
        <v>29843</v>
      </c>
      <c r="J23" s="132">
        <v>26757</v>
      </c>
      <c r="K23" s="132">
        <v>25398</v>
      </c>
      <c r="L23" s="132">
        <v>23508</v>
      </c>
      <c r="M23" s="132">
        <v>20012</v>
      </c>
      <c r="N23" s="132">
        <v>20166</v>
      </c>
    </row>
    <row r="24" spans="1:14" x14ac:dyDescent="0.25">
      <c r="A24" s="23" t="s">
        <v>78</v>
      </c>
      <c r="B24" s="90" t="s">
        <v>26</v>
      </c>
      <c r="C24" s="212" t="s">
        <v>92</v>
      </c>
      <c r="D24" s="212"/>
      <c r="E24" s="212"/>
      <c r="F24" s="132">
        <v>64</v>
      </c>
      <c r="G24" s="132">
        <v>65</v>
      </c>
      <c r="H24" s="132">
        <v>48</v>
      </c>
      <c r="I24" s="132">
        <v>39</v>
      </c>
      <c r="J24" s="132">
        <v>44</v>
      </c>
      <c r="K24" s="132">
        <v>41</v>
      </c>
      <c r="L24" s="132">
        <v>41</v>
      </c>
      <c r="M24" s="132">
        <v>37</v>
      </c>
      <c r="N24" s="132">
        <v>15</v>
      </c>
    </row>
    <row r="25" spans="1:14" x14ac:dyDescent="0.25">
      <c r="A25" s="23" t="s">
        <v>78</v>
      </c>
      <c r="B25" s="90" t="s">
        <v>27</v>
      </c>
      <c r="C25" s="212" t="s">
        <v>92</v>
      </c>
      <c r="D25" s="212"/>
      <c r="E25" s="212"/>
      <c r="F25" s="132">
        <v>15</v>
      </c>
      <c r="G25" s="132">
        <v>16</v>
      </c>
      <c r="H25" s="132">
        <v>8</v>
      </c>
      <c r="I25" s="132">
        <v>6</v>
      </c>
      <c r="J25" s="132">
        <v>5</v>
      </c>
      <c r="K25" s="132">
        <v>2</v>
      </c>
      <c r="L25" s="132">
        <v>8</v>
      </c>
      <c r="M25" s="132">
        <v>1</v>
      </c>
      <c r="N25" s="132">
        <v>1</v>
      </c>
    </row>
    <row r="26" spans="1:14" x14ac:dyDescent="0.25">
      <c r="A26" s="23" t="s">
        <v>78</v>
      </c>
      <c r="B26" s="90" t="s">
        <v>28</v>
      </c>
      <c r="C26" s="212" t="s">
        <v>92</v>
      </c>
      <c r="D26" s="212"/>
      <c r="E26" s="212"/>
      <c r="F26" s="132">
        <v>2</v>
      </c>
      <c r="G26" s="132">
        <v>2</v>
      </c>
      <c r="H26" s="132">
        <v>0</v>
      </c>
      <c r="I26" s="132">
        <v>1</v>
      </c>
      <c r="J26" s="132">
        <v>2</v>
      </c>
      <c r="K26" s="132">
        <v>1</v>
      </c>
      <c r="L26" s="132">
        <v>2</v>
      </c>
      <c r="M26" s="132">
        <v>0</v>
      </c>
      <c r="N26" s="132">
        <v>0</v>
      </c>
    </row>
    <row r="27" spans="1:14" x14ac:dyDescent="0.25">
      <c r="A27" s="23" t="s">
        <v>78</v>
      </c>
      <c r="B27" s="90" t="s">
        <v>32</v>
      </c>
      <c r="C27" s="132">
        <v>2</v>
      </c>
      <c r="D27" s="132">
        <v>2</v>
      </c>
      <c r="E27" s="132">
        <v>1</v>
      </c>
      <c r="F27" s="132">
        <v>4</v>
      </c>
      <c r="G27" s="132">
        <v>5</v>
      </c>
      <c r="H27" s="132">
        <v>1</v>
      </c>
      <c r="I27" s="132">
        <v>1</v>
      </c>
      <c r="J27" s="132">
        <v>0</v>
      </c>
      <c r="K27" s="132">
        <v>0</v>
      </c>
      <c r="L27" s="132">
        <v>3</v>
      </c>
      <c r="M27" s="132">
        <v>4</v>
      </c>
      <c r="N27" s="132">
        <v>1</v>
      </c>
    </row>
    <row r="28" spans="1:14" x14ac:dyDescent="0.25">
      <c r="A28" s="23" t="s">
        <v>78</v>
      </c>
      <c r="B28" s="90" t="s">
        <v>33</v>
      </c>
      <c r="C28" s="132">
        <v>6</v>
      </c>
      <c r="D28" s="132">
        <v>7</v>
      </c>
      <c r="E28" s="132">
        <v>6</v>
      </c>
      <c r="F28" s="132">
        <v>9</v>
      </c>
      <c r="G28" s="132">
        <v>11</v>
      </c>
      <c r="H28" s="132">
        <v>12</v>
      </c>
      <c r="I28" s="132">
        <v>7</v>
      </c>
      <c r="J28" s="132">
        <v>8</v>
      </c>
      <c r="K28" s="132">
        <v>5</v>
      </c>
      <c r="L28" s="132">
        <v>4</v>
      </c>
      <c r="M28" s="132">
        <v>4</v>
      </c>
      <c r="N28" s="132">
        <v>3</v>
      </c>
    </row>
    <row r="29" spans="1:14" x14ac:dyDescent="0.25">
      <c r="A29" s="23" t="s">
        <v>78</v>
      </c>
      <c r="B29" s="90" t="s">
        <v>37</v>
      </c>
      <c r="C29" s="132">
        <v>59</v>
      </c>
      <c r="D29" s="132">
        <v>45</v>
      </c>
      <c r="E29" s="132">
        <v>46</v>
      </c>
      <c r="F29" s="132">
        <v>45</v>
      </c>
      <c r="G29" s="132">
        <v>48</v>
      </c>
      <c r="H29" s="132">
        <v>51</v>
      </c>
      <c r="I29" s="132">
        <v>65</v>
      </c>
      <c r="J29" s="132">
        <v>46</v>
      </c>
      <c r="K29" s="132">
        <v>47</v>
      </c>
      <c r="L29" s="132">
        <v>16</v>
      </c>
      <c r="M29" s="132">
        <v>5</v>
      </c>
      <c r="N29" s="132">
        <v>2</v>
      </c>
    </row>
    <row r="30" spans="1:14" x14ac:dyDescent="0.25">
      <c r="A30" s="23" t="s">
        <v>78</v>
      </c>
      <c r="B30" s="90" t="s">
        <v>38</v>
      </c>
      <c r="C30" s="132">
        <v>42</v>
      </c>
      <c r="D30" s="132">
        <v>57</v>
      </c>
      <c r="E30" s="132">
        <v>48</v>
      </c>
      <c r="F30" s="132">
        <v>53</v>
      </c>
      <c r="G30" s="132">
        <v>68</v>
      </c>
      <c r="H30" s="132">
        <v>88</v>
      </c>
      <c r="I30" s="132">
        <v>89</v>
      </c>
      <c r="J30" s="132">
        <v>85</v>
      </c>
      <c r="K30" s="132">
        <v>64</v>
      </c>
      <c r="L30" s="132">
        <v>28</v>
      </c>
      <c r="M30" s="132">
        <v>8</v>
      </c>
      <c r="N30" s="132">
        <v>10</v>
      </c>
    </row>
    <row r="31" spans="1:14" x14ac:dyDescent="0.25">
      <c r="A31" s="23" t="s">
        <v>78</v>
      </c>
      <c r="B31" s="90" t="s">
        <v>39</v>
      </c>
      <c r="C31" s="132">
        <v>44</v>
      </c>
      <c r="D31" s="132">
        <v>62</v>
      </c>
      <c r="E31" s="132">
        <v>50</v>
      </c>
      <c r="F31" s="132">
        <v>55</v>
      </c>
      <c r="G31" s="132">
        <v>74</v>
      </c>
      <c r="H31" s="132">
        <v>91</v>
      </c>
      <c r="I31" s="132">
        <v>109</v>
      </c>
      <c r="J31" s="132">
        <v>95</v>
      </c>
      <c r="K31" s="132">
        <v>98</v>
      </c>
      <c r="L31" s="132">
        <v>44</v>
      </c>
      <c r="M31" s="132">
        <v>40</v>
      </c>
      <c r="N31" s="132">
        <v>37</v>
      </c>
    </row>
    <row r="32" spans="1:14" x14ac:dyDescent="0.25">
      <c r="A32" s="23" t="s">
        <v>78</v>
      </c>
      <c r="B32" s="90" t="s">
        <v>40</v>
      </c>
      <c r="C32" s="132">
        <v>40</v>
      </c>
      <c r="D32" s="132">
        <v>40</v>
      </c>
      <c r="E32" s="132">
        <v>32</v>
      </c>
      <c r="F32" s="132">
        <v>36</v>
      </c>
      <c r="G32" s="132">
        <v>35</v>
      </c>
      <c r="H32" s="132">
        <v>28</v>
      </c>
      <c r="I32" s="132">
        <v>28</v>
      </c>
      <c r="J32" s="132">
        <v>23</v>
      </c>
      <c r="K32" s="132">
        <v>19</v>
      </c>
      <c r="L32" s="132">
        <v>4</v>
      </c>
      <c r="M32" s="132">
        <v>1</v>
      </c>
      <c r="N32" s="132">
        <v>1</v>
      </c>
    </row>
    <row r="33" spans="1:14" x14ac:dyDescent="0.25">
      <c r="A33" s="23" t="s">
        <v>78</v>
      </c>
      <c r="B33" s="90" t="s">
        <v>41</v>
      </c>
      <c r="C33" s="132">
        <v>38</v>
      </c>
      <c r="D33" s="132">
        <v>68</v>
      </c>
      <c r="E33" s="132">
        <v>70</v>
      </c>
      <c r="F33" s="132">
        <v>76</v>
      </c>
      <c r="G33" s="132">
        <v>86</v>
      </c>
      <c r="H33" s="132">
        <v>70</v>
      </c>
      <c r="I33" s="132">
        <v>59</v>
      </c>
      <c r="J33" s="132">
        <v>58</v>
      </c>
      <c r="K33" s="132">
        <v>48</v>
      </c>
      <c r="L33" s="132">
        <v>32</v>
      </c>
      <c r="M33" s="132">
        <v>33</v>
      </c>
      <c r="N33" s="132">
        <v>15</v>
      </c>
    </row>
    <row r="34" spans="1:14" x14ac:dyDescent="0.25">
      <c r="A34" s="23" t="s">
        <v>78</v>
      </c>
      <c r="B34" s="90" t="s">
        <v>43</v>
      </c>
      <c r="C34" s="132">
        <v>1</v>
      </c>
      <c r="D34" s="132">
        <v>1</v>
      </c>
      <c r="E34" s="132">
        <v>0</v>
      </c>
      <c r="F34" s="132">
        <v>0</v>
      </c>
      <c r="G34" s="132">
        <v>1</v>
      </c>
      <c r="H34" s="132">
        <v>0</v>
      </c>
      <c r="I34" s="132">
        <v>0</v>
      </c>
      <c r="J34" s="132">
        <v>0</v>
      </c>
      <c r="K34" s="132">
        <v>0</v>
      </c>
      <c r="L34" s="132">
        <v>0</v>
      </c>
      <c r="M34" s="132">
        <v>0</v>
      </c>
      <c r="N34" s="132">
        <v>0</v>
      </c>
    </row>
    <row r="35" spans="1:14" x14ac:dyDescent="0.25">
      <c r="A35" s="23" t="s">
        <v>78</v>
      </c>
      <c r="B35" s="90" t="s">
        <v>45</v>
      </c>
      <c r="C35" s="132">
        <v>0</v>
      </c>
      <c r="D35" s="132">
        <v>0</v>
      </c>
      <c r="E35" s="132">
        <v>0</v>
      </c>
      <c r="F35" s="132">
        <v>0</v>
      </c>
      <c r="G35" s="132">
        <v>0</v>
      </c>
      <c r="H35" s="132">
        <v>0</v>
      </c>
      <c r="I35" s="132">
        <v>0</v>
      </c>
      <c r="J35" s="132">
        <v>0</v>
      </c>
      <c r="K35" s="132">
        <v>0</v>
      </c>
      <c r="L35" s="132">
        <v>0</v>
      </c>
      <c r="M35" s="132">
        <v>1</v>
      </c>
      <c r="N35" s="132">
        <v>0</v>
      </c>
    </row>
    <row r="36" spans="1:14" x14ac:dyDescent="0.25">
      <c r="A36" s="23" t="s">
        <v>78</v>
      </c>
      <c r="B36" s="90" t="s">
        <v>46</v>
      </c>
      <c r="C36" s="132">
        <v>531</v>
      </c>
      <c r="D36" s="132">
        <v>628</v>
      </c>
      <c r="E36" s="132">
        <v>411</v>
      </c>
      <c r="F36" s="132">
        <v>45</v>
      </c>
      <c r="G36" s="132">
        <v>48</v>
      </c>
      <c r="H36" s="132">
        <v>69</v>
      </c>
      <c r="I36" s="132">
        <v>0</v>
      </c>
      <c r="J36" s="132">
        <v>0</v>
      </c>
      <c r="K36" s="132">
        <v>0</v>
      </c>
      <c r="L36" s="132">
        <v>0</v>
      </c>
      <c r="M36" s="132">
        <v>0</v>
      </c>
      <c r="N36" s="132">
        <v>0</v>
      </c>
    </row>
    <row r="37" spans="1:14" x14ac:dyDescent="0.25">
      <c r="A37" s="23" t="s">
        <v>78</v>
      </c>
      <c r="B37" s="90" t="s">
        <v>47</v>
      </c>
      <c r="C37" s="132">
        <v>412</v>
      </c>
      <c r="D37" s="132">
        <v>377</v>
      </c>
      <c r="E37" s="132">
        <v>299</v>
      </c>
      <c r="F37" s="132">
        <v>227</v>
      </c>
      <c r="G37" s="132">
        <v>241</v>
      </c>
      <c r="H37" s="132">
        <v>226</v>
      </c>
      <c r="I37" s="132">
        <v>189</v>
      </c>
      <c r="J37" s="132">
        <v>192</v>
      </c>
      <c r="K37" s="132">
        <v>191</v>
      </c>
      <c r="L37" s="132">
        <v>125</v>
      </c>
      <c r="M37" s="132">
        <v>12</v>
      </c>
      <c r="N37" s="132">
        <v>8</v>
      </c>
    </row>
    <row r="38" spans="1:14" x14ac:dyDescent="0.25">
      <c r="A38" s="23" t="s">
        <v>78</v>
      </c>
      <c r="B38" s="90" t="s">
        <v>48</v>
      </c>
      <c r="C38" s="132">
        <v>833</v>
      </c>
      <c r="D38" s="132">
        <v>737</v>
      </c>
      <c r="E38" s="132">
        <v>911</v>
      </c>
      <c r="F38" s="132">
        <v>687</v>
      </c>
      <c r="G38" s="132">
        <v>321</v>
      </c>
      <c r="H38" s="132">
        <v>356</v>
      </c>
      <c r="I38" s="132">
        <v>277</v>
      </c>
      <c r="J38" s="132">
        <v>287</v>
      </c>
      <c r="K38" s="132">
        <v>241</v>
      </c>
      <c r="L38" s="132">
        <v>207</v>
      </c>
      <c r="M38" s="132">
        <v>145</v>
      </c>
      <c r="N38" s="132">
        <v>91</v>
      </c>
    </row>
    <row r="39" spans="1:14" x14ac:dyDescent="0.25">
      <c r="A39" s="23" t="s">
        <v>78</v>
      </c>
      <c r="B39" s="90" t="s">
        <v>49</v>
      </c>
      <c r="C39" s="132">
        <v>0</v>
      </c>
      <c r="D39" s="132">
        <v>0</v>
      </c>
      <c r="E39" s="132">
        <v>0</v>
      </c>
      <c r="F39" s="132">
        <v>0</v>
      </c>
      <c r="G39" s="132">
        <v>0</v>
      </c>
      <c r="H39" s="132">
        <v>1</v>
      </c>
      <c r="I39" s="132">
        <v>18</v>
      </c>
      <c r="J39" s="132">
        <v>35</v>
      </c>
      <c r="K39" s="132">
        <v>35</v>
      </c>
      <c r="L39" s="132">
        <v>50</v>
      </c>
      <c r="M39" s="132">
        <v>50</v>
      </c>
      <c r="N39" s="132">
        <v>36</v>
      </c>
    </row>
    <row r="40" spans="1:14" x14ac:dyDescent="0.25">
      <c r="A40" s="23" t="s">
        <v>78</v>
      </c>
      <c r="B40" s="90" t="s">
        <v>54</v>
      </c>
      <c r="C40" s="132">
        <v>0</v>
      </c>
      <c r="D40" s="132">
        <v>0</v>
      </c>
      <c r="E40" s="132">
        <v>0</v>
      </c>
      <c r="F40" s="132">
        <v>2</v>
      </c>
      <c r="G40" s="132">
        <v>0</v>
      </c>
      <c r="H40" s="132">
        <v>0</v>
      </c>
      <c r="I40" s="132">
        <v>0</v>
      </c>
      <c r="J40" s="132">
        <v>0</v>
      </c>
      <c r="K40" s="132">
        <v>0</v>
      </c>
      <c r="L40" s="132">
        <v>0</v>
      </c>
      <c r="M40" s="132">
        <v>0</v>
      </c>
      <c r="N40" s="132">
        <v>0</v>
      </c>
    </row>
    <row r="41" spans="1:14" x14ac:dyDescent="0.25">
      <c r="A41" s="23" t="s">
        <v>78</v>
      </c>
      <c r="B41" s="90" t="s">
        <v>55</v>
      </c>
      <c r="C41" s="132">
        <v>1</v>
      </c>
      <c r="D41" s="132">
        <v>1</v>
      </c>
      <c r="E41" s="132">
        <v>0</v>
      </c>
      <c r="F41" s="132">
        <v>2</v>
      </c>
      <c r="G41" s="132">
        <v>3</v>
      </c>
      <c r="H41" s="132">
        <v>0</v>
      </c>
      <c r="I41" s="132">
        <v>0</v>
      </c>
      <c r="J41" s="132">
        <v>0</v>
      </c>
      <c r="K41" s="132">
        <v>0</v>
      </c>
      <c r="L41" s="132">
        <v>0</v>
      </c>
      <c r="M41" s="132">
        <v>0</v>
      </c>
      <c r="N41" s="132">
        <v>0</v>
      </c>
    </row>
    <row r="42" spans="1:14" x14ac:dyDescent="0.25">
      <c r="A42" s="23" t="s">
        <v>78</v>
      </c>
      <c r="B42" s="90" t="s">
        <v>56</v>
      </c>
      <c r="C42" s="132">
        <v>2</v>
      </c>
      <c r="D42" s="132">
        <v>1</v>
      </c>
      <c r="E42" s="132">
        <v>0</v>
      </c>
      <c r="F42" s="132">
        <v>0</v>
      </c>
      <c r="G42" s="132">
        <v>0</v>
      </c>
      <c r="H42" s="132">
        <v>0</v>
      </c>
      <c r="I42" s="132">
        <v>0</v>
      </c>
      <c r="J42" s="132">
        <v>0</v>
      </c>
      <c r="K42" s="132">
        <v>1</v>
      </c>
      <c r="L42" s="132">
        <v>0</v>
      </c>
      <c r="M42" s="132">
        <v>0</v>
      </c>
      <c r="N42" s="132">
        <v>0</v>
      </c>
    </row>
    <row r="43" spans="1:14" x14ac:dyDescent="0.25">
      <c r="A43" s="23" t="s">
        <v>78</v>
      </c>
      <c r="B43" s="90" t="s">
        <v>57</v>
      </c>
      <c r="C43" s="132">
        <v>1</v>
      </c>
      <c r="D43" s="132">
        <v>3</v>
      </c>
      <c r="E43" s="132">
        <v>2</v>
      </c>
      <c r="F43" s="132">
        <v>3</v>
      </c>
      <c r="G43" s="132">
        <v>6</v>
      </c>
      <c r="H43" s="132">
        <v>1</v>
      </c>
      <c r="I43" s="132">
        <v>0</v>
      </c>
      <c r="J43" s="132">
        <v>0</v>
      </c>
      <c r="K43" s="132">
        <v>0</v>
      </c>
      <c r="L43" s="132">
        <v>1</v>
      </c>
      <c r="M43" s="132">
        <v>1</v>
      </c>
      <c r="N43" s="132">
        <v>0</v>
      </c>
    </row>
    <row r="44" spans="1:14" x14ac:dyDescent="0.25">
      <c r="A44" s="8" t="s">
        <v>79</v>
      </c>
      <c r="B44" s="8" t="s">
        <v>0</v>
      </c>
      <c r="C44" s="100">
        <v>244640</v>
      </c>
      <c r="D44" s="100">
        <v>258623</v>
      </c>
      <c r="E44" s="100">
        <v>254737</v>
      </c>
      <c r="F44" s="100">
        <v>262709</v>
      </c>
      <c r="G44" s="100">
        <v>262788</v>
      </c>
      <c r="H44" s="100">
        <v>259130</v>
      </c>
      <c r="I44" s="100">
        <v>258400</v>
      </c>
      <c r="J44" s="100">
        <v>253445</v>
      </c>
      <c r="K44" s="100">
        <v>252764</v>
      </c>
      <c r="L44" s="100">
        <v>261855</v>
      </c>
      <c r="M44" s="100">
        <v>261877</v>
      </c>
      <c r="N44" s="100">
        <v>272757</v>
      </c>
    </row>
    <row r="45" spans="1:14" x14ac:dyDescent="0.25">
      <c r="A45" s="23" t="s">
        <v>79</v>
      </c>
      <c r="B45" s="90" t="s">
        <v>3</v>
      </c>
      <c r="C45" s="132">
        <v>211579</v>
      </c>
      <c r="D45" s="132">
        <v>227509</v>
      </c>
      <c r="E45" s="132">
        <v>223424</v>
      </c>
      <c r="F45" s="132">
        <v>245637</v>
      </c>
      <c r="G45" s="132">
        <v>240604</v>
      </c>
      <c r="H45" s="132">
        <v>242738</v>
      </c>
      <c r="I45" s="132">
        <v>240576</v>
      </c>
      <c r="J45" s="132">
        <v>236484</v>
      </c>
      <c r="K45" s="132">
        <v>236867</v>
      </c>
      <c r="L45" s="132">
        <v>249943</v>
      </c>
      <c r="M45" s="132">
        <v>251218</v>
      </c>
      <c r="N45" s="132">
        <v>262509</v>
      </c>
    </row>
    <row r="46" spans="1:14" x14ac:dyDescent="0.25">
      <c r="A46" s="23" t="s">
        <v>79</v>
      </c>
      <c r="B46" s="90" t="s">
        <v>4</v>
      </c>
      <c r="C46" s="132">
        <v>3142</v>
      </c>
      <c r="D46" s="132">
        <v>3370</v>
      </c>
      <c r="E46" s="132">
        <v>3448</v>
      </c>
      <c r="F46" s="132">
        <v>3696</v>
      </c>
      <c r="G46" s="132">
        <v>5222</v>
      </c>
      <c r="H46" s="132">
        <v>6205</v>
      </c>
      <c r="I46" s="132">
        <v>6315</v>
      </c>
      <c r="J46" s="132">
        <v>6719</v>
      </c>
      <c r="K46" s="132">
        <v>6387</v>
      </c>
      <c r="L46" s="132">
        <v>3168</v>
      </c>
      <c r="M46" s="132">
        <v>3342</v>
      </c>
      <c r="N46" s="132">
        <v>3403</v>
      </c>
    </row>
    <row r="47" spans="1:14" x14ac:dyDescent="0.25">
      <c r="A47" s="23"/>
      <c r="B47" s="90" t="s">
        <v>682</v>
      </c>
      <c r="C47" s="132"/>
      <c r="D47" s="132"/>
      <c r="E47" s="132"/>
      <c r="F47" s="132"/>
      <c r="G47" s="132">
        <v>0</v>
      </c>
      <c r="H47" s="132">
        <v>0</v>
      </c>
      <c r="I47" s="132">
        <v>0</v>
      </c>
      <c r="J47" s="132">
        <v>0</v>
      </c>
      <c r="K47" s="132">
        <v>4120</v>
      </c>
      <c r="L47" s="132">
        <v>5516</v>
      </c>
      <c r="M47" s="132">
        <v>5167</v>
      </c>
      <c r="N47" s="132">
        <v>4900</v>
      </c>
    </row>
    <row r="48" spans="1:14" x14ac:dyDescent="0.25">
      <c r="A48" s="23" t="s">
        <v>79</v>
      </c>
      <c r="B48" s="90" t="s">
        <v>9</v>
      </c>
      <c r="C48" s="132">
        <v>1631</v>
      </c>
      <c r="D48" s="132">
        <v>1594</v>
      </c>
      <c r="E48" s="132">
        <v>1407</v>
      </c>
      <c r="F48" s="132">
        <v>960</v>
      </c>
      <c r="G48" s="132">
        <v>797</v>
      </c>
      <c r="H48" s="132">
        <v>818</v>
      </c>
      <c r="I48" s="132">
        <v>721</v>
      </c>
      <c r="J48" s="132">
        <v>630</v>
      </c>
      <c r="K48" s="132">
        <v>407</v>
      </c>
      <c r="L48" s="132">
        <v>292</v>
      </c>
      <c r="M48" s="132">
        <v>308</v>
      </c>
      <c r="N48" s="132">
        <v>81</v>
      </c>
    </row>
    <row r="49" spans="1:14" x14ac:dyDescent="0.25">
      <c r="A49" s="23" t="s">
        <v>79</v>
      </c>
      <c r="B49" s="90" t="s">
        <v>10</v>
      </c>
      <c r="C49" s="132">
        <v>26615</v>
      </c>
      <c r="D49" s="132">
        <v>26836</v>
      </c>
      <c r="E49" s="132">
        <v>26630</v>
      </c>
      <c r="F49" s="132">
        <v>24053</v>
      </c>
      <c r="G49" s="132">
        <v>19073</v>
      </c>
      <c r="H49" s="132">
        <v>20429</v>
      </c>
      <c r="I49" s="132">
        <v>19335</v>
      </c>
      <c r="J49" s="132">
        <v>16200</v>
      </c>
      <c r="K49" s="132">
        <v>10686</v>
      </c>
      <c r="L49" s="132">
        <v>7886</v>
      </c>
      <c r="M49" s="132">
        <v>6761</v>
      </c>
      <c r="N49" s="132">
        <v>1702</v>
      </c>
    </row>
    <row r="50" spans="1:14" x14ac:dyDescent="0.25">
      <c r="A50" s="23" t="s">
        <v>79</v>
      </c>
      <c r="B50" s="90" t="s">
        <v>11</v>
      </c>
      <c r="C50" s="132">
        <v>39850</v>
      </c>
      <c r="D50" s="132">
        <v>41212</v>
      </c>
      <c r="E50" s="132">
        <v>40641</v>
      </c>
      <c r="F50" s="132">
        <v>30790</v>
      </c>
      <c r="G50" s="132">
        <v>25936</v>
      </c>
      <c r="H50" s="132">
        <v>20040</v>
      </c>
      <c r="I50" s="132">
        <v>16284</v>
      </c>
      <c r="J50" s="132">
        <v>12717</v>
      </c>
      <c r="K50" s="132">
        <v>8594</v>
      </c>
      <c r="L50" s="132">
        <v>6034</v>
      </c>
      <c r="M50" s="132">
        <v>3775</v>
      </c>
      <c r="N50" s="132">
        <v>753</v>
      </c>
    </row>
    <row r="51" spans="1:14" x14ac:dyDescent="0.25">
      <c r="A51" s="23" t="s">
        <v>79</v>
      </c>
      <c r="B51" s="90" t="s">
        <v>12</v>
      </c>
      <c r="C51" s="132">
        <v>20442</v>
      </c>
      <c r="D51" s="132">
        <v>21172</v>
      </c>
      <c r="E51" s="132">
        <v>20844</v>
      </c>
      <c r="F51" s="132">
        <v>14047</v>
      </c>
      <c r="G51" s="132">
        <v>10115</v>
      </c>
      <c r="H51" s="132">
        <v>5179</v>
      </c>
      <c r="I51" s="132">
        <v>4321</v>
      </c>
      <c r="J51" s="132">
        <v>3471</v>
      </c>
      <c r="K51" s="132">
        <v>2521</v>
      </c>
      <c r="L51" s="132">
        <v>1666</v>
      </c>
      <c r="M51" s="132">
        <v>1503</v>
      </c>
      <c r="N51" s="132">
        <v>533</v>
      </c>
    </row>
    <row r="52" spans="1:14" x14ac:dyDescent="0.25">
      <c r="A52" s="23" t="s">
        <v>79</v>
      </c>
      <c r="B52" s="90" t="s">
        <v>13</v>
      </c>
      <c r="C52" s="132">
        <v>57932</v>
      </c>
      <c r="D52" s="132">
        <v>59806</v>
      </c>
      <c r="E52" s="132">
        <v>59292</v>
      </c>
      <c r="F52" s="132">
        <v>50012</v>
      </c>
      <c r="G52" s="132">
        <v>57235</v>
      </c>
      <c r="H52" s="132">
        <v>49376</v>
      </c>
      <c r="I52" s="132">
        <v>38456</v>
      </c>
      <c r="J52" s="132">
        <v>29342</v>
      </c>
      <c r="K52" s="132">
        <v>20960</v>
      </c>
      <c r="L52" s="132">
        <v>16151</v>
      </c>
      <c r="M52" s="132">
        <v>12704</v>
      </c>
      <c r="N52" s="132">
        <v>3735</v>
      </c>
    </row>
    <row r="53" spans="1:14" x14ac:dyDescent="0.25">
      <c r="A53" s="23" t="s">
        <v>79</v>
      </c>
      <c r="B53" s="90" t="s">
        <v>14</v>
      </c>
      <c r="C53" s="132">
        <v>6293</v>
      </c>
      <c r="D53" s="132">
        <v>6817</v>
      </c>
      <c r="E53" s="132">
        <v>7586</v>
      </c>
      <c r="F53" s="132">
        <v>5194</v>
      </c>
      <c r="G53" s="132">
        <v>5218</v>
      </c>
      <c r="H53" s="132">
        <v>3942</v>
      </c>
      <c r="I53" s="132">
        <v>3655</v>
      </c>
      <c r="J53" s="132">
        <v>3334</v>
      </c>
      <c r="K53" s="132">
        <v>3141</v>
      </c>
      <c r="L53" s="132">
        <v>2543</v>
      </c>
      <c r="M53" s="132">
        <v>1785</v>
      </c>
      <c r="N53" s="132">
        <v>597</v>
      </c>
    </row>
    <row r="54" spans="1:14" x14ac:dyDescent="0.25">
      <c r="A54" s="23" t="s">
        <v>79</v>
      </c>
      <c r="B54" s="90" t="s">
        <v>15</v>
      </c>
      <c r="C54" s="132">
        <v>15426</v>
      </c>
      <c r="D54" s="132">
        <v>15888</v>
      </c>
      <c r="E54" s="132">
        <v>16105</v>
      </c>
      <c r="F54" s="132">
        <v>11364</v>
      </c>
      <c r="G54" s="132">
        <v>9643</v>
      </c>
      <c r="H54" s="132">
        <v>6749</v>
      </c>
      <c r="I54" s="132">
        <v>6700</v>
      </c>
      <c r="J54" s="132">
        <v>4981</v>
      </c>
      <c r="K54" s="132">
        <v>4317</v>
      </c>
      <c r="L54" s="132">
        <v>3502</v>
      </c>
      <c r="M54" s="132">
        <v>2854</v>
      </c>
      <c r="N54" s="132">
        <v>1540</v>
      </c>
    </row>
    <row r="55" spans="1:14" x14ac:dyDescent="0.25">
      <c r="A55" s="23" t="s">
        <v>79</v>
      </c>
      <c r="B55" s="90" t="s">
        <v>16</v>
      </c>
      <c r="C55" s="132">
        <v>35791</v>
      </c>
      <c r="D55" s="132">
        <v>36850</v>
      </c>
      <c r="E55" s="132">
        <v>36732</v>
      </c>
      <c r="F55" s="132">
        <v>27511</v>
      </c>
      <c r="G55" s="132">
        <v>26568</v>
      </c>
      <c r="H55" s="132">
        <v>23098</v>
      </c>
      <c r="I55" s="132">
        <v>19296</v>
      </c>
      <c r="J55" s="132">
        <v>15837</v>
      </c>
      <c r="K55" s="132">
        <v>11222</v>
      </c>
      <c r="L55" s="132">
        <v>8203</v>
      </c>
      <c r="M55" s="132">
        <v>6152</v>
      </c>
      <c r="N55" s="132">
        <v>2395</v>
      </c>
    </row>
    <row r="56" spans="1:14" x14ac:dyDescent="0.25">
      <c r="A56" s="23" t="s">
        <v>79</v>
      </c>
      <c r="B56" s="90" t="s">
        <v>17</v>
      </c>
      <c r="C56" s="132">
        <v>3192</v>
      </c>
      <c r="D56" s="132">
        <v>5536</v>
      </c>
      <c r="E56" s="132">
        <v>7226</v>
      </c>
      <c r="F56" s="132">
        <v>7939</v>
      </c>
      <c r="G56" s="132">
        <v>7945</v>
      </c>
      <c r="H56" s="132">
        <v>8161</v>
      </c>
      <c r="I56" s="132">
        <v>8646</v>
      </c>
      <c r="J56" s="132">
        <v>9057</v>
      </c>
      <c r="K56" s="132">
        <v>9320</v>
      </c>
      <c r="L56" s="132">
        <v>6340</v>
      </c>
      <c r="M56" s="132">
        <v>903</v>
      </c>
      <c r="N56" s="132">
        <v>313</v>
      </c>
    </row>
    <row r="57" spans="1:14" x14ac:dyDescent="0.25">
      <c r="A57" s="23" t="s">
        <v>79</v>
      </c>
      <c r="B57" s="90" t="s">
        <v>18</v>
      </c>
      <c r="C57" s="132">
        <v>3141</v>
      </c>
      <c r="D57" s="132">
        <v>3595</v>
      </c>
      <c r="E57" s="132">
        <v>4439</v>
      </c>
      <c r="F57" s="132">
        <v>5700</v>
      </c>
      <c r="G57" s="132">
        <v>6288</v>
      </c>
      <c r="H57" s="132">
        <v>6306</v>
      </c>
      <c r="I57" s="132">
        <v>6684</v>
      </c>
      <c r="J57" s="132">
        <v>7989</v>
      </c>
      <c r="K57" s="132">
        <v>8161</v>
      </c>
      <c r="L57" s="132">
        <v>8201</v>
      </c>
      <c r="M57" s="132">
        <v>8040</v>
      </c>
      <c r="N57" s="132">
        <v>6067</v>
      </c>
    </row>
    <row r="58" spans="1:14" x14ac:dyDescent="0.25">
      <c r="A58" s="23" t="s">
        <v>79</v>
      </c>
      <c r="B58" s="90" t="s">
        <v>19</v>
      </c>
      <c r="C58" s="132">
        <v>320</v>
      </c>
      <c r="D58" s="132">
        <v>335</v>
      </c>
      <c r="E58" s="132">
        <v>318</v>
      </c>
      <c r="F58" s="132">
        <v>225</v>
      </c>
      <c r="G58" s="132">
        <v>299</v>
      </c>
      <c r="H58" s="132">
        <v>165</v>
      </c>
      <c r="I58" s="132">
        <v>183</v>
      </c>
      <c r="J58" s="132">
        <v>214</v>
      </c>
      <c r="K58" s="132">
        <v>202</v>
      </c>
      <c r="L58" s="132">
        <v>230</v>
      </c>
      <c r="M58" s="132">
        <v>167</v>
      </c>
      <c r="N58" s="132">
        <v>125</v>
      </c>
    </row>
    <row r="59" spans="1:14" x14ac:dyDescent="0.25">
      <c r="A59" s="23" t="s">
        <v>79</v>
      </c>
      <c r="B59" s="90" t="s">
        <v>20</v>
      </c>
      <c r="C59" s="132">
        <v>93231</v>
      </c>
      <c r="D59" s="132">
        <v>102785</v>
      </c>
      <c r="E59" s="132">
        <v>110131</v>
      </c>
      <c r="F59" s="132">
        <v>111227</v>
      </c>
      <c r="G59" s="132">
        <v>112206</v>
      </c>
      <c r="H59" s="132">
        <v>110498</v>
      </c>
      <c r="I59" s="132">
        <v>106371</v>
      </c>
      <c r="J59" s="132">
        <v>114601</v>
      </c>
      <c r="K59" s="132">
        <v>114690</v>
      </c>
      <c r="L59" s="132">
        <v>114840</v>
      </c>
      <c r="M59" s="132">
        <v>104530</v>
      </c>
      <c r="N59" s="132">
        <v>99697</v>
      </c>
    </row>
    <row r="60" spans="1:14" x14ac:dyDescent="0.25">
      <c r="A60" s="23" t="s">
        <v>79</v>
      </c>
      <c r="B60" s="90" t="s">
        <v>21</v>
      </c>
      <c r="C60" s="132">
        <v>181</v>
      </c>
      <c r="D60" s="132">
        <v>151</v>
      </c>
      <c r="E60" s="132">
        <v>110</v>
      </c>
      <c r="F60" s="132">
        <v>82</v>
      </c>
      <c r="G60" s="132">
        <v>55</v>
      </c>
      <c r="H60" s="132">
        <v>57</v>
      </c>
      <c r="I60" s="132">
        <v>44</v>
      </c>
      <c r="J60" s="132">
        <v>29</v>
      </c>
      <c r="K60" s="132">
        <v>21</v>
      </c>
      <c r="L60" s="132">
        <v>15</v>
      </c>
      <c r="M60" s="132">
        <v>7</v>
      </c>
      <c r="N60" s="132">
        <v>1</v>
      </c>
    </row>
    <row r="61" spans="1:14" x14ac:dyDescent="0.25">
      <c r="A61" s="23" t="s">
        <v>79</v>
      </c>
      <c r="B61" s="90" t="s">
        <v>22</v>
      </c>
      <c r="C61" s="132">
        <v>17</v>
      </c>
      <c r="D61" s="132">
        <v>8</v>
      </c>
      <c r="E61" s="132">
        <v>11</v>
      </c>
      <c r="F61" s="132">
        <v>11</v>
      </c>
      <c r="G61" s="132">
        <v>10</v>
      </c>
      <c r="H61" s="132">
        <v>3</v>
      </c>
      <c r="I61" s="132">
        <v>5</v>
      </c>
      <c r="J61" s="132">
        <v>8</v>
      </c>
      <c r="K61" s="132">
        <v>5</v>
      </c>
      <c r="L61" s="132">
        <v>5</v>
      </c>
      <c r="M61" s="132">
        <v>3</v>
      </c>
      <c r="N61" s="132">
        <v>9</v>
      </c>
    </row>
    <row r="62" spans="1:14" x14ac:dyDescent="0.25">
      <c r="A62" s="23" t="s">
        <v>79</v>
      </c>
      <c r="B62" s="90" t="s">
        <v>23</v>
      </c>
      <c r="C62" s="132">
        <v>3875</v>
      </c>
      <c r="D62" s="132">
        <v>4167</v>
      </c>
      <c r="E62" s="132">
        <v>5105</v>
      </c>
      <c r="F62" s="132">
        <v>4130</v>
      </c>
      <c r="G62" s="132">
        <v>3715</v>
      </c>
      <c r="H62" s="132">
        <v>3327</v>
      </c>
      <c r="I62" s="132">
        <v>3079</v>
      </c>
      <c r="J62" s="132">
        <v>3081</v>
      </c>
      <c r="K62" s="132">
        <v>2777</v>
      </c>
      <c r="L62" s="132">
        <v>1568</v>
      </c>
      <c r="M62" s="132">
        <v>1572</v>
      </c>
      <c r="N62" s="132">
        <v>1367</v>
      </c>
    </row>
    <row r="63" spans="1:14" x14ac:dyDescent="0.25">
      <c r="A63" s="23" t="s">
        <v>79</v>
      </c>
      <c r="B63" s="90" t="s">
        <v>24</v>
      </c>
      <c r="C63" s="132">
        <v>1001</v>
      </c>
      <c r="D63" s="132">
        <v>1062</v>
      </c>
      <c r="E63" s="132">
        <v>1195</v>
      </c>
      <c r="F63" s="132">
        <v>778</v>
      </c>
      <c r="G63" s="132">
        <v>701</v>
      </c>
      <c r="H63" s="132">
        <v>656</v>
      </c>
      <c r="I63" s="132">
        <v>642</v>
      </c>
      <c r="J63" s="132">
        <v>465</v>
      </c>
      <c r="K63" s="132">
        <v>371</v>
      </c>
      <c r="L63" s="132">
        <v>263</v>
      </c>
      <c r="M63" s="132">
        <v>248</v>
      </c>
      <c r="N63" s="132">
        <v>53</v>
      </c>
    </row>
    <row r="64" spans="1:14" x14ac:dyDescent="0.25">
      <c r="A64" s="23" t="s">
        <v>79</v>
      </c>
      <c r="B64" s="90" t="s">
        <v>25</v>
      </c>
      <c r="C64" s="212" t="s">
        <v>92</v>
      </c>
      <c r="D64" s="212"/>
      <c r="E64" s="212"/>
      <c r="F64" s="212"/>
      <c r="G64" s="132">
        <v>81555</v>
      </c>
      <c r="H64" s="132">
        <v>78527</v>
      </c>
      <c r="I64" s="132">
        <v>98888</v>
      </c>
      <c r="J64" s="132">
        <v>73098</v>
      </c>
      <c r="K64" s="132">
        <v>58278</v>
      </c>
      <c r="L64" s="132">
        <v>51415</v>
      </c>
      <c r="M64" s="132">
        <v>44653</v>
      </c>
      <c r="N64" s="132">
        <v>24198</v>
      </c>
    </row>
    <row r="65" spans="1:14" x14ac:dyDescent="0.25">
      <c r="A65" s="23" t="s">
        <v>79</v>
      </c>
      <c r="B65" s="90" t="s">
        <v>26</v>
      </c>
      <c r="C65" s="212" t="s">
        <v>92</v>
      </c>
      <c r="D65" s="212"/>
      <c r="E65" s="212"/>
      <c r="F65" s="132">
        <v>653</v>
      </c>
      <c r="G65" s="132">
        <v>590</v>
      </c>
      <c r="H65" s="132">
        <v>509</v>
      </c>
      <c r="I65" s="132">
        <v>461</v>
      </c>
      <c r="J65" s="132">
        <v>477</v>
      </c>
      <c r="K65" s="132">
        <v>489</v>
      </c>
      <c r="L65" s="132">
        <v>396</v>
      </c>
      <c r="M65" s="132">
        <v>342</v>
      </c>
      <c r="N65" s="132">
        <v>259</v>
      </c>
    </row>
    <row r="66" spans="1:14" x14ac:dyDescent="0.25">
      <c r="A66" s="23" t="s">
        <v>79</v>
      </c>
      <c r="B66" s="90" t="s">
        <v>27</v>
      </c>
      <c r="C66" s="212" t="s">
        <v>92</v>
      </c>
      <c r="D66" s="212"/>
      <c r="E66" s="212"/>
      <c r="F66" s="132">
        <v>34</v>
      </c>
      <c r="G66" s="132">
        <v>32</v>
      </c>
      <c r="H66" s="132">
        <v>29</v>
      </c>
      <c r="I66" s="132">
        <v>31</v>
      </c>
      <c r="J66" s="132">
        <v>22</v>
      </c>
      <c r="K66" s="132">
        <v>27</v>
      </c>
      <c r="L66" s="132">
        <v>30</v>
      </c>
      <c r="M66" s="132">
        <v>29</v>
      </c>
      <c r="N66" s="132">
        <v>19</v>
      </c>
    </row>
    <row r="67" spans="1:14" x14ac:dyDescent="0.25">
      <c r="A67" s="23" t="s">
        <v>79</v>
      </c>
      <c r="B67" s="90" t="s">
        <v>28</v>
      </c>
      <c r="C67" s="212" t="s">
        <v>92</v>
      </c>
      <c r="D67" s="212"/>
      <c r="E67" s="212"/>
      <c r="F67" s="132">
        <v>8</v>
      </c>
      <c r="G67" s="132">
        <v>9</v>
      </c>
      <c r="H67" s="132">
        <v>12</v>
      </c>
      <c r="I67" s="132">
        <v>11</v>
      </c>
      <c r="J67" s="132">
        <v>10</v>
      </c>
      <c r="K67" s="132">
        <v>10</v>
      </c>
      <c r="L67" s="132">
        <v>12</v>
      </c>
      <c r="M67" s="132">
        <v>10</v>
      </c>
      <c r="N67" s="132">
        <v>8</v>
      </c>
    </row>
    <row r="68" spans="1:14" x14ac:dyDescent="0.25">
      <c r="A68" s="23" t="s">
        <v>79</v>
      </c>
      <c r="B68" s="90" t="s">
        <v>32</v>
      </c>
      <c r="C68" s="132">
        <v>14</v>
      </c>
      <c r="D68" s="132">
        <v>9</v>
      </c>
      <c r="E68" s="132">
        <v>6</v>
      </c>
      <c r="F68" s="132">
        <v>10</v>
      </c>
      <c r="G68" s="132">
        <v>13</v>
      </c>
      <c r="H68" s="132">
        <v>10</v>
      </c>
      <c r="I68" s="132">
        <v>12</v>
      </c>
      <c r="J68" s="132">
        <v>13</v>
      </c>
      <c r="K68" s="132">
        <v>15</v>
      </c>
      <c r="L68" s="132">
        <v>15</v>
      </c>
      <c r="M68" s="132">
        <v>19</v>
      </c>
      <c r="N68" s="132">
        <v>14</v>
      </c>
    </row>
    <row r="69" spans="1:14" x14ac:dyDescent="0.25">
      <c r="A69" s="23" t="s">
        <v>79</v>
      </c>
      <c r="B69" s="90" t="s">
        <v>33</v>
      </c>
      <c r="C69" s="132">
        <v>24</v>
      </c>
      <c r="D69" s="132">
        <v>17</v>
      </c>
      <c r="E69" s="132">
        <v>17</v>
      </c>
      <c r="F69" s="132">
        <v>20</v>
      </c>
      <c r="G69" s="132">
        <v>22</v>
      </c>
      <c r="H69" s="132">
        <v>30</v>
      </c>
      <c r="I69" s="132">
        <v>31</v>
      </c>
      <c r="J69" s="132">
        <v>36</v>
      </c>
      <c r="K69" s="132">
        <v>20</v>
      </c>
      <c r="L69" s="132">
        <v>6</v>
      </c>
      <c r="M69" s="132">
        <v>7</v>
      </c>
      <c r="N69" s="132">
        <v>2</v>
      </c>
    </row>
    <row r="70" spans="1:14" x14ac:dyDescent="0.25">
      <c r="A70" s="23" t="s">
        <v>79</v>
      </c>
      <c r="B70" s="90" t="s">
        <v>37</v>
      </c>
      <c r="C70" s="132">
        <v>438</v>
      </c>
      <c r="D70" s="132">
        <v>486</v>
      </c>
      <c r="E70" s="132">
        <v>543</v>
      </c>
      <c r="F70" s="132">
        <v>562</v>
      </c>
      <c r="G70" s="132">
        <v>595</v>
      </c>
      <c r="H70" s="132">
        <v>624</v>
      </c>
      <c r="I70" s="132">
        <v>643</v>
      </c>
      <c r="J70" s="132">
        <v>626</v>
      </c>
      <c r="K70" s="132">
        <v>486</v>
      </c>
      <c r="L70" s="132">
        <v>109</v>
      </c>
      <c r="M70" s="132">
        <v>50</v>
      </c>
      <c r="N70" s="132">
        <v>28</v>
      </c>
    </row>
    <row r="71" spans="1:14" x14ac:dyDescent="0.25">
      <c r="A71" s="23" t="s">
        <v>79</v>
      </c>
      <c r="B71" s="90" t="s">
        <v>38</v>
      </c>
      <c r="C71" s="132">
        <v>848</v>
      </c>
      <c r="D71" s="132">
        <v>1039</v>
      </c>
      <c r="E71" s="132">
        <v>1213</v>
      </c>
      <c r="F71" s="132">
        <v>1284</v>
      </c>
      <c r="G71" s="132">
        <v>1311</v>
      </c>
      <c r="H71" s="132">
        <v>1402</v>
      </c>
      <c r="I71" s="132">
        <v>1517</v>
      </c>
      <c r="J71" s="132">
        <v>1545</v>
      </c>
      <c r="K71" s="132">
        <v>1344</v>
      </c>
      <c r="L71" s="132">
        <v>361</v>
      </c>
      <c r="M71" s="132">
        <v>228</v>
      </c>
      <c r="N71" s="132">
        <v>179</v>
      </c>
    </row>
    <row r="72" spans="1:14" x14ac:dyDescent="0.25">
      <c r="A72" s="23" t="s">
        <v>79</v>
      </c>
      <c r="B72" s="90" t="s">
        <v>39</v>
      </c>
      <c r="C72" s="132">
        <v>828</v>
      </c>
      <c r="D72" s="132">
        <v>1048</v>
      </c>
      <c r="E72" s="132">
        <v>1220</v>
      </c>
      <c r="F72" s="132">
        <v>1290</v>
      </c>
      <c r="G72" s="132">
        <v>1347</v>
      </c>
      <c r="H72" s="132">
        <v>1494</v>
      </c>
      <c r="I72" s="132">
        <v>1638</v>
      </c>
      <c r="J72" s="132">
        <v>1644</v>
      </c>
      <c r="K72" s="132">
        <v>1426</v>
      </c>
      <c r="L72" s="132">
        <v>419</v>
      </c>
      <c r="M72" s="132">
        <v>363</v>
      </c>
      <c r="N72" s="132">
        <v>304</v>
      </c>
    </row>
    <row r="73" spans="1:14" x14ac:dyDescent="0.25">
      <c r="A73" s="23" t="s">
        <v>79</v>
      </c>
      <c r="B73" s="90" t="s">
        <v>40</v>
      </c>
      <c r="C73" s="132">
        <v>143</v>
      </c>
      <c r="D73" s="132">
        <v>140</v>
      </c>
      <c r="E73" s="132">
        <v>154</v>
      </c>
      <c r="F73" s="132">
        <v>147</v>
      </c>
      <c r="G73" s="132">
        <v>125</v>
      </c>
      <c r="H73" s="132">
        <v>106</v>
      </c>
      <c r="I73" s="132">
        <v>93</v>
      </c>
      <c r="J73" s="132">
        <v>95</v>
      </c>
      <c r="K73" s="132">
        <v>80</v>
      </c>
      <c r="L73" s="132">
        <v>16</v>
      </c>
      <c r="M73" s="132">
        <v>4</v>
      </c>
      <c r="N73" s="132">
        <v>4</v>
      </c>
    </row>
    <row r="74" spans="1:14" x14ac:dyDescent="0.25">
      <c r="A74" s="23" t="s">
        <v>79</v>
      </c>
      <c r="B74" s="90" t="s">
        <v>41</v>
      </c>
      <c r="C74" s="132">
        <v>143</v>
      </c>
      <c r="D74" s="132">
        <v>200</v>
      </c>
      <c r="E74" s="132">
        <v>239</v>
      </c>
      <c r="F74" s="132">
        <v>248</v>
      </c>
      <c r="G74" s="132">
        <v>308</v>
      </c>
      <c r="H74" s="132">
        <v>287</v>
      </c>
      <c r="I74" s="132">
        <v>284</v>
      </c>
      <c r="J74" s="132">
        <v>264</v>
      </c>
      <c r="K74" s="132">
        <v>201</v>
      </c>
      <c r="L74" s="132">
        <v>102</v>
      </c>
      <c r="M74" s="132">
        <v>69</v>
      </c>
      <c r="N74" s="132">
        <v>22</v>
      </c>
    </row>
    <row r="75" spans="1:14" x14ac:dyDescent="0.25">
      <c r="A75" s="23" t="s">
        <v>79</v>
      </c>
      <c r="B75" s="90" t="s">
        <v>42</v>
      </c>
      <c r="C75" s="132">
        <v>11</v>
      </c>
      <c r="D75" s="132">
        <v>6</v>
      </c>
      <c r="E75" s="132">
        <v>4</v>
      </c>
      <c r="F75" s="132">
        <v>9</v>
      </c>
      <c r="G75" s="132">
        <v>13</v>
      </c>
      <c r="H75" s="132">
        <v>9</v>
      </c>
      <c r="I75" s="132">
        <v>6</v>
      </c>
      <c r="J75" s="132">
        <v>2</v>
      </c>
      <c r="K75" s="132">
        <v>2</v>
      </c>
      <c r="L75" s="132">
        <v>5</v>
      </c>
      <c r="M75" s="132">
        <v>12</v>
      </c>
      <c r="N75" s="132">
        <v>8</v>
      </c>
    </row>
    <row r="76" spans="1:14" x14ac:dyDescent="0.25">
      <c r="A76" s="23" t="s">
        <v>79</v>
      </c>
      <c r="B76" s="90" t="s">
        <v>43</v>
      </c>
      <c r="C76" s="132">
        <v>114</v>
      </c>
      <c r="D76" s="132">
        <v>20</v>
      </c>
      <c r="E76" s="132">
        <v>21</v>
      </c>
      <c r="F76" s="132">
        <v>12</v>
      </c>
      <c r="G76" s="132">
        <v>14</v>
      </c>
      <c r="H76" s="132">
        <v>9</v>
      </c>
      <c r="I76" s="132">
        <v>5</v>
      </c>
      <c r="J76" s="132">
        <v>9</v>
      </c>
      <c r="K76" s="132">
        <v>3</v>
      </c>
      <c r="L76" s="132">
        <v>5</v>
      </c>
      <c r="M76" s="132">
        <v>3</v>
      </c>
      <c r="N76" s="132">
        <v>3</v>
      </c>
    </row>
    <row r="77" spans="1:14" x14ac:dyDescent="0.25">
      <c r="A77" s="23" t="s">
        <v>79</v>
      </c>
      <c r="B77" s="90" t="s">
        <v>45</v>
      </c>
      <c r="C77" s="132">
        <v>0</v>
      </c>
      <c r="D77" s="132">
        <v>2</v>
      </c>
      <c r="E77" s="132">
        <v>3</v>
      </c>
      <c r="F77" s="132">
        <v>0</v>
      </c>
      <c r="G77" s="132">
        <v>5</v>
      </c>
      <c r="H77" s="132">
        <v>0</v>
      </c>
      <c r="I77" s="132">
        <v>7</v>
      </c>
      <c r="J77" s="132">
        <v>20</v>
      </c>
      <c r="K77" s="132">
        <v>24</v>
      </c>
      <c r="L77" s="132">
        <v>26</v>
      </c>
      <c r="M77" s="132">
        <v>28</v>
      </c>
      <c r="N77" s="132">
        <v>27</v>
      </c>
    </row>
    <row r="78" spans="1:14" x14ac:dyDescent="0.25">
      <c r="A78" s="23" t="s">
        <v>79</v>
      </c>
      <c r="B78" s="90" t="s">
        <v>46</v>
      </c>
      <c r="C78" s="132">
        <v>2836</v>
      </c>
      <c r="D78" s="132">
        <v>3244</v>
      </c>
      <c r="E78" s="132">
        <v>2493</v>
      </c>
      <c r="F78" s="132">
        <v>919</v>
      </c>
      <c r="G78" s="132">
        <v>926</v>
      </c>
      <c r="H78" s="132">
        <v>910</v>
      </c>
      <c r="I78" s="132">
        <v>672</v>
      </c>
      <c r="J78" s="132">
        <v>549</v>
      </c>
      <c r="K78" s="132">
        <v>461</v>
      </c>
      <c r="L78" s="132">
        <v>433</v>
      </c>
      <c r="M78" s="132">
        <v>441</v>
      </c>
      <c r="N78" s="132">
        <v>463</v>
      </c>
    </row>
    <row r="79" spans="1:14" x14ac:dyDescent="0.25">
      <c r="A79" s="23" t="s">
        <v>79</v>
      </c>
      <c r="B79" s="90" t="s">
        <v>47</v>
      </c>
      <c r="C79" s="132">
        <v>2344</v>
      </c>
      <c r="D79" s="132">
        <v>2559</v>
      </c>
      <c r="E79" s="132">
        <v>2582</v>
      </c>
      <c r="F79" s="132">
        <v>2618</v>
      </c>
      <c r="G79" s="132">
        <v>2525</v>
      </c>
      <c r="H79" s="132">
        <v>2308</v>
      </c>
      <c r="I79" s="132">
        <v>2095</v>
      </c>
      <c r="J79" s="132">
        <v>2014</v>
      </c>
      <c r="K79" s="132">
        <v>1929</v>
      </c>
      <c r="L79" s="132">
        <v>1372</v>
      </c>
      <c r="M79" s="132">
        <v>106</v>
      </c>
      <c r="N79" s="132">
        <v>19</v>
      </c>
    </row>
    <row r="80" spans="1:14" x14ac:dyDescent="0.25">
      <c r="A80" s="23" t="s">
        <v>79</v>
      </c>
      <c r="B80" s="90" t="s">
        <v>48</v>
      </c>
      <c r="C80" s="132">
        <v>842</v>
      </c>
      <c r="D80" s="132">
        <v>753</v>
      </c>
      <c r="E80" s="132">
        <v>845</v>
      </c>
      <c r="F80" s="132">
        <v>513</v>
      </c>
      <c r="G80" s="132">
        <v>340</v>
      </c>
      <c r="H80" s="132">
        <v>344</v>
      </c>
      <c r="I80" s="132">
        <v>326</v>
      </c>
      <c r="J80" s="132">
        <v>255</v>
      </c>
      <c r="K80" s="132">
        <v>146</v>
      </c>
      <c r="L80" s="132">
        <v>111</v>
      </c>
      <c r="M80" s="132">
        <v>81</v>
      </c>
      <c r="N80" s="132">
        <v>12</v>
      </c>
    </row>
    <row r="81" spans="1:14" x14ac:dyDescent="0.25">
      <c r="A81" s="23" t="s">
        <v>79</v>
      </c>
      <c r="B81" s="90" t="s">
        <v>49</v>
      </c>
      <c r="C81" s="132">
        <v>44</v>
      </c>
      <c r="D81" s="132">
        <v>42</v>
      </c>
      <c r="E81" s="132">
        <v>51</v>
      </c>
      <c r="F81" s="132">
        <v>58</v>
      </c>
      <c r="G81" s="132">
        <v>62</v>
      </c>
      <c r="H81" s="132">
        <v>109</v>
      </c>
      <c r="I81" s="132">
        <v>225</v>
      </c>
      <c r="J81" s="132">
        <v>303</v>
      </c>
      <c r="K81" s="132">
        <v>346</v>
      </c>
      <c r="L81" s="132">
        <v>411</v>
      </c>
      <c r="M81" s="132">
        <v>426</v>
      </c>
      <c r="N81" s="132">
        <v>404</v>
      </c>
    </row>
    <row r="82" spans="1:14" x14ac:dyDescent="0.25">
      <c r="A82" s="23" t="s">
        <v>79</v>
      </c>
      <c r="B82" s="90" t="s">
        <v>51</v>
      </c>
      <c r="C82" s="132">
        <v>6</v>
      </c>
      <c r="D82" s="132">
        <v>1</v>
      </c>
      <c r="E82" s="132">
        <v>6</v>
      </c>
      <c r="F82" s="132">
        <v>6</v>
      </c>
      <c r="G82" s="132">
        <v>7</v>
      </c>
      <c r="H82" s="132">
        <v>9</v>
      </c>
      <c r="I82" s="132">
        <v>8</v>
      </c>
      <c r="J82" s="132">
        <v>8</v>
      </c>
      <c r="K82" s="132">
        <v>4</v>
      </c>
      <c r="L82" s="132">
        <v>3</v>
      </c>
      <c r="M82" s="132">
        <v>4</v>
      </c>
      <c r="N82" s="132">
        <v>0</v>
      </c>
    </row>
    <row r="83" spans="1:14" x14ac:dyDescent="0.25">
      <c r="A83" s="23" t="s">
        <v>79</v>
      </c>
      <c r="B83" s="90" t="s">
        <v>52</v>
      </c>
      <c r="C83" s="132">
        <v>3</v>
      </c>
      <c r="D83" s="132">
        <v>2</v>
      </c>
      <c r="E83" s="132">
        <v>2</v>
      </c>
      <c r="F83" s="132">
        <v>1</v>
      </c>
      <c r="G83" s="132">
        <v>1</v>
      </c>
      <c r="H83" s="132">
        <v>0</v>
      </c>
      <c r="I83" s="132">
        <v>0</v>
      </c>
      <c r="J83" s="132">
        <v>0</v>
      </c>
      <c r="K83" s="132">
        <v>0</v>
      </c>
      <c r="L83" s="132">
        <v>1</v>
      </c>
      <c r="M83" s="132">
        <v>0</v>
      </c>
      <c r="N83" s="132">
        <v>1</v>
      </c>
    </row>
    <row r="84" spans="1:14" x14ac:dyDescent="0.25">
      <c r="A84" s="23" t="s">
        <v>79</v>
      </c>
      <c r="B84" s="90" t="s">
        <v>53</v>
      </c>
      <c r="C84" s="132">
        <v>1</v>
      </c>
      <c r="D84" s="132">
        <v>1</v>
      </c>
      <c r="E84" s="132">
        <v>3</v>
      </c>
      <c r="F84" s="132">
        <v>1</v>
      </c>
      <c r="G84" s="132">
        <v>3</v>
      </c>
      <c r="H84" s="132">
        <v>6</v>
      </c>
      <c r="I84" s="132">
        <v>4</v>
      </c>
      <c r="J84" s="132">
        <v>2</v>
      </c>
      <c r="K84" s="132">
        <v>4</v>
      </c>
      <c r="L84" s="132">
        <v>5</v>
      </c>
      <c r="M84" s="132">
        <v>2</v>
      </c>
      <c r="N84" s="132">
        <v>6</v>
      </c>
    </row>
    <row r="85" spans="1:14" x14ac:dyDescent="0.25">
      <c r="A85" s="23" t="s">
        <v>79</v>
      </c>
      <c r="B85" s="90" t="s">
        <v>54</v>
      </c>
      <c r="C85" s="132">
        <v>1975</v>
      </c>
      <c r="D85" s="132">
        <v>1173</v>
      </c>
      <c r="E85" s="132">
        <v>619</v>
      </c>
      <c r="F85" s="132">
        <v>496</v>
      </c>
      <c r="G85" s="132">
        <v>558</v>
      </c>
      <c r="H85" s="132">
        <v>722</v>
      </c>
      <c r="I85" s="132">
        <v>798</v>
      </c>
      <c r="J85" s="132">
        <v>929</v>
      </c>
      <c r="K85" s="132">
        <v>1069</v>
      </c>
      <c r="L85" s="132">
        <v>586</v>
      </c>
      <c r="M85" s="132">
        <v>30</v>
      </c>
      <c r="N85" s="132">
        <v>3</v>
      </c>
    </row>
    <row r="86" spans="1:14" x14ac:dyDescent="0.25">
      <c r="A86" s="23" t="s">
        <v>79</v>
      </c>
      <c r="B86" s="90" t="s">
        <v>55</v>
      </c>
      <c r="C86" s="132">
        <v>1426</v>
      </c>
      <c r="D86" s="132">
        <v>1403</v>
      </c>
      <c r="E86" s="132">
        <v>1119</v>
      </c>
      <c r="F86" s="132">
        <v>987</v>
      </c>
      <c r="G86" s="132">
        <v>1123</v>
      </c>
      <c r="H86" s="132">
        <v>1367</v>
      </c>
      <c r="I86" s="132">
        <v>1471</v>
      </c>
      <c r="J86" s="132">
        <v>1675</v>
      </c>
      <c r="K86" s="132">
        <v>1758</v>
      </c>
      <c r="L86" s="132">
        <v>1073</v>
      </c>
      <c r="M86" s="132">
        <v>66</v>
      </c>
      <c r="N86" s="132">
        <v>4</v>
      </c>
    </row>
    <row r="87" spans="1:14" x14ac:dyDescent="0.25">
      <c r="A87" s="23" t="s">
        <v>79</v>
      </c>
      <c r="B87" s="90" t="s">
        <v>56</v>
      </c>
      <c r="C87" s="132">
        <v>13</v>
      </c>
      <c r="D87" s="132">
        <v>2</v>
      </c>
      <c r="E87" s="132">
        <v>4</v>
      </c>
      <c r="F87" s="132">
        <v>4</v>
      </c>
      <c r="G87" s="132">
        <v>4</v>
      </c>
      <c r="H87" s="132">
        <v>8</v>
      </c>
      <c r="I87" s="132">
        <v>17</v>
      </c>
      <c r="J87" s="132">
        <v>12</v>
      </c>
      <c r="K87" s="132">
        <v>8</v>
      </c>
      <c r="L87" s="132">
        <v>5</v>
      </c>
      <c r="M87" s="132">
        <v>0</v>
      </c>
      <c r="N87" s="132">
        <v>0</v>
      </c>
    </row>
    <row r="88" spans="1:14" x14ac:dyDescent="0.25">
      <c r="A88" s="23" t="s">
        <v>79</v>
      </c>
      <c r="B88" s="90" t="s">
        <v>57</v>
      </c>
      <c r="C88" s="132">
        <v>2215</v>
      </c>
      <c r="D88" s="132">
        <v>2068</v>
      </c>
      <c r="E88" s="132">
        <v>1177</v>
      </c>
      <c r="F88" s="132">
        <v>1235</v>
      </c>
      <c r="G88" s="132">
        <v>1335</v>
      </c>
      <c r="H88" s="132">
        <v>221</v>
      </c>
      <c r="I88" s="132">
        <v>232</v>
      </c>
      <c r="J88" s="132">
        <v>172</v>
      </c>
      <c r="K88" s="132">
        <v>158</v>
      </c>
      <c r="L88" s="132">
        <v>66</v>
      </c>
      <c r="M88" s="132">
        <v>4</v>
      </c>
      <c r="N88" s="132">
        <v>2</v>
      </c>
    </row>
    <row r="89" spans="1:14" x14ac:dyDescent="0.25">
      <c r="A89" s="23" t="s">
        <v>79</v>
      </c>
      <c r="B89" s="90" t="s">
        <v>58</v>
      </c>
      <c r="C89" s="132">
        <v>2</v>
      </c>
      <c r="D89" s="132">
        <v>1</v>
      </c>
      <c r="E89" s="132">
        <v>1</v>
      </c>
      <c r="F89" s="132">
        <v>1</v>
      </c>
      <c r="G89" s="132">
        <v>0</v>
      </c>
      <c r="H89" s="132">
        <v>1</v>
      </c>
      <c r="I89" s="132">
        <v>2</v>
      </c>
      <c r="J89" s="132">
        <v>4</v>
      </c>
      <c r="K89" s="132">
        <v>0</v>
      </c>
      <c r="L89" s="132">
        <v>0</v>
      </c>
      <c r="M89" s="132">
        <v>4</v>
      </c>
      <c r="N89" s="132">
        <v>5</v>
      </c>
    </row>
    <row r="90" spans="1:14" x14ac:dyDescent="0.25">
      <c r="A90" s="23" t="s">
        <v>79</v>
      </c>
      <c r="B90" s="90" t="s">
        <v>59</v>
      </c>
      <c r="C90" s="132">
        <v>22</v>
      </c>
      <c r="D90" s="132">
        <v>106</v>
      </c>
      <c r="E90" s="132">
        <v>184</v>
      </c>
      <c r="F90" s="132">
        <v>356</v>
      </c>
      <c r="G90" s="132">
        <v>560</v>
      </c>
      <c r="H90" s="132">
        <v>710</v>
      </c>
      <c r="I90" s="132">
        <v>980</v>
      </c>
      <c r="J90" s="132">
        <v>1304</v>
      </c>
      <c r="K90" s="132">
        <v>1495</v>
      </c>
      <c r="L90" s="132">
        <v>873</v>
      </c>
      <c r="M90" s="132">
        <v>141</v>
      </c>
      <c r="N90" s="132">
        <v>48</v>
      </c>
    </row>
    <row r="91" spans="1:14" x14ac:dyDescent="0.25">
      <c r="A91" s="8" t="s">
        <v>80</v>
      </c>
      <c r="B91" s="8" t="s">
        <v>0</v>
      </c>
      <c r="C91" s="100">
        <v>403830</v>
      </c>
      <c r="D91" s="100">
        <v>427845</v>
      </c>
      <c r="E91" s="100">
        <v>434024</v>
      </c>
      <c r="F91" s="100">
        <v>458752</v>
      </c>
      <c r="G91" s="100">
        <v>478914</v>
      </c>
      <c r="H91" s="100">
        <v>496050</v>
      </c>
      <c r="I91" s="100">
        <v>507557</v>
      </c>
      <c r="J91" s="100">
        <v>503350</v>
      </c>
      <c r="K91" s="100">
        <v>508409</v>
      </c>
      <c r="L91" s="100">
        <v>531722</v>
      </c>
      <c r="M91" s="100">
        <v>545776</v>
      </c>
      <c r="N91" s="100">
        <v>569205</v>
      </c>
    </row>
    <row r="92" spans="1:14" x14ac:dyDescent="0.25">
      <c r="A92" s="23" t="s">
        <v>80</v>
      </c>
      <c r="B92" s="90" t="s">
        <v>3</v>
      </c>
      <c r="C92" s="132">
        <v>309406</v>
      </c>
      <c r="D92" s="132">
        <v>338409</v>
      </c>
      <c r="E92" s="132">
        <v>350110</v>
      </c>
      <c r="F92" s="132">
        <v>399820</v>
      </c>
      <c r="G92" s="132">
        <v>408336</v>
      </c>
      <c r="H92" s="132">
        <v>436916</v>
      </c>
      <c r="I92" s="132">
        <v>445797</v>
      </c>
      <c r="J92" s="132">
        <v>443517</v>
      </c>
      <c r="K92" s="132">
        <v>448214</v>
      </c>
      <c r="L92" s="132">
        <v>487474</v>
      </c>
      <c r="M92" s="132">
        <v>502850</v>
      </c>
      <c r="N92" s="132">
        <v>526655</v>
      </c>
    </row>
    <row r="93" spans="1:14" x14ac:dyDescent="0.25">
      <c r="A93" s="23" t="s">
        <v>80</v>
      </c>
      <c r="B93" s="90" t="s">
        <v>4</v>
      </c>
      <c r="C93" s="132">
        <v>16353</v>
      </c>
      <c r="D93" s="132">
        <v>16798</v>
      </c>
      <c r="E93" s="132">
        <v>17326</v>
      </c>
      <c r="F93" s="132">
        <v>19269</v>
      </c>
      <c r="G93" s="132">
        <v>26184</v>
      </c>
      <c r="H93" s="132">
        <v>29723</v>
      </c>
      <c r="I93" s="132">
        <v>30769</v>
      </c>
      <c r="J93" s="132">
        <v>31518</v>
      </c>
      <c r="K93" s="132">
        <v>29778</v>
      </c>
      <c r="L93" s="132">
        <v>11985</v>
      </c>
      <c r="M93" s="132">
        <v>11971</v>
      </c>
      <c r="N93" s="132">
        <v>11997</v>
      </c>
    </row>
    <row r="94" spans="1:14" x14ac:dyDescent="0.25">
      <c r="A94" s="23"/>
      <c r="B94" s="90" t="s">
        <v>682</v>
      </c>
      <c r="C94" s="132"/>
      <c r="D94" s="132"/>
      <c r="E94" s="132"/>
      <c r="F94" s="132"/>
      <c r="G94" s="132">
        <v>0</v>
      </c>
      <c r="H94" s="132">
        <v>0</v>
      </c>
      <c r="I94" s="132">
        <v>0</v>
      </c>
      <c r="J94" s="132">
        <v>0</v>
      </c>
      <c r="K94" s="132">
        <v>23636</v>
      </c>
      <c r="L94" s="132">
        <v>26432</v>
      </c>
      <c r="M94" s="132">
        <v>26403</v>
      </c>
      <c r="N94" s="132">
        <v>26083</v>
      </c>
    </row>
    <row r="95" spans="1:14" x14ac:dyDescent="0.25">
      <c r="A95" s="23" t="s">
        <v>80</v>
      </c>
      <c r="B95" s="90" t="s">
        <v>9</v>
      </c>
      <c r="C95" s="132">
        <v>4492</v>
      </c>
      <c r="D95" s="132">
        <v>4280</v>
      </c>
      <c r="E95" s="132">
        <v>3794</v>
      </c>
      <c r="F95" s="132">
        <v>2808</v>
      </c>
      <c r="G95" s="132">
        <v>2488</v>
      </c>
      <c r="H95" s="132">
        <v>2198</v>
      </c>
      <c r="I95" s="132">
        <v>1944</v>
      </c>
      <c r="J95" s="132">
        <v>1908</v>
      </c>
      <c r="K95" s="132">
        <v>1640</v>
      </c>
      <c r="L95" s="132">
        <v>1235</v>
      </c>
      <c r="M95" s="132">
        <v>1158</v>
      </c>
      <c r="N95" s="132">
        <v>785</v>
      </c>
    </row>
    <row r="96" spans="1:14" x14ac:dyDescent="0.25">
      <c r="A96" s="23" t="s">
        <v>80</v>
      </c>
      <c r="B96" s="90" t="s">
        <v>10</v>
      </c>
      <c r="C96" s="132">
        <v>45290</v>
      </c>
      <c r="D96" s="132">
        <v>45185</v>
      </c>
      <c r="E96" s="132">
        <v>43936</v>
      </c>
      <c r="F96" s="132">
        <v>37317</v>
      </c>
      <c r="G96" s="132">
        <v>28907</v>
      </c>
      <c r="H96" s="132">
        <v>29088</v>
      </c>
      <c r="I96" s="132">
        <v>27518</v>
      </c>
      <c r="J96" s="132">
        <v>25345</v>
      </c>
      <c r="K96" s="132">
        <v>19476</v>
      </c>
      <c r="L96" s="132">
        <v>13734</v>
      </c>
      <c r="M96" s="132">
        <v>10872</v>
      </c>
      <c r="N96" s="132">
        <v>4505</v>
      </c>
    </row>
    <row r="97" spans="1:14" x14ac:dyDescent="0.25">
      <c r="A97" s="23" t="s">
        <v>80</v>
      </c>
      <c r="B97" s="90" t="s">
        <v>11</v>
      </c>
      <c r="C97" s="132">
        <v>82659</v>
      </c>
      <c r="D97" s="132">
        <v>83640</v>
      </c>
      <c r="E97" s="132">
        <v>82228</v>
      </c>
      <c r="F97" s="132">
        <v>62706</v>
      </c>
      <c r="G97" s="132">
        <v>55546</v>
      </c>
      <c r="H97" s="132">
        <v>43721</v>
      </c>
      <c r="I97" s="132">
        <v>37700</v>
      </c>
      <c r="J97" s="132">
        <v>33755</v>
      </c>
      <c r="K97" s="132">
        <v>26658</v>
      </c>
      <c r="L97" s="132">
        <v>18363</v>
      </c>
      <c r="M97" s="132">
        <v>10838</v>
      </c>
      <c r="N97" s="132">
        <v>4489</v>
      </c>
    </row>
    <row r="98" spans="1:14" x14ac:dyDescent="0.25">
      <c r="A98" s="23" t="s">
        <v>80</v>
      </c>
      <c r="B98" s="90" t="s">
        <v>12</v>
      </c>
      <c r="C98" s="132">
        <v>36859</v>
      </c>
      <c r="D98" s="132">
        <v>37280</v>
      </c>
      <c r="E98" s="132">
        <v>34557</v>
      </c>
      <c r="F98" s="132">
        <v>22888</v>
      </c>
      <c r="G98" s="132">
        <v>16511</v>
      </c>
      <c r="H98" s="132">
        <v>8328</v>
      </c>
      <c r="I98" s="132">
        <v>6749</v>
      </c>
      <c r="J98" s="132">
        <v>6747</v>
      </c>
      <c r="K98" s="132">
        <v>5603</v>
      </c>
      <c r="L98" s="132">
        <v>3728</v>
      </c>
      <c r="M98" s="132">
        <v>3628</v>
      </c>
      <c r="N98" s="132">
        <v>2084</v>
      </c>
    </row>
    <row r="99" spans="1:14" x14ac:dyDescent="0.25">
      <c r="A99" s="23" t="s">
        <v>80</v>
      </c>
      <c r="B99" s="90" t="s">
        <v>13</v>
      </c>
      <c r="C99" s="132">
        <v>94960</v>
      </c>
      <c r="D99" s="132">
        <v>96744</v>
      </c>
      <c r="E99" s="132">
        <v>95656</v>
      </c>
      <c r="F99" s="132">
        <v>74550</v>
      </c>
      <c r="G99" s="132">
        <v>77292</v>
      </c>
      <c r="H99" s="132">
        <v>65504</v>
      </c>
      <c r="I99" s="132">
        <v>54878</v>
      </c>
      <c r="J99" s="132">
        <v>47488</v>
      </c>
      <c r="K99" s="132">
        <v>38985</v>
      </c>
      <c r="L99" s="132">
        <v>29963</v>
      </c>
      <c r="M99" s="132">
        <v>20555</v>
      </c>
      <c r="N99" s="132">
        <v>9188</v>
      </c>
    </row>
    <row r="100" spans="1:14" x14ac:dyDescent="0.25">
      <c r="A100" s="23" t="s">
        <v>80</v>
      </c>
      <c r="B100" s="90" t="s">
        <v>14</v>
      </c>
      <c r="C100" s="132">
        <v>29647</v>
      </c>
      <c r="D100" s="132">
        <v>31256</v>
      </c>
      <c r="E100" s="132">
        <v>30893</v>
      </c>
      <c r="F100" s="132">
        <v>21065</v>
      </c>
      <c r="G100" s="132">
        <v>18949</v>
      </c>
      <c r="H100" s="132">
        <v>12761</v>
      </c>
      <c r="I100" s="132">
        <v>10699</v>
      </c>
      <c r="J100" s="132">
        <v>10266</v>
      </c>
      <c r="K100" s="132">
        <v>10072</v>
      </c>
      <c r="L100" s="132">
        <v>8483</v>
      </c>
      <c r="M100" s="132">
        <v>5714</v>
      </c>
      <c r="N100" s="132">
        <v>3235</v>
      </c>
    </row>
    <row r="101" spans="1:14" x14ac:dyDescent="0.25">
      <c r="A101" s="23" t="s">
        <v>80</v>
      </c>
      <c r="B101" s="90" t="s">
        <v>15</v>
      </c>
      <c r="C101" s="132">
        <v>21800</v>
      </c>
      <c r="D101" s="132">
        <v>21695</v>
      </c>
      <c r="E101" s="132">
        <v>22137</v>
      </c>
      <c r="F101" s="132">
        <v>11753</v>
      </c>
      <c r="G101" s="132">
        <v>9255</v>
      </c>
      <c r="H101" s="132">
        <v>7758</v>
      </c>
      <c r="I101" s="132">
        <v>6269</v>
      </c>
      <c r="J101" s="132">
        <v>6044</v>
      </c>
      <c r="K101" s="132">
        <v>5368</v>
      </c>
      <c r="L101" s="132">
        <v>4051</v>
      </c>
      <c r="M101" s="132">
        <v>2882</v>
      </c>
      <c r="N101" s="132">
        <v>1198</v>
      </c>
    </row>
    <row r="102" spans="1:14" x14ac:dyDescent="0.25">
      <c r="A102" s="23" t="s">
        <v>80</v>
      </c>
      <c r="B102" s="90" t="s">
        <v>16</v>
      </c>
      <c r="C102" s="132">
        <v>29195</v>
      </c>
      <c r="D102" s="132">
        <v>30486</v>
      </c>
      <c r="E102" s="132">
        <v>29352</v>
      </c>
      <c r="F102" s="132">
        <v>21628</v>
      </c>
      <c r="G102" s="132">
        <v>20908</v>
      </c>
      <c r="H102" s="132">
        <v>16842</v>
      </c>
      <c r="I102" s="132">
        <v>14798</v>
      </c>
      <c r="J102" s="132">
        <v>13995</v>
      </c>
      <c r="K102" s="132">
        <v>11698</v>
      </c>
      <c r="L102" s="132">
        <v>8192</v>
      </c>
      <c r="M102" s="132">
        <v>5532</v>
      </c>
      <c r="N102" s="132">
        <v>2885</v>
      </c>
    </row>
    <row r="103" spans="1:14" x14ac:dyDescent="0.25">
      <c r="A103" s="23" t="s">
        <v>80</v>
      </c>
      <c r="B103" s="90" t="s">
        <v>17</v>
      </c>
      <c r="C103" s="132">
        <v>23</v>
      </c>
      <c r="D103" s="132">
        <v>26</v>
      </c>
      <c r="E103" s="132">
        <v>18</v>
      </c>
      <c r="F103" s="132">
        <v>2</v>
      </c>
      <c r="G103" s="132">
        <v>9</v>
      </c>
      <c r="H103" s="132">
        <v>1</v>
      </c>
      <c r="I103" s="132">
        <v>17</v>
      </c>
      <c r="J103" s="132">
        <v>21</v>
      </c>
      <c r="K103" s="132">
        <v>11</v>
      </c>
      <c r="L103" s="132">
        <v>13</v>
      </c>
      <c r="M103" s="132">
        <v>17</v>
      </c>
      <c r="N103" s="132">
        <v>8</v>
      </c>
    </row>
    <row r="104" spans="1:14" x14ac:dyDescent="0.25">
      <c r="A104" s="23" t="s">
        <v>80</v>
      </c>
      <c r="B104" s="90" t="s">
        <v>18</v>
      </c>
      <c r="C104" s="132">
        <v>10153</v>
      </c>
      <c r="D104" s="132">
        <v>11641</v>
      </c>
      <c r="E104" s="132">
        <v>14147</v>
      </c>
      <c r="F104" s="132">
        <v>17091</v>
      </c>
      <c r="G104" s="132">
        <v>19446</v>
      </c>
      <c r="H104" s="132">
        <v>20819</v>
      </c>
      <c r="I104" s="132">
        <v>23272</v>
      </c>
      <c r="J104" s="132">
        <v>25776</v>
      </c>
      <c r="K104" s="132">
        <v>26461</v>
      </c>
      <c r="L104" s="132">
        <v>26423</v>
      </c>
      <c r="M104" s="132">
        <v>26791</v>
      </c>
      <c r="N104" s="132">
        <v>24113</v>
      </c>
    </row>
    <row r="105" spans="1:14" x14ac:dyDescent="0.25">
      <c r="A105" s="23" t="s">
        <v>80</v>
      </c>
      <c r="B105" s="90" t="s">
        <v>19</v>
      </c>
      <c r="C105" s="132">
        <v>4861</v>
      </c>
      <c r="D105" s="132">
        <v>5301</v>
      </c>
      <c r="E105" s="132">
        <v>4532</v>
      </c>
      <c r="F105" s="132">
        <v>3900</v>
      </c>
      <c r="G105" s="132">
        <v>5129</v>
      </c>
      <c r="H105" s="132">
        <v>4441</v>
      </c>
      <c r="I105" s="132">
        <v>4631</v>
      </c>
      <c r="J105" s="132">
        <v>4349</v>
      </c>
      <c r="K105" s="132">
        <v>3687</v>
      </c>
      <c r="L105" s="132">
        <v>3087</v>
      </c>
      <c r="M105" s="132">
        <v>2481</v>
      </c>
      <c r="N105" s="132">
        <v>1667</v>
      </c>
    </row>
    <row r="106" spans="1:14" x14ac:dyDescent="0.25">
      <c r="A106" s="23" t="s">
        <v>80</v>
      </c>
      <c r="B106" s="90" t="s">
        <v>20</v>
      </c>
      <c r="C106" s="132">
        <v>228090</v>
      </c>
      <c r="D106" s="132">
        <v>240680</v>
      </c>
      <c r="E106" s="132">
        <v>254624</v>
      </c>
      <c r="F106" s="132">
        <v>261999</v>
      </c>
      <c r="G106" s="132">
        <v>270229</v>
      </c>
      <c r="H106" s="132">
        <v>279408</v>
      </c>
      <c r="I106" s="132">
        <v>280856</v>
      </c>
      <c r="J106" s="132">
        <v>300441</v>
      </c>
      <c r="K106" s="132">
        <v>305084</v>
      </c>
      <c r="L106" s="132">
        <v>310935</v>
      </c>
      <c r="M106" s="132">
        <v>294802</v>
      </c>
      <c r="N106" s="132">
        <v>287700</v>
      </c>
    </row>
    <row r="107" spans="1:14" x14ac:dyDescent="0.25">
      <c r="A107" s="23" t="s">
        <v>80</v>
      </c>
      <c r="B107" s="90" t="s">
        <v>21</v>
      </c>
      <c r="C107" s="132">
        <v>316</v>
      </c>
      <c r="D107" s="132">
        <v>246</v>
      </c>
      <c r="E107" s="132">
        <v>231</v>
      </c>
      <c r="F107" s="132">
        <v>149</v>
      </c>
      <c r="G107" s="132">
        <v>141</v>
      </c>
      <c r="H107" s="132">
        <v>122</v>
      </c>
      <c r="I107" s="132">
        <v>96</v>
      </c>
      <c r="J107" s="132">
        <v>73</v>
      </c>
      <c r="K107" s="132">
        <v>54</v>
      </c>
      <c r="L107" s="132">
        <v>29</v>
      </c>
      <c r="M107" s="132">
        <v>18</v>
      </c>
      <c r="N107" s="132">
        <v>9</v>
      </c>
    </row>
    <row r="108" spans="1:14" x14ac:dyDescent="0.25">
      <c r="A108" s="23" t="s">
        <v>80</v>
      </c>
      <c r="B108" s="90" t="s">
        <v>22</v>
      </c>
      <c r="C108" s="132">
        <v>8</v>
      </c>
      <c r="D108" s="132">
        <v>15</v>
      </c>
      <c r="E108" s="132">
        <v>14</v>
      </c>
      <c r="F108" s="132">
        <v>10</v>
      </c>
      <c r="G108" s="132">
        <v>6</v>
      </c>
      <c r="H108" s="132">
        <v>8</v>
      </c>
      <c r="I108" s="132">
        <v>12</v>
      </c>
      <c r="J108" s="132">
        <v>6</v>
      </c>
      <c r="K108" s="132">
        <v>1</v>
      </c>
      <c r="L108" s="132">
        <v>7</v>
      </c>
      <c r="M108" s="132">
        <v>4</v>
      </c>
      <c r="N108" s="132">
        <v>4</v>
      </c>
    </row>
    <row r="109" spans="1:14" x14ac:dyDescent="0.25">
      <c r="A109" s="23" t="s">
        <v>80</v>
      </c>
      <c r="B109" s="90" t="s">
        <v>23</v>
      </c>
      <c r="C109" s="132">
        <v>6353</v>
      </c>
      <c r="D109" s="132">
        <v>6715</v>
      </c>
      <c r="E109" s="132">
        <v>8299</v>
      </c>
      <c r="F109" s="132">
        <v>6526</v>
      </c>
      <c r="G109" s="132">
        <v>6015</v>
      </c>
      <c r="H109" s="132">
        <v>5479</v>
      </c>
      <c r="I109" s="132">
        <v>5200</v>
      </c>
      <c r="J109" s="132">
        <v>5551</v>
      </c>
      <c r="K109" s="132">
        <v>5326</v>
      </c>
      <c r="L109" s="132">
        <v>2939</v>
      </c>
      <c r="M109" s="132">
        <v>2539</v>
      </c>
      <c r="N109" s="132">
        <v>1929</v>
      </c>
    </row>
    <row r="110" spans="1:14" x14ac:dyDescent="0.25">
      <c r="A110" s="23" t="s">
        <v>80</v>
      </c>
      <c r="B110" s="90" t="s">
        <v>24</v>
      </c>
      <c r="C110" s="132">
        <v>2732</v>
      </c>
      <c r="D110" s="132">
        <v>2651</v>
      </c>
      <c r="E110" s="132">
        <v>2667</v>
      </c>
      <c r="F110" s="132">
        <v>1930</v>
      </c>
      <c r="G110" s="132">
        <v>1717</v>
      </c>
      <c r="H110" s="132">
        <v>1372</v>
      </c>
      <c r="I110" s="132">
        <v>1377</v>
      </c>
      <c r="J110" s="132">
        <v>1184</v>
      </c>
      <c r="K110" s="132">
        <v>1020</v>
      </c>
      <c r="L110" s="132">
        <v>756</v>
      </c>
      <c r="M110" s="132">
        <v>808</v>
      </c>
      <c r="N110" s="132">
        <v>401</v>
      </c>
    </row>
    <row r="111" spans="1:14" x14ac:dyDescent="0.25">
      <c r="A111" s="23" t="s">
        <v>80</v>
      </c>
      <c r="B111" s="90" t="s">
        <v>25</v>
      </c>
      <c r="C111" s="212" t="s">
        <v>92</v>
      </c>
      <c r="D111" s="212"/>
      <c r="E111" s="212"/>
      <c r="F111" s="212"/>
      <c r="G111" s="132">
        <v>153496</v>
      </c>
      <c r="H111" s="132">
        <v>150039</v>
      </c>
      <c r="I111" s="132">
        <v>185574</v>
      </c>
      <c r="J111" s="132">
        <v>147502</v>
      </c>
      <c r="K111" s="132">
        <v>126392</v>
      </c>
      <c r="L111" s="132">
        <v>115231</v>
      </c>
      <c r="M111" s="132">
        <v>94322</v>
      </c>
      <c r="N111" s="132">
        <v>57204</v>
      </c>
    </row>
    <row r="112" spans="1:14" x14ac:dyDescent="0.25">
      <c r="A112" s="23" t="s">
        <v>80</v>
      </c>
      <c r="B112" s="90" t="s">
        <v>26</v>
      </c>
      <c r="C112" s="212" t="s">
        <v>92</v>
      </c>
      <c r="D112" s="212"/>
      <c r="E112" s="212"/>
      <c r="F112" s="132">
        <v>1740</v>
      </c>
      <c r="G112" s="132">
        <v>1706</v>
      </c>
      <c r="H112" s="132">
        <v>1597</v>
      </c>
      <c r="I112" s="132">
        <v>1486</v>
      </c>
      <c r="J112" s="132">
        <v>1507</v>
      </c>
      <c r="K112" s="132">
        <v>1607</v>
      </c>
      <c r="L112" s="132">
        <v>1593</v>
      </c>
      <c r="M112" s="132">
        <v>1515</v>
      </c>
      <c r="N112" s="132">
        <v>1440</v>
      </c>
    </row>
    <row r="113" spans="1:14" x14ac:dyDescent="0.25">
      <c r="A113" s="23" t="s">
        <v>80</v>
      </c>
      <c r="B113" s="90" t="s">
        <v>27</v>
      </c>
      <c r="C113" s="212" t="s">
        <v>92</v>
      </c>
      <c r="D113" s="212"/>
      <c r="E113" s="212"/>
      <c r="F113" s="132">
        <v>458</v>
      </c>
      <c r="G113" s="132">
        <v>349</v>
      </c>
      <c r="H113" s="132">
        <v>295</v>
      </c>
      <c r="I113" s="132">
        <v>347</v>
      </c>
      <c r="J113" s="132">
        <v>287</v>
      </c>
      <c r="K113" s="132">
        <v>373</v>
      </c>
      <c r="L113" s="132">
        <v>376</v>
      </c>
      <c r="M113" s="132">
        <v>284</v>
      </c>
      <c r="N113" s="132">
        <v>215</v>
      </c>
    </row>
    <row r="114" spans="1:14" x14ac:dyDescent="0.25">
      <c r="A114" s="23" t="s">
        <v>80</v>
      </c>
      <c r="B114" s="90" t="s">
        <v>28</v>
      </c>
      <c r="C114" s="212" t="s">
        <v>92</v>
      </c>
      <c r="D114" s="212"/>
      <c r="E114" s="212"/>
      <c r="F114" s="132">
        <v>36</v>
      </c>
      <c r="G114" s="132">
        <v>34</v>
      </c>
      <c r="H114" s="132">
        <v>36</v>
      </c>
      <c r="I114" s="132">
        <v>35</v>
      </c>
      <c r="J114" s="132">
        <v>32</v>
      </c>
      <c r="K114" s="132">
        <v>27</v>
      </c>
      <c r="L114" s="132">
        <v>26</v>
      </c>
      <c r="M114" s="132">
        <v>26</v>
      </c>
      <c r="N114" s="132">
        <v>26</v>
      </c>
    </row>
    <row r="115" spans="1:14" x14ac:dyDescent="0.25">
      <c r="A115" s="23" t="s">
        <v>80</v>
      </c>
      <c r="B115" s="90" t="s">
        <v>31</v>
      </c>
      <c r="C115" s="132">
        <v>7</v>
      </c>
      <c r="D115" s="132">
        <v>7</v>
      </c>
      <c r="E115" s="132">
        <v>8</v>
      </c>
      <c r="F115" s="132">
        <v>7</v>
      </c>
      <c r="G115" s="132">
        <v>3</v>
      </c>
      <c r="H115" s="132">
        <v>3</v>
      </c>
      <c r="I115" s="132">
        <v>3</v>
      </c>
      <c r="J115" s="132">
        <v>1</v>
      </c>
      <c r="K115" s="132">
        <v>1</v>
      </c>
      <c r="L115" s="132">
        <v>2</v>
      </c>
      <c r="M115" s="132">
        <v>2</v>
      </c>
      <c r="N115" s="132">
        <v>0</v>
      </c>
    </row>
    <row r="116" spans="1:14" x14ac:dyDescent="0.25">
      <c r="A116" s="23" t="s">
        <v>80</v>
      </c>
      <c r="B116" s="90" t="s">
        <v>32</v>
      </c>
      <c r="C116" s="132">
        <v>88</v>
      </c>
      <c r="D116" s="132">
        <v>83</v>
      </c>
      <c r="E116" s="132">
        <v>87</v>
      </c>
      <c r="F116" s="132">
        <v>91</v>
      </c>
      <c r="G116" s="132">
        <v>100</v>
      </c>
      <c r="H116" s="132">
        <v>95</v>
      </c>
      <c r="I116" s="132">
        <v>94</v>
      </c>
      <c r="J116" s="132">
        <v>89</v>
      </c>
      <c r="K116" s="132">
        <v>85</v>
      </c>
      <c r="L116" s="132">
        <v>89</v>
      </c>
      <c r="M116" s="132">
        <v>91</v>
      </c>
      <c r="N116" s="132">
        <v>90</v>
      </c>
    </row>
    <row r="117" spans="1:14" x14ac:dyDescent="0.25">
      <c r="A117" s="23" t="s">
        <v>80</v>
      </c>
      <c r="B117" s="90" t="s">
        <v>33</v>
      </c>
      <c r="C117" s="132">
        <v>59</v>
      </c>
      <c r="D117" s="132">
        <v>61</v>
      </c>
      <c r="E117" s="132">
        <v>59</v>
      </c>
      <c r="F117" s="132">
        <v>54</v>
      </c>
      <c r="G117" s="132">
        <v>49</v>
      </c>
      <c r="H117" s="132">
        <v>54</v>
      </c>
      <c r="I117" s="132">
        <v>54</v>
      </c>
      <c r="J117" s="132">
        <v>56</v>
      </c>
      <c r="K117" s="132">
        <v>53</v>
      </c>
      <c r="L117" s="132">
        <v>14</v>
      </c>
      <c r="M117" s="132">
        <v>7</v>
      </c>
      <c r="N117" s="132">
        <v>2</v>
      </c>
    </row>
    <row r="118" spans="1:14" x14ac:dyDescent="0.25">
      <c r="A118" s="23" t="s">
        <v>80</v>
      </c>
      <c r="B118" s="90" t="s">
        <v>36</v>
      </c>
      <c r="C118" s="132">
        <v>1</v>
      </c>
      <c r="D118" s="132">
        <v>0</v>
      </c>
      <c r="E118" s="132">
        <v>0</v>
      </c>
      <c r="F118" s="132">
        <v>2</v>
      </c>
      <c r="G118" s="132">
        <v>1</v>
      </c>
      <c r="H118" s="132">
        <v>0</v>
      </c>
      <c r="I118" s="132">
        <v>2</v>
      </c>
      <c r="J118" s="132">
        <v>0</v>
      </c>
      <c r="K118" s="132">
        <v>0</v>
      </c>
      <c r="L118" s="132">
        <v>1</v>
      </c>
      <c r="M118" s="132">
        <v>0</v>
      </c>
      <c r="N118" s="132">
        <v>0</v>
      </c>
    </row>
    <row r="119" spans="1:14" x14ac:dyDescent="0.25">
      <c r="A119" s="23" t="s">
        <v>80</v>
      </c>
      <c r="B119" s="90" t="s">
        <v>37</v>
      </c>
      <c r="C119" s="132">
        <v>979</v>
      </c>
      <c r="D119" s="132">
        <v>1073</v>
      </c>
      <c r="E119" s="132">
        <v>1248</v>
      </c>
      <c r="F119" s="132">
        <v>1414</v>
      </c>
      <c r="G119" s="132">
        <v>1608</v>
      </c>
      <c r="H119" s="132">
        <v>1723</v>
      </c>
      <c r="I119" s="132">
        <v>1911</v>
      </c>
      <c r="J119" s="132">
        <v>2050</v>
      </c>
      <c r="K119" s="132">
        <v>1959</v>
      </c>
      <c r="L119" s="132">
        <v>606</v>
      </c>
      <c r="M119" s="132">
        <v>492</v>
      </c>
      <c r="N119" s="132">
        <v>327</v>
      </c>
    </row>
    <row r="120" spans="1:14" x14ac:dyDescent="0.25">
      <c r="A120" s="23" t="s">
        <v>80</v>
      </c>
      <c r="B120" s="90" t="s">
        <v>38</v>
      </c>
      <c r="C120" s="132">
        <v>2262</v>
      </c>
      <c r="D120" s="132">
        <v>2689</v>
      </c>
      <c r="E120" s="132">
        <v>3312</v>
      </c>
      <c r="F120" s="132">
        <v>3738</v>
      </c>
      <c r="G120" s="132">
        <v>4175</v>
      </c>
      <c r="H120" s="132">
        <v>4569</v>
      </c>
      <c r="I120" s="132">
        <v>5207</v>
      </c>
      <c r="J120" s="132">
        <v>5653</v>
      </c>
      <c r="K120" s="132">
        <v>5592</v>
      </c>
      <c r="L120" s="132">
        <v>2053</v>
      </c>
      <c r="M120" s="132">
        <v>1778</v>
      </c>
      <c r="N120" s="132">
        <v>1672</v>
      </c>
    </row>
    <row r="121" spans="1:14" x14ac:dyDescent="0.25">
      <c r="A121" s="23" t="s">
        <v>80</v>
      </c>
      <c r="B121" s="90" t="s">
        <v>39</v>
      </c>
      <c r="C121" s="132">
        <v>2186</v>
      </c>
      <c r="D121" s="132">
        <v>2638</v>
      </c>
      <c r="E121" s="132">
        <v>3230</v>
      </c>
      <c r="F121" s="132">
        <v>3658</v>
      </c>
      <c r="G121" s="132">
        <v>4229</v>
      </c>
      <c r="H121" s="132">
        <v>4653</v>
      </c>
      <c r="I121" s="132">
        <v>5357</v>
      </c>
      <c r="J121" s="132">
        <v>5805</v>
      </c>
      <c r="K121" s="132">
        <v>5573</v>
      </c>
      <c r="L121" s="132">
        <v>2222</v>
      </c>
      <c r="M121" s="132">
        <v>2073</v>
      </c>
      <c r="N121" s="132">
        <v>1953</v>
      </c>
    </row>
    <row r="122" spans="1:14" x14ac:dyDescent="0.25">
      <c r="A122" s="23" t="s">
        <v>80</v>
      </c>
      <c r="B122" s="90" t="s">
        <v>40</v>
      </c>
      <c r="C122" s="132">
        <v>207</v>
      </c>
      <c r="D122" s="132">
        <v>206</v>
      </c>
      <c r="E122" s="132">
        <v>210</v>
      </c>
      <c r="F122" s="132">
        <v>208</v>
      </c>
      <c r="G122" s="132">
        <v>207</v>
      </c>
      <c r="H122" s="132">
        <v>205</v>
      </c>
      <c r="I122" s="132">
        <v>200</v>
      </c>
      <c r="J122" s="132">
        <v>215</v>
      </c>
      <c r="K122" s="132">
        <v>195</v>
      </c>
      <c r="L122" s="132">
        <v>102</v>
      </c>
      <c r="M122" s="132">
        <v>99</v>
      </c>
      <c r="N122" s="132">
        <v>76</v>
      </c>
    </row>
    <row r="123" spans="1:14" x14ac:dyDescent="0.25">
      <c r="A123" s="23" t="s">
        <v>80</v>
      </c>
      <c r="B123" s="90" t="s">
        <v>41</v>
      </c>
      <c r="C123" s="132">
        <v>110</v>
      </c>
      <c r="D123" s="132">
        <v>136</v>
      </c>
      <c r="E123" s="132">
        <v>174</v>
      </c>
      <c r="F123" s="132">
        <v>212</v>
      </c>
      <c r="G123" s="132">
        <v>259</v>
      </c>
      <c r="H123" s="132">
        <v>281</v>
      </c>
      <c r="I123" s="132">
        <v>247</v>
      </c>
      <c r="J123" s="132">
        <v>277</v>
      </c>
      <c r="K123" s="132">
        <v>239</v>
      </c>
      <c r="L123" s="132">
        <v>98</v>
      </c>
      <c r="M123" s="132">
        <v>69</v>
      </c>
      <c r="N123" s="132">
        <v>32</v>
      </c>
    </row>
    <row r="124" spans="1:14" x14ac:dyDescent="0.25">
      <c r="A124" s="23" t="s">
        <v>80</v>
      </c>
      <c r="B124" s="90" t="s">
        <v>42</v>
      </c>
      <c r="C124" s="132">
        <v>537</v>
      </c>
      <c r="D124" s="132">
        <v>520</v>
      </c>
      <c r="E124" s="132">
        <v>550</v>
      </c>
      <c r="F124" s="132">
        <v>536</v>
      </c>
      <c r="G124" s="132">
        <v>570</v>
      </c>
      <c r="H124" s="132">
        <v>516</v>
      </c>
      <c r="I124" s="132">
        <v>526</v>
      </c>
      <c r="J124" s="132">
        <v>472</v>
      </c>
      <c r="K124" s="132">
        <v>530</v>
      </c>
      <c r="L124" s="132">
        <v>545</v>
      </c>
      <c r="M124" s="132">
        <v>600</v>
      </c>
      <c r="N124" s="132">
        <v>570</v>
      </c>
    </row>
    <row r="125" spans="1:14" x14ac:dyDescent="0.25">
      <c r="A125" s="23" t="s">
        <v>80</v>
      </c>
      <c r="B125" s="90" t="s">
        <v>43</v>
      </c>
      <c r="C125" s="132">
        <v>544</v>
      </c>
      <c r="D125" s="132">
        <v>288</v>
      </c>
      <c r="E125" s="132">
        <v>294</v>
      </c>
      <c r="F125" s="132">
        <v>325</v>
      </c>
      <c r="G125" s="132">
        <v>286</v>
      </c>
      <c r="H125" s="132">
        <v>280</v>
      </c>
      <c r="I125" s="132">
        <v>226</v>
      </c>
      <c r="J125" s="132">
        <v>175</v>
      </c>
      <c r="K125" s="132">
        <v>141</v>
      </c>
      <c r="L125" s="132">
        <v>124</v>
      </c>
      <c r="M125" s="132">
        <v>130</v>
      </c>
      <c r="N125" s="132">
        <v>124</v>
      </c>
    </row>
    <row r="126" spans="1:14" x14ac:dyDescent="0.25">
      <c r="A126" s="23" t="s">
        <v>80</v>
      </c>
      <c r="B126" s="90" t="s">
        <v>45</v>
      </c>
      <c r="C126" s="132">
        <v>373</v>
      </c>
      <c r="D126" s="132">
        <v>353</v>
      </c>
      <c r="E126" s="132">
        <v>439</v>
      </c>
      <c r="F126" s="132">
        <v>477</v>
      </c>
      <c r="G126" s="132">
        <v>559</v>
      </c>
      <c r="H126" s="132">
        <v>731</v>
      </c>
      <c r="I126" s="132">
        <v>843</v>
      </c>
      <c r="J126" s="132">
        <v>1059</v>
      </c>
      <c r="K126" s="132">
        <v>485</v>
      </c>
      <c r="L126" s="132">
        <v>445</v>
      </c>
      <c r="M126" s="132">
        <v>518</v>
      </c>
      <c r="N126" s="132">
        <v>542</v>
      </c>
    </row>
    <row r="127" spans="1:14" x14ac:dyDescent="0.25">
      <c r="A127" s="23" t="s">
        <v>80</v>
      </c>
      <c r="B127" s="90" t="s">
        <v>46</v>
      </c>
      <c r="C127" s="132">
        <v>3004</v>
      </c>
      <c r="D127" s="132">
        <v>2191</v>
      </c>
      <c r="E127" s="132">
        <v>2240</v>
      </c>
      <c r="F127" s="132">
        <v>2337</v>
      </c>
      <c r="G127" s="132">
        <v>2491</v>
      </c>
      <c r="H127" s="132">
        <v>2602</v>
      </c>
      <c r="I127" s="132">
        <v>2730</v>
      </c>
      <c r="J127" s="132">
        <v>2762</v>
      </c>
      <c r="K127" s="132">
        <v>2743</v>
      </c>
      <c r="L127" s="132">
        <v>2622</v>
      </c>
      <c r="M127" s="132">
        <v>2546</v>
      </c>
      <c r="N127" s="132">
        <v>2385</v>
      </c>
    </row>
    <row r="128" spans="1:14" x14ac:dyDescent="0.25">
      <c r="A128" s="23" t="s">
        <v>80</v>
      </c>
      <c r="B128" s="90" t="s">
        <v>47</v>
      </c>
      <c r="C128" s="132">
        <v>12166</v>
      </c>
      <c r="D128" s="132">
        <v>13603</v>
      </c>
      <c r="E128" s="132">
        <v>14245</v>
      </c>
      <c r="F128" s="132">
        <v>14837</v>
      </c>
      <c r="G128" s="132">
        <v>15059</v>
      </c>
      <c r="H128" s="132">
        <v>15424</v>
      </c>
      <c r="I128" s="132">
        <v>16016</v>
      </c>
      <c r="J128" s="132">
        <v>16420</v>
      </c>
      <c r="K128" s="132">
        <v>15747</v>
      </c>
      <c r="L128" s="132">
        <v>11010</v>
      </c>
      <c r="M128" s="132">
        <v>1087</v>
      </c>
      <c r="N128" s="132">
        <v>525</v>
      </c>
    </row>
    <row r="129" spans="1:14" x14ac:dyDescent="0.25">
      <c r="A129" s="23" t="s">
        <v>80</v>
      </c>
      <c r="B129" s="90" t="s">
        <v>48</v>
      </c>
      <c r="C129" s="132">
        <v>1787</v>
      </c>
      <c r="D129" s="132">
        <v>1707</v>
      </c>
      <c r="E129" s="132">
        <v>2159</v>
      </c>
      <c r="F129" s="132">
        <v>857</v>
      </c>
      <c r="G129" s="132">
        <v>650</v>
      </c>
      <c r="H129" s="132">
        <v>525</v>
      </c>
      <c r="I129" s="132">
        <v>464</v>
      </c>
      <c r="J129" s="132">
        <v>428</v>
      </c>
      <c r="K129" s="132">
        <v>347</v>
      </c>
      <c r="L129" s="132">
        <v>339</v>
      </c>
      <c r="M129" s="132">
        <v>219</v>
      </c>
      <c r="N129" s="132">
        <v>46</v>
      </c>
    </row>
    <row r="130" spans="1:14" x14ac:dyDescent="0.25">
      <c r="A130" s="23" t="s">
        <v>80</v>
      </c>
      <c r="B130" s="90" t="s">
        <v>49</v>
      </c>
      <c r="C130" s="132">
        <v>1374</v>
      </c>
      <c r="D130" s="132">
        <v>1295</v>
      </c>
      <c r="E130" s="132">
        <v>1266</v>
      </c>
      <c r="F130" s="132">
        <v>1271</v>
      </c>
      <c r="G130" s="132">
        <v>1247</v>
      </c>
      <c r="H130" s="132">
        <v>1367</v>
      </c>
      <c r="I130" s="132">
        <v>1508</v>
      </c>
      <c r="J130" s="132">
        <v>1462</v>
      </c>
      <c r="K130" s="132">
        <v>1348</v>
      </c>
      <c r="L130" s="132">
        <v>1419</v>
      </c>
      <c r="M130" s="132">
        <v>1435</v>
      </c>
      <c r="N130" s="132">
        <v>1450</v>
      </c>
    </row>
    <row r="131" spans="1:14" x14ac:dyDescent="0.25">
      <c r="A131" s="23" t="s">
        <v>80</v>
      </c>
      <c r="B131" s="90" t="s">
        <v>51</v>
      </c>
      <c r="C131" s="132">
        <v>350</v>
      </c>
      <c r="D131" s="132">
        <v>316</v>
      </c>
      <c r="E131" s="132">
        <v>357</v>
      </c>
      <c r="F131" s="132">
        <v>341</v>
      </c>
      <c r="G131" s="132">
        <v>314</v>
      </c>
      <c r="H131" s="132">
        <v>440</v>
      </c>
      <c r="I131" s="132">
        <v>299</v>
      </c>
      <c r="J131" s="132">
        <v>254</v>
      </c>
      <c r="K131" s="132">
        <v>276</v>
      </c>
      <c r="L131" s="132">
        <v>211</v>
      </c>
      <c r="M131" s="132">
        <v>227</v>
      </c>
      <c r="N131" s="132">
        <v>6</v>
      </c>
    </row>
    <row r="132" spans="1:14" x14ac:dyDescent="0.25">
      <c r="A132" s="23" t="s">
        <v>80</v>
      </c>
      <c r="B132" s="90" t="s">
        <v>52</v>
      </c>
      <c r="C132" s="132">
        <v>347</v>
      </c>
      <c r="D132" s="132">
        <v>344</v>
      </c>
      <c r="E132" s="132">
        <v>294</v>
      </c>
      <c r="F132" s="132">
        <v>306</v>
      </c>
      <c r="G132" s="132">
        <v>286</v>
      </c>
      <c r="H132" s="132">
        <v>321</v>
      </c>
      <c r="I132" s="132">
        <v>323</v>
      </c>
      <c r="J132" s="132">
        <v>300</v>
      </c>
      <c r="K132" s="132">
        <v>228</v>
      </c>
      <c r="L132" s="132">
        <v>138</v>
      </c>
      <c r="M132" s="132">
        <v>152</v>
      </c>
      <c r="N132" s="132">
        <v>140</v>
      </c>
    </row>
    <row r="133" spans="1:14" x14ac:dyDescent="0.25">
      <c r="A133" s="23" t="s">
        <v>80</v>
      </c>
      <c r="B133" s="90" t="s">
        <v>53</v>
      </c>
      <c r="C133" s="132">
        <v>1743</v>
      </c>
      <c r="D133" s="132">
        <v>1702</v>
      </c>
      <c r="E133" s="132">
        <v>1672</v>
      </c>
      <c r="F133" s="132">
        <v>1746</v>
      </c>
      <c r="G133" s="132">
        <v>1783</v>
      </c>
      <c r="H133" s="132">
        <v>1952</v>
      </c>
      <c r="I133" s="132">
        <v>1944</v>
      </c>
      <c r="J133" s="132">
        <v>1920</v>
      </c>
      <c r="K133" s="132">
        <v>1659</v>
      </c>
      <c r="L133" s="132">
        <v>1635</v>
      </c>
      <c r="M133" s="132">
        <v>1678</v>
      </c>
      <c r="N133" s="132">
        <v>1511</v>
      </c>
    </row>
    <row r="134" spans="1:14" x14ac:dyDescent="0.25">
      <c r="A134" s="23" t="s">
        <v>80</v>
      </c>
      <c r="B134" s="90" t="s">
        <v>54</v>
      </c>
      <c r="C134" s="132">
        <v>20753</v>
      </c>
      <c r="D134" s="132">
        <v>16352</v>
      </c>
      <c r="E134" s="132">
        <v>11283</v>
      </c>
      <c r="F134" s="132">
        <v>9064</v>
      </c>
      <c r="G134" s="132">
        <v>9905</v>
      </c>
      <c r="H134" s="132">
        <v>11473</v>
      </c>
      <c r="I134" s="132">
        <v>12527</v>
      </c>
      <c r="J134" s="132">
        <v>14670</v>
      </c>
      <c r="K134" s="132">
        <v>16415</v>
      </c>
      <c r="L134" s="132">
        <v>9700</v>
      </c>
      <c r="M134" s="132">
        <v>714</v>
      </c>
      <c r="N134" s="132">
        <v>399</v>
      </c>
    </row>
    <row r="135" spans="1:14" x14ac:dyDescent="0.25">
      <c r="A135" s="23" t="s">
        <v>80</v>
      </c>
      <c r="B135" s="90" t="s">
        <v>55</v>
      </c>
      <c r="C135" s="132">
        <v>15450</v>
      </c>
      <c r="D135" s="132">
        <v>16854</v>
      </c>
      <c r="E135" s="132">
        <v>15438</v>
      </c>
      <c r="F135" s="132">
        <v>13382</v>
      </c>
      <c r="G135" s="132">
        <v>14199</v>
      </c>
      <c r="H135" s="132">
        <v>16567</v>
      </c>
      <c r="I135" s="132">
        <v>18346</v>
      </c>
      <c r="J135" s="132">
        <v>19926</v>
      </c>
      <c r="K135" s="132">
        <v>20010</v>
      </c>
      <c r="L135" s="132">
        <v>13426</v>
      </c>
      <c r="M135" s="132">
        <v>975</v>
      </c>
      <c r="N135" s="132">
        <v>111</v>
      </c>
    </row>
    <row r="136" spans="1:14" x14ac:dyDescent="0.25">
      <c r="A136" s="23" t="s">
        <v>80</v>
      </c>
      <c r="B136" s="90" t="s">
        <v>56</v>
      </c>
      <c r="C136" s="132">
        <v>1764</v>
      </c>
      <c r="D136" s="132">
        <v>1809</v>
      </c>
      <c r="E136" s="132">
        <v>1387</v>
      </c>
      <c r="F136" s="132">
        <v>1040</v>
      </c>
      <c r="G136" s="132">
        <v>727</v>
      </c>
      <c r="H136" s="132">
        <v>436</v>
      </c>
      <c r="I136" s="132">
        <v>466</v>
      </c>
      <c r="J136" s="132">
        <v>465</v>
      </c>
      <c r="K136" s="132">
        <v>444</v>
      </c>
      <c r="L136" s="132">
        <v>183</v>
      </c>
      <c r="M136" s="132">
        <v>20</v>
      </c>
      <c r="N136" s="132">
        <v>16</v>
      </c>
    </row>
    <row r="137" spans="1:14" x14ac:dyDescent="0.25">
      <c r="A137" s="23" t="s">
        <v>80</v>
      </c>
      <c r="B137" s="90" t="s">
        <v>57</v>
      </c>
      <c r="C137" s="132">
        <v>23049</v>
      </c>
      <c r="D137" s="132">
        <v>24327</v>
      </c>
      <c r="E137" s="132">
        <v>17193</v>
      </c>
      <c r="F137" s="132">
        <v>17316</v>
      </c>
      <c r="G137" s="132">
        <v>17954</v>
      </c>
      <c r="H137" s="132">
        <v>5727</v>
      </c>
      <c r="I137" s="132">
        <v>6139</v>
      </c>
      <c r="J137" s="132">
        <v>5180</v>
      </c>
      <c r="K137" s="132">
        <v>5151</v>
      </c>
      <c r="L137" s="132">
        <v>2435</v>
      </c>
      <c r="M137" s="132">
        <v>485</v>
      </c>
      <c r="N137" s="132">
        <v>305</v>
      </c>
    </row>
    <row r="138" spans="1:14" x14ac:dyDescent="0.25">
      <c r="A138" s="23" t="s">
        <v>80</v>
      </c>
      <c r="B138" s="90" t="s">
        <v>58</v>
      </c>
      <c r="C138" s="132">
        <v>1042</v>
      </c>
      <c r="D138" s="132">
        <v>944</v>
      </c>
      <c r="E138" s="132">
        <v>813</v>
      </c>
      <c r="F138" s="132">
        <v>809</v>
      </c>
      <c r="G138" s="132">
        <v>769</v>
      </c>
      <c r="H138" s="132">
        <v>871</v>
      </c>
      <c r="I138" s="132">
        <v>860</v>
      </c>
      <c r="J138" s="132">
        <v>843</v>
      </c>
      <c r="K138" s="132">
        <v>666</v>
      </c>
      <c r="L138" s="132">
        <v>645</v>
      </c>
      <c r="M138" s="132">
        <v>637</v>
      </c>
      <c r="N138" s="132">
        <v>597</v>
      </c>
    </row>
    <row r="139" spans="1:14" x14ac:dyDescent="0.25">
      <c r="A139" s="23" t="s">
        <v>80</v>
      </c>
      <c r="B139" s="90" t="s">
        <v>59</v>
      </c>
      <c r="C139" s="132">
        <v>116</v>
      </c>
      <c r="D139" s="132">
        <v>299</v>
      </c>
      <c r="E139" s="132">
        <v>564</v>
      </c>
      <c r="F139" s="132">
        <v>929</v>
      </c>
      <c r="G139" s="132">
        <v>1247</v>
      </c>
      <c r="H139" s="132">
        <v>1551</v>
      </c>
      <c r="I139" s="132">
        <v>2048</v>
      </c>
      <c r="J139" s="132">
        <v>2577</v>
      </c>
      <c r="K139" s="132">
        <v>2767</v>
      </c>
      <c r="L139" s="132">
        <v>1371</v>
      </c>
      <c r="M139" s="132">
        <v>536</v>
      </c>
      <c r="N139" s="132">
        <v>395</v>
      </c>
    </row>
    <row r="140" spans="1:14" x14ac:dyDescent="0.25">
      <c r="A140" s="8" t="s">
        <v>81</v>
      </c>
      <c r="B140" s="8" t="s">
        <v>0</v>
      </c>
      <c r="C140" s="100">
        <v>36500</v>
      </c>
      <c r="D140" s="100">
        <v>39043</v>
      </c>
      <c r="E140" s="100">
        <v>35770</v>
      </c>
      <c r="F140" s="100">
        <v>38219</v>
      </c>
      <c r="G140" s="100">
        <v>42877</v>
      </c>
      <c r="H140" s="100">
        <v>46033</v>
      </c>
      <c r="I140" s="100">
        <v>52942</v>
      </c>
      <c r="J140" s="100">
        <v>50874</v>
      </c>
      <c r="K140" s="100">
        <v>53181</v>
      </c>
      <c r="L140" s="100">
        <v>62149</v>
      </c>
      <c r="M140" s="100">
        <v>74817</v>
      </c>
      <c r="N140" s="100">
        <v>90805</v>
      </c>
    </row>
    <row r="141" spans="1:14" x14ac:dyDescent="0.25">
      <c r="A141" s="23" t="s">
        <v>81</v>
      </c>
      <c r="B141" s="90" t="s">
        <v>3</v>
      </c>
      <c r="C141" s="132">
        <v>21174</v>
      </c>
      <c r="D141" s="132">
        <v>23056</v>
      </c>
      <c r="E141" s="132">
        <v>20264</v>
      </c>
      <c r="F141" s="132">
        <v>23674</v>
      </c>
      <c r="G141" s="132">
        <v>22516</v>
      </c>
      <c r="H141" s="132">
        <v>23906</v>
      </c>
      <c r="I141" s="132">
        <v>24188</v>
      </c>
      <c r="J141" s="132">
        <v>23455</v>
      </c>
      <c r="K141" s="132">
        <v>24472</v>
      </c>
      <c r="L141" s="132">
        <v>43077</v>
      </c>
      <c r="M141" s="132">
        <v>61405</v>
      </c>
      <c r="N141" s="132">
        <v>77657</v>
      </c>
    </row>
    <row r="142" spans="1:14" x14ac:dyDescent="0.25">
      <c r="A142" s="23" t="s">
        <v>81</v>
      </c>
      <c r="B142" s="90" t="s">
        <v>4</v>
      </c>
      <c r="C142" s="132">
        <v>3917</v>
      </c>
      <c r="D142" s="132">
        <v>4193</v>
      </c>
      <c r="E142" s="132">
        <v>4017</v>
      </c>
      <c r="F142" s="132">
        <v>4365</v>
      </c>
      <c r="G142" s="132">
        <v>4693</v>
      </c>
      <c r="H142" s="132">
        <v>4975</v>
      </c>
      <c r="I142" s="132">
        <v>5085</v>
      </c>
      <c r="J142" s="132">
        <v>5316</v>
      </c>
      <c r="K142" s="132">
        <v>4754</v>
      </c>
      <c r="L142" s="132">
        <v>1326</v>
      </c>
      <c r="M142" s="132">
        <v>1265</v>
      </c>
      <c r="N142" s="132">
        <v>1389</v>
      </c>
    </row>
    <row r="143" spans="1:14" x14ac:dyDescent="0.25">
      <c r="A143" s="23"/>
      <c r="B143" s="90" t="s">
        <v>682</v>
      </c>
      <c r="C143" s="132"/>
      <c r="D143" s="132"/>
      <c r="E143" s="132"/>
      <c r="F143" s="132"/>
      <c r="G143" s="132">
        <v>0</v>
      </c>
      <c r="H143" s="132">
        <v>0</v>
      </c>
      <c r="I143" s="132">
        <v>0</v>
      </c>
      <c r="J143" s="132">
        <v>0</v>
      </c>
      <c r="K143" s="132">
        <v>4628</v>
      </c>
      <c r="L143" s="132">
        <v>6334</v>
      </c>
      <c r="M143" s="132">
        <v>6872</v>
      </c>
      <c r="N143" s="132">
        <v>7352</v>
      </c>
    </row>
    <row r="144" spans="1:14" x14ac:dyDescent="0.25">
      <c r="A144" s="23" t="s">
        <v>81</v>
      </c>
      <c r="B144" s="90" t="s">
        <v>9</v>
      </c>
      <c r="C144" s="132">
        <v>2679</v>
      </c>
      <c r="D144" s="132">
        <v>2501</v>
      </c>
      <c r="E144" s="132">
        <v>2454</v>
      </c>
      <c r="F144" s="132">
        <v>1740</v>
      </c>
      <c r="G144" s="132">
        <v>1551</v>
      </c>
      <c r="H144" s="132">
        <v>1444</v>
      </c>
      <c r="I144" s="132">
        <v>1171</v>
      </c>
      <c r="J144" s="132">
        <v>1307</v>
      </c>
      <c r="K144" s="132">
        <v>1110</v>
      </c>
      <c r="L144" s="132">
        <v>1000</v>
      </c>
      <c r="M144" s="132">
        <v>1032</v>
      </c>
      <c r="N144" s="132">
        <v>735</v>
      </c>
    </row>
    <row r="145" spans="1:14" x14ac:dyDescent="0.25">
      <c r="A145" s="23" t="s">
        <v>81</v>
      </c>
      <c r="B145" s="90" t="s">
        <v>10</v>
      </c>
      <c r="C145" s="132">
        <v>8036</v>
      </c>
      <c r="D145" s="132">
        <v>8032</v>
      </c>
      <c r="E145" s="132">
        <v>7467</v>
      </c>
      <c r="F145" s="132">
        <v>7856</v>
      </c>
      <c r="G145" s="132">
        <v>5769</v>
      </c>
      <c r="H145" s="132">
        <v>5676</v>
      </c>
      <c r="I145" s="132">
        <v>4778</v>
      </c>
      <c r="J145" s="132">
        <v>4386</v>
      </c>
      <c r="K145" s="132">
        <v>3443</v>
      </c>
      <c r="L145" s="132">
        <v>3673</v>
      </c>
      <c r="M145" s="132">
        <v>4432</v>
      </c>
      <c r="N145" s="132">
        <v>2214</v>
      </c>
    </row>
    <row r="146" spans="1:14" x14ac:dyDescent="0.25">
      <c r="A146" s="23" t="s">
        <v>81</v>
      </c>
      <c r="B146" s="90" t="s">
        <v>11</v>
      </c>
      <c r="C146" s="132">
        <v>10242</v>
      </c>
      <c r="D146" s="132">
        <v>10092</v>
      </c>
      <c r="E146" s="132">
        <v>9650</v>
      </c>
      <c r="F146" s="132">
        <v>7781</v>
      </c>
      <c r="G146" s="132">
        <v>6959</v>
      </c>
      <c r="H146" s="132">
        <v>5319</v>
      </c>
      <c r="I146" s="132">
        <v>4719</v>
      </c>
      <c r="J146" s="132">
        <v>4761</v>
      </c>
      <c r="K146" s="132">
        <v>4403</v>
      </c>
      <c r="L146" s="132">
        <v>3981</v>
      </c>
      <c r="M146" s="132">
        <v>2628</v>
      </c>
      <c r="N146" s="132">
        <v>1130</v>
      </c>
    </row>
    <row r="147" spans="1:14" x14ac:dyDescent="0.25">
      <c r="A147" s="23" t="s">
        <v>81</v>
      </c>
      <c r="B147" s="90" t="s">
        <v>12</v>
      </c>
      <c r="C147" s="132">
        <v>9463</v>
      </c>
      <c r="D147" s="132">
        <v>9544</v>
      </c>
      <c r="E147" s="132">
        <v>8521</v>
      </c>
      <c r="F147" s="132">
        <v>7053</v>
      </c>
      <c r="G147" s="132">
        <v>5550</v>
      </c>
      <c r="H147" s="132">
        <v>3178</v>
      </c>
      <c r="I147" s="132">
        <v>2540</v>
      </c>
      <c r="J147" s="132">
        <v>2356</v>
      </c>
      <c r="K147" s="132">
        <v>2241</v>
      </c>
      <c r="L147" s="132">
        <v>1899</v>
      </c>
      <c r="M147" s="132">
        <v>1642</v>
      </c>
      <c r="N147" s="132">
        <v>949</v>
      </c>
    </row>
    <row r="148" spans="1:14" x14ac:dyDescent="0.25">
      <c r="A148" s="23" t="s">
        <v>81</v>
      </c>
      <c r="B148" s="90" t="s">
        <v>13</v>
      </c>
      <c r="C148" s="132">
        <v>14316</v>
      </c>
      <c r="D148" s="132">
        <v>14514</v>
      </c>
      <c r="E148" s="132">
        <v>13197</v>
      </c>
      <c r="F148" s="132">
        <v>10953</v>
      </c>
      <c r="G148" s="132">
        <v>10364</v>
      </c>
      <c r="H148" s="132">
        <v>9086</v>
      </c>
      <c r="I148" s="132">
        <v>7868</v>
      </c>
      <c r="J148" s="132">
        <v>7089</v>
      </c>
      <c r="K148" s="132">
        <v>6418</v>
      </c>
      <c r="L148" s="132">
        <v>6435</v>
      </c>
      <c r="M148" s="132">
        <v>6397</v>
      </c>
      <c r="N148" s="132">
        <v>3337</v>
      </c>
    </row>
    <row r="149" spans="1:14" x14ac:dyDescent="0.25">
      <c r="A149" s="23" t="s">
        <v>81</v>
      </c>
      <c r="B149" s="90" t="s">
        <v>14</v>
      </c>
      <c r="C149" s="132">
        <v>2734</v>
      </c>
      <c r="D149" s="132">
        <v>2753</v>
      </c>
      <c r="E149" s="132">
        <v>2605</v>
      </c>
      <c r="F149" s="132">
        <v>2039</v>
      </c>
      <c r="G149" s="132">
        <v>1972</v>
      </c>
      <c r="H149" s="132">
        <v>1412</v>
      </c>
      <c r="I149" s="132">
        <v>1248</v>
      </c>
      <c r="J149" s="132">
        <v>1268</v>
      </c>
      <c r="K149" s="132">
        <v>1302</v>
      </c>
      <c r="L149" s="132">
        <v>1167</v>
      </c>
      <c r="M149" s="132">
        <v>1216</v>
      </c>
      <c r="N149" s="132">
        <v>710</v>
      </c>
    </row>
    <row r="150" spans="1:14" x14ac:dyDescent="0.25">
      <c r="A150" s="23" t="s">
        <v>81</v>
      </c>
      <c r="B150" s="90" t="s">
        <v>15</v>
      </c>
      <c r="C150" s="132">
        <v>2744</v>
      </c>
      <c r="D150" s="132">
        <v>2822</v>
      </c>
      <c r="E150" s="132">
        <v>3004</v>
      </c>
      <c r="F150" s="132">
        <v>2828</v>
      </c>
      <c r="G150" s="132">
        <v>2614</v>
      </c>
      <c r="H150" s="132">
        <v>2093</v>
      </c>
      <c r="I150" s="132">
        <v>1622</v>
      </c>
      <c r="J150" s="132">
        <v>1455</v>
      </c>
      <c r="K150" s="132">
        <v>1303</v>
      </c>
      <c r="L150" s="132">
        <v>1133</v>
      </c>
      <c r="M150" s="132">
        <v>858</v>
      </c>
      <c r="N150" s="132">
        <v>405</v>
      </c>
    </row>
    <row r="151" spans="1:14" x14ac:dyDescent="0.25">
      <c r="A151" s="23" t="s">
        <v>81</v>
      </c>
      <c r="B151" s="90" t="s">
        <v>16</v>
      </c>
      <c r="C151" s="132">
        <v>757</v>
      </c>
      <c r="D151" s="132">
        <v>738</v>
      </c>
      <c r="E151" s="132">
        <v>622</v>
      </c>
      <c r="F151" s="132">
        <v>538</v>
      </c>
      <c r="G151" s="132">
        <v>411</v>
      </c>
      <c r="H151" s="132">
        <v>265</v>
      </c>
      <c r="I151" s="132">
        <v>416</v>
      </c>
      <c r="J151" s="132">
        <v>383</v>
      </c>
      <c r="K151" s="132">
        <v>329</v>
      </c>
      <c r="L151" s="132">
        <v>322</v>
      </c>
      <c r="M151" s="132">
        <v>329</v>
      </c>
      <c r="N151" s="132">
        <v>161</v>
      </c>
    </row>
    <row r="152" spans="1:14" x14ac:dyDescent="0.25">
      <c r="A152" s="23" t="s">
        <v>81</v>
      </c>
      <c r="B152" s="90" t="s">
        <v>17</v>
      </c>
      <c r="C152" s="132"/>
      <c r="D152" s="132"/>
      <c r="E152" s="132"/>
      <c r="F152" s="132"/>
      <c r="G152" s="132">
        <v>0</v>
      </c>
      <c r="H152" s="132">
        <v>0</v>
      </c>
      <c r="I152" s="132">
        <v>0</v>
      </c>
      <c r="J152" s="132">
        <v>0</v>
      </c>
      <c r="K152" s="132">
        <v>0</v>
      </c>
      <c r="L152" s="132">
        <v>4</v>
      </c>
      <c r="M152" s="132">
        <v>13</v>
      </c>
      <c r="N152" s="132">
        <v>3</v>
      </c>
    </row>
    <row r="153" spans="1:14" x14ac:dyDescent="0.25">
      <c r="A153" s="23" t="s">
        <v>81</v>
      </c>
      <c r="B153" s="90" t="s">
        <v>18</v>
      </c>
      <c r="C153" s="132">
        <v>155</v>
      </c>
      <c r="D153" s="132">
        <v>208</v>
      </c>
      <c r="E153" s="132">
        <v>257</v>
      </c>
      <c r="F153" s="132">
        <v>290</v>
      </c>
      <c r="G153" s="132">
        <v>345</v>
      </c>
      <c r="H153" s="132">
        <v>407</v>
      </c>
      <c r="I153" s="132">
        <v>451</v>
      </c>
      <c r="J153" s="132">
        <v>525</v>
      </c>
      <c r="K153" s="132">
        <v>544</v>
      </c>
      <c r="L153" s="132">
        <v>591</v>
      </c>
      <c r="M153" s="132">
        <v>590</v>
      </c>
      <c r="N153" s="132">
        <v>553</v>
      </c>
    </row>
    <row r="154" spans="1:14" x14ac:dyDescent="0.25">
      <c r="A154" s="23" t="s">
        <v>81</v>
      </c>
      <c r="B154" s="90" t="s">
        <v>19</v>
      </c>
      <c r="C154" s="132">
        <v>478</v>
      </c>
      <c r="D154" s="132">
        <v>512</v>
      </c>
      <c r="E154" s="132">
        <v>446</v>
      </c>
      <c r="F154" s="132">
        <v>376</v>
      </c>
      <c r="G154" s="132">
        <v>380</v>
      </c>
      <c r="H154" s="132">
        <v>350</v>
      </c>
      <c r="I154" s="132">
        <v>312</v>
      </c>
      <c r="J154" s="132">
        <v>300</v>
      </c>
      <c r="K154" s="132">
        <v>244</v>
      </c>
      <c r="L154" s="132">
        <v>271</v>
      </c>
      <c r="M154" s="132">
        <v>313</v>
      </c>
      <c r="N154" s="132">
        <v>180</v>
      </c>
    </row>
    <row r="155" spans="1:14" x14ac:dyDescent="0.25">
      <c r="A155" s="23" t="s">
        <v>81</v>
      </c>
      <c r="B155" s="90" t="s">
        <v>20</v>
      </c>
      <c r="C155" s="132">
        <v>6714</v>
      </c>
      <c r="D155" s="132">
        <v>6718</v>
      </c>
      <c r="E155" s="132">
        <v>6581</v>
      </c>
      <c r="F155" s="132">
        <v>5905</v>
      </c>
      <c r="G155" s="132">
        <v>5421</v>
      </c>
      <c r="H155" s="132">
        <v>5148</v>
      </c>
      <c r="I155" s="132">
        <v>6280</v>
      </c>
      <c r="J155" s="132">
        <v>5248</v>
      </c>
      <c r="K155" s="132">
        <v>5278</v>
      </c>
      <c r="L155" s="132">
        <v>8350</v>
      </c>
      <c r="M155" s="132">
        <v>12301</v>
      </c>
      <c r="N155" s="132">
        <v>16973</v>
      </c>
    </row>
    <row r="156" spans="1:14" x14ac:dyDescent="0.25">
      <c r="A156" s="23" t="s">
        <v>81</v>
      </c>
      <c r="B156" s="90" t="s">
        <v>21</v>
      </c>
      <c r="C156" s="132">
        <v>105</v>
      </c>
      <c r="D156" s="132">
        <v>97</v>
      </c>
      <c r="E156" s="132">
        <v>58</v>
      </c>
      <c r="F156" s="132">
        <v>45</v>
      </c>
      <c r="G156" s="132">
        <v>34</v>
      </c>
      <c r="H156" s="132">
        <v>34</v>
      </c>
      <c r="I156" s="132">
        <v>27</v>
      </c>
      <c r="J156" s="132">
        <v>15</v>
      </c>
      <c r="K156" s="132">
        <v>24</v>
      </c>
      <c r="L156" s="132">
        <v>13</v>
      </c>
      <c r="M156" s="132">
        <v>16</v>
      </c>
      <c r="N156" s="132">
        <v>13</v>
      </c>
    </row>
    <row r="157" spans="1:14" x14ac:dyDescent="0.25">
      <c r="A157" s="23" t="s">
        <v>81</v>
      </c>
      <c r="B157" s="90" t="s">
        <v>22</v>
      </c>
      <c r="C157" s="132">
        <v>3</v>
      </c>
      <c r="D157" s="132">
        <v>6</v>
      </c>
      <c r="E157" s="132">
        <v>6</v>
      </c>
      <c r="F157" s="132">
        <v>3</v>
      </c>
      <c r="G157" s="132">
        <v>2</v>
      </c>
      <c r="H157" s="132">
        <v>1</v>
      </c>
      <c r="I157" s="132">
        <v>1</v>
      </c>
      <c r="J157" s="132">
        <v>3</v>
      </c>
      <c r="K157" s="132">
        <v>3</v>
      </c>
      <c r="L157" s="132">
        <v>1</v>
      </c>
      <c r="M157" s="132">
        <v>0</v>
      </c>
      <c r="N157" s="132">
        <v>2</v>
      </c>
    </row>
    <row r="158" spans="1:14" x14ac:dyDescent="0.25">
      <c r="A158" s="23" t="s">
        <v>81</v>
      </c>
      <c r="B158" s="90" t="s">
        <v>23</v>
      </c>
      <c r="C158" s="132">
        <v>723</v>
      </c>
      <c r="D158" s="132">
        <v>771</v>
      </c>
      <c r="E158" s="132">
        <v>835</v>
      </c>
      <c r="F158" s="132">
        <v>724</v>
      </c>
      <c r="G158" s="132">
        <v>712</v>
      </c>
      <c r="H158" s="132">
        <v>628</v>
      </c>
      <c r="I158" s="132">
        <v>571</v>
      </c>
      <c r="J158" s="132">
        <v>593</v>
      </c>
      <c r="K158" s="132">
        <v>526</v>
      </c>
      <c r="L158" s="132">
        <v>261</v>
      </c>
      <c r="M158" s="132">
        <v>244</v>
      </c>
      <c r="N158" s="132">
        <v>152</v>
      </c>
    </row>
    <row r="159" spans="1:14" x14ac:dyDescent="0.25">
      <c r="A159" s="23" t="s">
        <v>81</v>
      </c>
      <c r="B159" s="90" t="s">
        <v>24</v>
      </c>
      <c r="C159" s="132">
        <v>771</v>
      </c>
      <c r="D159" s="132">
        <v>869</v>
      </c>
      <c r="E159" s="132">
        <v>869</v>
      </c>
      <c r="F159" s="132">
        <v>647</v>
      </c>
      <c r="G159" s="132">
        <v>611</v>
      </c>
      <c r="H159" s="132">
        <v>441</v>
      </c>
      <c r="I159" s="132">
        <v>379</v>
      </c>
      <c r="J159" s="132">
        <v>333</v>
      </c>
      <c r="K159" s="132">
        <v>326</v>
      </c>
      <c r="L159" s="132">
        <v>340</v>
      </c>
      <c r="M159" s="132">
        <v>431</v>
      </c>
      <c r="N159" s="132">
        <v>215</v>
      </c>
    </row>
    <row r="160" spans="1:14" x14ac:dyDescent="0.25">
      <c r="A160" s="23" t="s">
        <v>81</v>
      </c>
      <c r="B160" s="90" t="s">
        <v>25</v>
      </c>
      <c r="C160" s="212" t="s">
        <v>92</v>
      </c>
      <c r="D160" s="212"/>
      <c r="E160" s="212"/>
      <c r="F160" s="212"/>
      <c r="G160" s="132">
        <v>21875</v>
      </c>
      <c r="H160" s="132">
        <v>24552</v>
      </c>
      <c r="I160" s="132">
        <v>32890</v>
      </c>
      <c r="J160" s="132">
        <v>32546</v>
      </c>
      <c r="K160" s="132">
        <v>34351</v>
      </c>
      <c r="L160" s="132">
        <v>35770</v>
      </c>
      <c r="M160" s="132">
        <v>23028</v>
      </c>
      <c r="N160" s="132">
        <v>16788</v>
      </c>
    </row>
    <row r="161" spans="1:14" x14ac:dyDescent="0.25">
      <c r="A161" s="23" t="s">
        <v>81</v>
      </c>
      <c r="B161" s="90" t="s">
        <v>26</v>
      </c>
      <c r="C161" s="212" t="s">
        <v>92</v>
      </c>
      <c r="D161" s="212"/>
      <c r="E161" s="212"/>
      <c r="F161" s="132">
        <v>155</v>
      </c>
      <c r="G161" s="132">
        <v>183</v>
      </c>
      <c r="H161" s="132">
        <v>168</v>
      </c>
      <c r="I161" s="132">
        <v>163</v>
      </c>
      <c r="J161" s="132">
        <v>141</v>
      </c>
      <c r="K161" s="132">
        <v>138</v>
      </c>
      <c r="L161" s="132">
        <v>148</v>
      </c>
      <c r="M161" s="132">
        <v>164</v>
      </c>
      <c r="N161" s="132">
        <v>171</v>
      </c>
    </row>
    <row r="162" spans="1:14" x14ac:dyDescent="0.25">
      <c r="A162" s="23" t="s">
        <v>81</v>
      </c>
      <c r="B162" s="90" t="s">
        <v>27</v>
      </c>
      <c r="C162" s="212" t="s">
        <v>92</v>
      </c>
      <c r="D162" s="212"/>
      <c r="E162" s="212"/>
      <c r="F162" s="132">
        <v>721</v>
      </c>
      <c r="G162" s="132">
        <v>629</v>
      </c>
      <c r="H162" s="132">
        <v>582</v>
      </c>
      <c r="I162" s="132">
        <v>546</v>
      </c>
      <c r="J162" s="132">
        <v>523</v>
      </c>
      <c r="K162" s="132">
        <v>624</v>
      </c>
      <c r="L162" s="132">
        <v>691</v>
      </c>
      <c r="M162" s="132">
        <v>647</v>
      </c>
      <c r="N162" s="132">
        <v>574</v>
      </c>
    </row>
    <row r="163" spans="1:14" x14ac:dyDescent="0.25">
      <c r="A163" s="23" t="s">
        <v>81</v>
      </c>
      <c r="B163" s="90" t="s">
        <v>28</v>
      </c>
      <c r="C163" s="212" t="s">
        <v>92</v>
      </c>
      <c r="D163" s="212"/>
      <c r="E163" s="212"/>
      <c r="F163" s="132">
        <v>506</v>
      </c>
      <c r="G163" s="132">
        <v>457</v>
      </c>
      <c r="H163" s="132">
        <v>426</v>
      </c>
      <c r="I163" s="132">
        <v>384</v>
      </c>
      <c r="J163" s="132">
        <v>395</v>
      </c>
      <c r="K163" s="132">
        <v>414</v>
      </c>
      <c r="L163" s="132">
        <v>456</v>
      </c>
      <c r="M163" s="132">
        <v>471</v>
      </c>
      <c r="N163" s="132">
        <v>382</v>
      </c>
    </row>
    <row r="164" spans="1:14" x14ac:dyDescent="0.25">
      <c r="A164" s="23" t="s">
        <v>81</v>
      </c>
      <c r="B164" s="90" t="s">
        <v>31</v>
      </c>
      <c r="C164" s="132">
        <v>7</v>
      </c>
      <c r="D164" s="132">
        <v>7</v>
      </c>
      <c r="E164" s="132">
        <v>8</v>
      </c>
      <c r="F164" s="132">
        <v>7</v>
      </c>
      <c r="G164" s="132">
        <v>4</v>
      </c>
      <c r="H164" s="132">
        <v>4</v>
      </c>
      <c r="I164" s="132">
        <v>4</v>
      </c>
      <c r="J164" s="132">
        <v>4</v>
      </c>
      <c r="K164" s="132">
        <v>3</v>
      </c>
      <c r="L164" s="132">
        <v>0</v>
      </c>
      <c r="M164" s="132">
        <v>1</v>
      </c>
      <c r="N164" s="132">
        <v>1</v>
      </c>
    </row>
    <row r="165" spans="1:14" x14ac:dyDescent="0.25">
      <c r="A165" s="23" t="s">
        <v>81</v>
      </c>
      <c r="B165" s="90" t="s">
        <v>32</v>
      </c>
      <c r="C165" s="132">
        <v>36</v>
      </c>
      <c r="D165" s="132">
        <v>31</v>
      </c>
      <c r="E165" s="132">
        <v>28</v>
      </c>
      <c r="F165" s="132">
        <v>25</v>
      </c>
      <c r="G165" s="132">
        <v>25</v>
      </c>
      <c r="H165" s="132">
        <v>25</v>
      </c>
      <c r="I165" s="132">
        <v>30</v>
      </c>
      <c r="J165" s="132">
        <v>26</v>
      </c>
      <c r="K165" s="132">
        <v>26</v>
      </c>
      <c r="L165" s="132">
        <v>25</v>
      </c>
      <c r="M165" s="132">
        <v>23</v>
      </c>
      <c r="N165" s="132">
        <v>28</v>
      </c>
    </row>
    <row r="166" spans="1:14" x14ac:dyDescent="0.25">
      <c r="A166" s="23" t="s">
        <v>81</v>
      </c>
      <c r="B166" s="90" t="s">
        <v>33</v>
      </c>
      <c r="C166" s="132">
        <v>18</v>
      </c>
      <c r="D166" s="132">
        <v>22</v>
      </c>
      <c r="E166" s="132">
        <v>28</v>
      </c>
      <c r="F166" s="132">
        <v>18</v>
      </c>
      <c r="G166" s="132">
        <v>9</v>
      </c>
      <c r="H166" s="132">
        <v>8</v>
      </c>
      <c r="I166" s="132">
        <v>10</v>
      </c>
      <c r="J166" s="132">
        <v>14</v>
      </c>
      <c r="K166" s="132">
        <v>13</v>
      </c>
      <c r="L166" s="132">
        <v>2</v>
      </c>
      <c r="M166" s="132">
        <v>0</v>
      </c>
      <c r="N166" s="132">
        <v>1</v>
      </c>
    </row>
    <row r="167" spans="1:14" x14ac:dyDescent="0.25">
      <c r="A167" s="23" t="s">
        <v>81</v>
      </c>
      <c r="B167" s="90" t="s">
        <v>35</v>
      </c>
      <c r="C167" s="132">
        <v>0</v>
      </c>
      <c r="D167" s="132">
        <v>1</v>
      </c>
      <c r="E167" s="132">
        <v>0</v>
      </c>
      <c r="F167" s="132">
        <v>0</v>
      </c>
      <c r="G167" s="132">
        <v>0</v>
      </c>
      <c r="H167" s="132">
        <v>0</v>
      </c>
      <c r="I167" s="132">
        <v>0</v>
      </c>
      <c r="J167" s="132">
        <v>0</v>
      </c>
      <c r="K167" s="132">
        <v>0</v>
      </c>
      <c r="L167" s="132">
        <v>0</v>
      </c>
      <c r="M167" s="132">
        <v>0</v>
      </c>
      <c r="N167" s="132">
        <v>0</v>
      </c>
    </row>
    <row r="168" spans="1:14" x14ac:dyDescent="0.25">
      <c r="A168" s="23" t="s">
        <v>81</v>
      </c>
      <c r="B168" s="90" t="s">
        <v>36</v>
      </c>
      <c r="C168" s="132">
        <v>4</v>
      </c>
      <c r="D168" s="132">
        <v>3</v>
      </c>
      <c r="E168" s="132">
        <v>2</v>
      </c>
      <c r="F168" s="132">
        <v>5</v>
      </c>
      <c r="G168" s="132">
        <v>5</v>
      </c>
      <c r="H168" s="132">
        <v>1</v>
      </c>
      <c r="I168" s="132">
        <v>5</v>
      </c>
      <c r="J168" s="132">
        <v>5</v>
      </c>
      <c r="K168" s="132">
        <v>5</v>
      </c>
      <c r="L168" s="132">
        <v>1</v>
      </c>
      <c r="M168" s="132">
        <v>0</v>
      </c>
      <c r="N168" s="132">
        <v>0</v>
      </c>
    </row>
    <row r="169" spans="1:14" x14ac:dyDescent="0.25">
      <c r="A169" s="23" t="s">
        <v>81</v>
      </c>
      <c r="B169" s="90" t="s">
        <v>37</v>
      </c>
      <c r="C169" s="132">
        <v>194</v>
      </c>
      <c r="D169" s="132">
        <v>198</v>
      </c>
      <c r="E169" s="132">
        <v>209</v>
      </c>
      <c r="F169" s="132">
        <v>199</v>
      </c>
      <c r="G169" s="132">
        <v>226</v>
      </c>
      <c r="H169" s="132">
        <v>249</v>
      </c>
      <c r="I169" s="132">
        <v>283</v>
      </c>
      <c r="J169" s="132">
        <v>280</v>
      </c>
      <c r="K169" s="132">
        <v>281</v>
      </c>
      <c r="L169" s="132">
        <v>126</v>
      </c>
      <c r="M169" s="132">
        <v>126</v>
      </c>
      <c r="N169" s="132">
        <v>101</v>
      </c>
    </row>
    <row r="170" spans="1:14" x14ac:dyDescent="0.25">
      <c r="A170" s="23" t="s">
        <v>81</v>
      </c>
      <c r="B170" s="90" t="s">
        <v>38</v>
      </c>
      <c r="C170" s="132">
        <v>367</v>
      </c>
      <c r="D170" s="132">
        <v>446</v>
      </c>
      <c r="E170" s="132">
        <v>536</v>
      </c>
      <c r="F170" s="132">
        <v>547</v>
      </c>
      <c r="G170" s="132">
        <v>626</v>
      </c>
      <c r="H170" s="132">
        <v>651</v>
      </c>
      <c r="I170" s="132">
        <v>747</v>
      </c>
      <c r="J170" s="132">
        <v>815</v>
      </c>
      <c r="K170" s="132">
        <v>805</v>
      </c>
      <c r="L170" s="132">
        <v>432</v>
      </c>
      <c r="M170" s="132">
        <v>464</v>
      </c>
      <c r="N170" s="132">
        <v>489</v>
      </c>
    </row>
    <row r="171" spans="1:14" x14ac:dyDescent="0.25">
      <c r="A171" s="23" t="s">
        <v>81</v>
      </c>
      <c r="B171" s="90" t="s">
        <v>39</v>
      </c>
      <c r="C171" s="132">
        <v>340</v>
      </c>
      <c r="D171" s="132">
        <v>427</v>
      </c>
      <c r="E171" s="132">
        <v>473</v>
      </c>
      <c r="F171" s="132">
        <v>488</v>
      </c>
      <c r="G171" s="132">
        <v>590</v>
      </c>
      <c r="H171" s="132">
        <v>597</v>
      </c>
      <c r="I171" s="132">
        <v>691</v>
      </c>
      <c r="J171" s="132">
        <v>783</v>
      </c>
      <c r="K171" s="132">
        <v>730</v>
      </c>
      <c r="L171" s="132">
        <v>450</v>
      </c>
      <c r="M171" s="132">
        <v>487</v>
      </c>
      <c r="N171" s="132">
        <v>497</v>
      </c>
    </row>
    <row r="172" spans="1:14" x14ac:dyDescent="0.25">
      <c r="A172" s="23" t="s">
        <v>81</v>
      </c>
      <c r="B172" s="90" t="s">
        <v>40</v>
      </c>
      <c r="C172" s="133">
        <v>38</v>
      </c>
      <c r="D172" s="132">
        <v>37</v>
      </c>
      <c r="E172" s="132">
        <v>39</v>
      </c>
      <c r="F172" s="132">
        <v>33</v>
      </c>
      <c r="G172" s="132">
        <v>37</v>
      </c>
      <c r="H172" s="132">
        <v>33</v>
      </c>
      <c r="I172" s="132">
        <v>36</v>
      </c>
      <c r="J172" s="132">
        <v>34</v>
      </c>
      <c r="K172" s="132">
        <v>37</v>
      </c>
      <c r="L172" s="132">
        <v>30</v>
      </c>
      <c r="M172" s="132">
        <v>40</v>
      </c>
      <c r="N172" s="132">
        <v>43</v>
      </c>
    </row>
    <row r="173" spans="1:14" x14ac:dyDescent="0.25">
      <c r="A173" s="23" t="s">
        <v>81</v>
      </c>
      <c r="B173" s="90" t="s">
        <v>41</v>
      </c>
      <c r="C173" s="132">
        <v>13</v>
      </c>
      <c r="D173" s="132">
        <v>15</v>
      </c>
      <c r="E173" s="132">
        <v>18</v>
      </c>
      <c r="F173" s="132">
        <v>19</v>
      </c>
      <c r="G173" s="132">
        <v>17</v>
      </c>
      <c r="H173" s="132">
        <v>18</v>
      </c>
      <c r="I173" s="132">
        <v>21</v>
      </c>
      <c r="J173" s="132">
        <v>26</v>
      </c>
      <c r="K173" s="132">
        <v>23</v>
      </c>
      <c r="L173" s="132">
        <v>10</v>
      </c>
      <c r="M173" s="132">
        <v>5</v>
      </c>
      <c r="N173" s="132">
        <v>2</v>
      </c>
    </row>
    <row r="174" spans="1:14" x14ac:dyDescent="0.25">
      <c r="A174" s="23" t="s">
        <v>81</v>
      </c>
      <c r="B174" s="90" t="s">
        <v>42</v>
      </c>
      <c r="C174" s="132">
        <v>300</v>
      </c>
      <c r="D174" s="132">
        <v>305</v>
      </c>
      <c r="E174" s="132">
        <v>332</v>
      </c>
      <c r="F174" s="132">
        <v>321</v>
      </c>
      <c r="G174" s="132">
        <v>360</v>
      </c>
      <c r="H174" s="132">
        <v>365</v>
      </c>
      <c r="I174" s="132">
        <v>373</v>
      </c>
      <c r="J174" s="132">
        <v>327</v>
      </c>
      <c r="K174" s="132">
        <v>403</v>
      </c>
      <c r="L174" s="132">
        <v>455</v>
      </c>
      <c r="M174" s="132">
        <v>518</v>
      </c>
      <c r="N174" s="132">
        <v>531</v>
      </c>
    </row>
    <row r="175" spans="1:14" x14ac:dyDescent="0.25">
      <c r="A175" s="23" t="s">
        <v>81</v>
      </c>
      <c r="B175" s="90" t="s">
        <v>43</v>
      </c>
      <c r="C175" s="132">
        <v>65</v>
      </c>
      <c r="D175" s="132">
        <v>58</v>
      </c>
      <c r="E175" s="132">
        <v>42</v>
      </c>
      <c r="F175" s="132">
        <v>75</v>
      </c>
      <c r="G175" s="132">
        <v>54</v>
      </c>
      <c r="H175" s="132">
        <v>57</v>
      </c>
      <c r="I175" s="132">
        <v>50</v>
      </c>
      <c r="J175" s="132">
        <v>42</v>
      </c>
      <c r="K175" s="132">
        <v>43</v>
      </c>
      <c r="L175" s="132">
        <v>42</v>
      </c>
      <c r="M175" s="132">
        <v>36</v>
      </c>
      <c r="N175" s="132">
        <v>44</v>
      </c>
    </row>
    <row r="176" spans="1:14" x14ac:dyDescent="0.25">
      <c r="A176" s="23" t="s">
        <v>81</v>
      </c>
      <c r="B176" s="90" t="s">
        <v>45</v>
      </c>
      <c r="C176" s="132">
        <v>85</v>
      </c>
      <c r="D176" s="132">
        <v>107</v>
      </c>
      <c r="E176" s="132">
        <v>157</v>
      </c>
      <c r="F176" s="132">
        <v>182</v>
      </c>
      <c r="G176" s="132">
        <v>197</v>
      </c>
      <c r="H176" s="132">
        <v>205</v>
      </c>
      <c r="I176" s="132">
        <v>210</v>
      </c>
      <c r="J176" s="132">
        <v>237</v>
      </c>
      <c r="K176" s="132">
        <v>250</v>
      </c>
      <c r="L176" s="132">
        <v>283</v>
      </c>
      <c r="M176" s="132">
        <v>272</v>
      </c>
      <c r="N176" s="132">
        <v>333</v>
      </c>
    </row>
    <row r="177" spans="1:14" x14ac:dyDescent="0.25">
      <c r="A177" s="23" t="s">
        <v>81</v>
      </c>
      <c r="B177" s="90" t="s">
        <v>46</v>
      </c>
      <c r="C177" s="132">
        <v>796</v>
      </c>
      <c r="D177" s="132">
        <v>754</v>
      </c>
      <c r="E177" s="132">
        <v>760</v>
      </c>
      <c r="F177" s="132">
        <v>760</v>
      </c>
      <c r="G177" s="132">
        <v>814</v>
      </c>
      <c r="H177" s="132">
        <v>777</v>
      </c>
      <c r="I177" s="132">
        <v>826</v>
      </c>
      <c r="J177" s="132">
        <v>822</v>
      </c>
      <c r="K177" s="132">
        <v>861</v>
      </c>
      <c r="L177" s="132">
        <v>878</v>
      </c>
      <c r="M177" s="132">
        <v>964</v>
      </c>
      <c r="N177" s="132">
        <v>964</v>
      </c>
    </row>
    <row r="178" spans="1:14" x14ac:dyDescent="0.25">
      <c r="A178" s="23" t="s">
        <v>81</v>
      </c>
      <c r="B178" s="90" t="s">
        <v>47</v>
      </c>
      <c r="C178" s="132">
        <v>573</v>
      </c>
      <c r="D178" s="132">
        <v>623</v>
      </c>
      <c r="E178" s="132">
        <v>624</v>
      </c>
      <c r="F178" s="132">
        <v>588</v>
      </c>
      <c r="G178" s="132">
        <v>593</v>
      </c>
      <c r="H178" s="132">
        <v>591</v>
      </c>
      <c r="I178" s="132">
        <v>624</v>
      </c>
      <c r="J178" s="132">
        <v>589</v>
      </c>
      <c r="K178" s="132">
        <v>533</v>
      </c>
      <c r="L178" s="132">
        <v>244</v>
      </c>
      <c r="M178" s="132">
        <v>133</v>
      </c>
      <c r="N178" s="132">
        <v>70</v>
      </c>
    </row>
    <row r="179" spans="1:14" x14ac:dyDescent="0.25">
      <c r="A179" s="23" t="s">
        <v>81</v>
      </c>
      <c r="B179" s="90" t="s">
        <v>48</v>
      </c>
      <c r="C179" s="132">
        <v>247</v>
      </c>
      <c r="D179" s="132">
        <v>224</v>
      </c>
      <c r="E179" s="132">
        <v>239</v>
      </c>
      <c r="F179" s="132">
        <v>219</v>
      </c>
      <c r="G179" s="132">
        <v>161</v>
      </c>
      <c r="H179" s="132">
        <v>118</v>
      </c>
      <c r="I179" s="132">
        <v>92</v>
      </c>
      <c r="J179" s="132">
        <v>79</v>
      </c>
      <c r="K179" s="132">
        <v>70</v>
      </c>
      <c r="L179" s="132">
        <v>61</v>
      </c>
      <c r="M179" s="132">
        <v>26</v>
      </c>
      <c r="N179" s="132">
        <v>5</v>
      </c>
    </row>
    <row r="180" spans="1:14" x14ac:dyDescent="0.25">
      <c r="A180" s="23" t="s">
        <v>81</v>
      </c>
      <c r="B180" s="90" t="s">
        <v>49</v>
      </c>
      <c r="C180" s="132">
        <v>97</v>
      </c>
      <c r="D180" s="132">
        <v>100</v>
      </c>
      <c r="E180" s="132">
        <v>88</v>
      </c>
      <c r="F180" s="132">
        <v>84</v>
      </c>
      <c r="G180" s="132">
        <v>83</v>
      </c>
      <c r="H180" s="132">
        <v>72</v>
      </c>
      <c r="I180" s="132">
        <v>57</v>
      </c>
      <c r="J180" s="132">
        <v>24</v>
      </c>
      <c r="K180" s="132">
        <v>29</v>
      </c>
      <c r="L180" s="132">
        <v>27</v>
      </c>
      <c r="M180" s="132">
        <v>24</v>
      </c>
      <c r="N180" s="132">
        <v>25</v>
      </c>
    </row>
    <row r="181" spans="1:14" x14ac:dyDescent="0.25">
      <c r="A181" s="23" t="s">
        <v>81</v>
      </c>
      <c r="B181" s="90" t="s">
        <v>51</v>
      </c>
      <c r="C181" s="132">
        <v>16</v>
      </c>
      <c r="D181" s="132">
        <v>21</v>
      </c>
      <c r="E181" s="132">
        <v>19</v>
      </c>
      <c r="F181" s="132">
        <v>10</v>
      </c>
      <c r="G181" s="132">
        <v>6</v>
      </c>
      <c r="H181" s="132">
        <v>8</v>
      </c>
      <c r="I181" s="132">
        <v>9</v>
      </c>
      <c r="J181" s="132">
        <v>13</v>
      </c>
      <c r="K181" s="132">
        <v>16</v>
      </c>
      <c r="L181" s="132">
        <v>6</v>
      </c>
      <c r="M181" s="132">
        <v>4</v>
      </c>
      <c r="N181" s="132">
        <v>2</v>
      </c>
    </row>
    <row r="182" spans="1:14" x14ac:dyDescent="0.25">
      <c r="A182" s="23" t="s">
        <v>81</v>
      </c>
      <c r="B182" s="90" t="s">
        <v>52</v>
      </c>
      <c r="C182" s="132">
        <v>23</v>
      </c>
      <c r="D182" s="132">
        <v>20</v>
      </c>
      <c r="E182" s="132">
        <v>24</v>
      </c>
      <c r="F182" s="132">
        <v>28</v>
      </c>
      <c r="G182" s="132">
        <v>19</v>
      </c>
      <c r="H182" s="132">
        <v>15</v>
      </c>
      <c r="I182" s="132">
        <v>17</v>
      </c>
      <c r="J182" s="132">
        <v>14</v>
      </c>
      <c r="K182" s="132">
        <v>8</v>
      </c>
      <c r="L182" s="132">
        <v>5</v>
      </c>
      <c r="M182" s="132">
        <v>6</v>
      </c>
      <c r="N182" s="132">
        <v>3</v>
      </c>
    </row>
    <row r="183" spans="1:14" x14ac:dyDescent="0.25">
      <c r="A183" s="23" t="s">
        <v>81</v>
      </c>
      <c r="B183" s="90" t="s">
        <v>53</v>
      </c>
      <c r="C183" s="132">
        <v>19</v>
      </c>
      <c r="D183" s="132">
        <v>18</v>
      </c>
      <c r="E183" s="132">
        <v>23</v>
      </c>
      <c r="F183" s="132">
        <v>22</v>
      </c>
      <c r="G183" s="132">
        <v>23</v>
      </c>
      <c r="H183" s="132">
        <v>24</v>
      </c>
      <c r="I183" s="132">
        <v>18</v>
      </c>
      <c r="J183" s="132">
        <v>10</v>
      </c>
      <c r="K183" s="132">
        <v>14</v>
      </c>
      <c r="L183" s="132">
        <v>13</v>
      </c>
      <c r="M183" s="132">
        <v>16</v>
      </c>
      <c r="N183" s="132">
        <v>13</v>
      </c>
    </row>
    <row r="184" spans="1:14" x14ac:dyDescent="0.25">
      <c r="A184" s="23" t="s">
        <v>81</v>
      </c>
      <c r="B184" s="90" t="s">
        <v>54</v>
      </c>
      <c r="C184" s="132">
        <v>111</v>
      </c>
      <c r="D184" s="132">
        <v>64</v>
      </c>
      <c r="E184" s="132">
        <v>47</v>
      </c>
      <c r="F184" s="132">
        <v>43</v>
      </c>
      <c r="G184" s="132">
        <v>65</v>
      </c>
      <c r="H184" s="132">
        <v>121</v>
      </c>
      <c r="I184" s="132">
        <v>117</v>
      </c>
      <c r="J184" s="132">
        <v>129</v>
      </c>
      <c r="K184" s="132">
        <v>120</v>
      </c>
      <c r="L184" s="132">
        <v>40</v>
      </c>
      <c r="M184" s="132">
        <v>9</v>
      </c>
      <c r="N184" s="132">
        <v>1</v>
      </c>
    </row>
    <row r="185" spans="1:14" x14ac:dyDescent="0.25">
      <c r="A185" s="23" t="s">
        <v>81</v>
      </c>
      <c r="B185" s="90" t="s">
        <v>55</v>
      </c>
      <c r="C185" s="132">
        <v>51</v>
      </c>
      <c r="D185" s="132">
        <v>79</v>
      </c>
      <c r="E185" s="132">
        <v>81</v>
      </c>
      <c r="F185" s="132">
        <v>59</v>
      </c>
      <c r="G185" s="132">
        <v>56</v>
      </c>
      <c r="H185" s="132">
        <v>82</v>
      </c>
      <c r="I185" s="132">
        <v>75</v>
      </c>
      <c r="J185" s="132">
        <v>66</v>
      </c>
      <c r="K185" s="132">
        <v>49</v>
      </c>
      <c r="L185" s="132">
        <v>19</v>
      </c>
      <c r="M185" s="132">
        <v>4</v>
      </c>
      <c r="N185" s="132">
        <v>0</v>
      </c>
    </row>
    <row r="186" spans="1:14" x14ac:dyDescent="0.25">
      <c r="A186" s="23" t="s">
        <v>81</v>
      </c>
      <c r="B186" s="90" t="s">
        <v>56</v>
      </c>
      <c r="C186" s="132">
        <v>760</v>
      </c>
      <c r="D186" s="132">
        <v>1084</v>
      </c>
      <c r="E186" s="132">
        <v>1054</v>
      </c>
      <c r="F186" s="132">
        <v>933</v>
      </c>
      <c r="G186" s="132">
        <v>766</v>
      </c>
      <c r="H186" s="132">
        <v>393</v>
      </c>
      <c r="I186" s="132">
        <v>388</v>
      </c>
      <c r="J186" s="132">
        <v>436</v>
      </c>
      <c r="K186" s="132">
        <v>451</v>
      </c>
      <c r="L186" s="132">
        <v>142</v>
      </c>
      <c r="M186" s="132">
        <v>25</v>
      </c>
      <c r="N186" s="132">
        <v>10</v>
      </c>
    </row>
    <row r="187" spans="1:14" x14ac:dyDescent="0.25">
      <c r="A187" s="23" t="s">
        <v>81</v>
      </c>
      <c r="B187" s="90" t="s">
        <v>57</v>
      </c>
      <c r="C187" s="132">
        <v>669</v>
      </c>
      <c r="D187" s="132">
        <v>966</v>
      </c>
      <c r="E187" s="132">
        <v>914</v>
      </c>
      <c r="F187" s="132">
        <v>943</v>
      </c>
      <c r="G187" s="132">
        <v>783</v>
      </c>
      <c r="H187" s="132">
        <v>382</v>
      </c>
      <c r="I187" s="132">
        <v>426</v>
      </c>
      <c r="J187" s="132">
        <v>416</v>
      </c>
      <c r="K187" s="132">
        <v>396</v>
      </c>
      <c r="L187" s="132">
        <v>179</v>
      </c>
      <c r="M187" s="132">
        <v>171</v>
      </c>
      <c r="N187" s="132">
        <v>80</v>
      </c>
    </row>
    <row r="188" spans="1:14" x14ac:dyDescent="0.25">
      <c r="A188" s="23" t="s">
        <v>81</v>
      </c>
      <c r="B188" s="90" t="s">
        <v>58</v>
      </c>
      <c r="C188" s="132">
        <v>75</v>
      </c>
      <c r="D188" s="132">
        <v>75</v>
      </c>
      <c r="E188" s="132">
        <v>46</v>
      </c>
      <c r="F188" s="132">
        <v>46</v>
      </c>
      <c r="G188" s="132">
        <v>33</v>
      </c>
      <c r="H188" s="132">
        <v>25</v>
      </c>
      <c r="I188" s="132">
        <v>18</v>
      </c>
      <c r="J188" s="132">
        <v>5</v>
      </c>
      <c r="K188" s="132">
        <v>6</v>
      </c>
      <c r="L188" s="132">
        <v>2</v>
      </c>
      <c r="M188" s="132">
        <v>1</v>
      </c>
      <c r="N188" s="132">
        <v>1</v>
      </c>
    </row>
    <row r="189" spans="1:14" x14ac:dyDescent="0.25">
      <c r="A189" s="23" t="s">
        <v>81</v>
      </c>
      <c r="B189" s="90" t="s">
        <v>59</v>
      </c>
      <c r="C189" s="132">
        <v>32</v>
      </c>
      <c r="D189" s="132">
        <v>34</v>
      </c>
      <c r="E189" s="132">
        <v>46</v>
      </c>
      <c r="F189" s="132">
        <v>51</v>
      </c>
      <c r="G189" s="132">
        <v>55</v>
      </c>
      <c r="H189" s="132">
        <v>68</v>
      </c>
      <c r="I189" s="132">
        <v>88</v>
      </c>
      <c r="J189" s="132">
        <v>97</v>
      </c>
      <c r="K189" s="132">
        <v>111</v>
      </c>
      <c r="L189" s="132">
        <v>44</v>
      </c>
      <c r="M189" s="132">
        <v>32</v>
      </c>
      <c r="N189" s="132">
        <v>24</v>
      </c>
    </row>
    <row r="190" spans="1:14" x14ac:dyDescent="0.25">
      <c r="A190" s="8" t="s">
        <v>82</v>
      </c>
      <c r="B190" s="8" t="s">
        <v>0</v>
      </c>
      <c r="C190" s="100">
        <v>189162</v>
      </c>
      <c r="D190" s="100">
        <v>202904</v>
      </c>
      <c r="E190" s="100">
        <v>205498</v>
      </c>
      <c r="F190" s="100">
        <v>229441</v>
      </c>
      <c r="G190" s="100">
        <v>271534</v>
      </c>
      <c r="H190" s="100">
        <v>301601</v>
      </c>
      <c r="I190" s="100">
        <v>338652</v>
      </c>
      <c r="J190" s="100">
        <v>331834</v>
      </c>
      <c r="K190" s="100">
        <v>337388</v>
      </c>
      <c r="L190" s="100">
        <v>421503</v>
      </c>
      <c r="M190" s="100">
        <v>511032</v>
      </c>
      <c r="N190" s="100">
        <v>581535</v>
      </c>
    </row>
    <row r="191" spans="1:14" x14ac:dyDescent="0.25">
      <c r="A191" s="23" t="s">
        <v>82</v>
      </c>
      <c r="B191" s="90" t="s">
        <v>3</v>
      </c>
      <c r="C191" s="132">
        <v>99135</v>
      </c>
      <c r="D191" s="132">
        <v>108728</v>
      </c>
      <c r="E191" s="132">
        <v>107603</v>
      </c>
      <c r="F191" s="132">
        <v>128495</v>
      </c>
      <c r="G191" s="132">
        <v>130410</v>
      </c>
      <c r="H191" s="132">
        <v>145165</v>
      </c>
      <c r="I191" s="132">
        <v>149904</v>
      </c>
      <c r="J191" s="132">
        <v>146544</v>
      </c>
      <c r="K191" s="132">
        <v>152322</v>
      </c>
      <c r="L191" s="132">
        <v>288797</v>
      </c>
      <c r="M191" s="132">
        <v>391889</v>
      </c>
      <c r="N191" s="132">
        <v>460946</v>
      </c>
    </row>
    <row r="192" spans="1:14" x14ac:dyDescent="0.25">
      <c r="A192" s="23" t="s">
        <v>82</v>
      </c>
      <c r="B192" s="90" t="s">
        <v>4</v>
      </c>
      <c r="C192" s="132">
        <v>18878</v>
      </c>
      <c r="D192" s="132">
        <v>19796</v>
      </c>
      <c r="E192" s="132">
        <v>21048</v>
      </c>
      <c r="F192" s="132">
        <v>25883</v>
      </c>
      <c r="G192" s="132">
        <v>25952</v>
      </c>
      <c r="H192" s="132">
        <v>27549</v>
      </c>
      <c r="I192" s="132">
        <v>28136</v>
      </c>
      <c r="J192" s="132">
        <v>28659</v>
      </c>
      <c r="K192" s="132">
        <v>26770</v>
      </c>
      <c r="L192" s="132">
        <v>325</v>
      </c>
      <c r="M192" s="132">
        <v>269</v>
      </c>
      <c r="N192" s="132">
        <v>338</v>
      </c>
    </row>
    <row r="193" spans="1:14" x14ac:dyDescent="0.25">
      <c r="A193" s="23" t="s">
        <v>82</v>
      </c>
      <c r="B193" s="90" t="s">
        <v>5</v>
      </c>
      <c r="C193" s="132">
        <v>0</v>
      </c>
      <c r="D193" s="132">
        <v>0</v>
      </c>
      <c r="E193" s="132">
        <v>0</v>
      </c>
      <c r="F193" s="132">
        <v>0</v>
      </c>
      <c r="G193" s="132">
        <v>415</v>
      </c>
      <c r="H193" s="132">
        <v>8278</v>
      </c>
      <c r="I193" s="132">
        <v>7826</v>
      </c>
      <c r="J193" s="132">
        <v>7923</v>
      </c>
      <c r="K193" s="132">
        <v>5690</v>
      </c>
      <c r="L193" s="132">
        <v>0</v>
      </c>
      <c r="M193" s="132">
        <v>0</v>
      </c>
      <c r="N193" s="132">
        <v>0</v>
      </c>
    </row>
    <row r="194" spans="1:14" x14ac:dyDescent="0.25">
      <c r="A194" s="23"/>
      <c r="B194" s="90" t="s">
        <v>682</v>
      </c>
      <c r="C194" s="132"/>
      <c r="D194" s="132"/>
      <c r="E194" s="132"/>
      <c r="F194" s="132"/>
      <c r="G194" s="132">
        <v>0</v>
      </c>
      <c r="H194" s="132">
        <v>0</v>
      </c>
      <c r="I194" s="132">
        <v>0</v>
      </c>
      <c r="J194" s="132">
        <v>0</v>
      </c>
      <c r="K194" s="132">
        <v>50098</v>
      </c>
      <c r="L194" s="132">
        <v>69188</v>
      </c>
      <c r="M194" s="132">
        <v>76549</v>
      </c>
      <c r="N194" s="132">
        <v>77907</v>
      </c>
    </row>
    <row r="195" spans="1:14" x14ac:dyDescent="0.25">
      <c r="A195" s="23" t="s">
        <v>82</v>
      </c>
      <c r="B195" s="90" t="s">
        <v>9</v>
      </c>
      <c r="C195" s="132">
        <v>22189</v>
      </c>
      <c r="D195" s="132">
        <v>21777</v>
      </c>
      <c r="E195" s="132">
        <v>21922</v>
      </c>
      <c r="F195" s="132">
        <v>18583</v>
      </c>
      <c r="G195" s="132">
        <v>16537</v>
      </c>
      <c r="H195" s="132">
        <v>16472</v>
      </c>
      <c r="I195" s="132">
        <v>14561</v>
      </c>
      <c r="J195" s="132">
        <v>15713</v>
      </c>
      <c r="K195" s="132">
        <v>13318</v>
      </c>
      <c r="L195" s="132">
        <v>11591</v>
      </c>
      <c r="M195" s="132">
        <v>14443</v>
      </c>
      <c r="N195" s="132">
        <v>12079</v>
      </c>
    </row>
    <row r="196" spans="1:14" x14ac:dyDescent="0.25">
      <c r="A196" s="23" t="s">
        <v>82</v>
      </c>
      <c r="B196" s="90" t="s">
        <v>10</v>
      </c>
      <c r="C196" s="132">
        <v>59110</v>
      </c>
      <c r="D196" s="132">
        <v>62181</v>
      </c>
      <c r="E196" s="132">
        <v>62507</v>
      </c>
      <c r="F196" s="132">
        <v>68465</v>
      </c>
      <c r="G196" s="132">
        <v>57811</v>
      </c>
      <c r="H196" s="132">
        <v>58782</v>
      </c>
      <c r="I196" s="132">
        <v>51112</v>
      </c>
      <c r="J196" s="132">
        <v>49983</v>
      </c>
      <c r="K196" s="132">
        <v>38882</v>
      </c>
      <c r="L196" s="132">
        <v>37427</v>
      </c>
      <c r="M196" s="132">
        <v>42618</v>
      </c>
      <c r="N196" s="132">
        <v>28660</v>
      </c>
    </row>
    <row r="197" spans="1:14" x14ac:dyDescent="0.25">
      <c r="A197" s="23" t="s">
        <v>82</v>
      </c>
      <c r="B197" s="90" t="s">
        <v>11</v>
      </c>
      <c r="C197" s="132">
        <v>69833</v>
      </c>
      <c r="D197" s="132">
        <v>73082</v>
      </c>
      <c r="E197" s="132">
        <v>74572</v>
      </c>
      <c r="F197" s="132">
        <v>68801</v>
      </c>
      <c r="G197" s="132">
        <v>61405</v>
      </c>
      <c r="H197" s="132">
        <v>51071</v>
      </c>
      <c r="I197" s="132">
        <v>45481</v>
      </c>
      <c r="J197" s="132">
        <v>45695</v>
      </c>
      <c r="K197" s="132">
        <v>42404</v>
      </c>
      <c r="L197" s="132">
        <v>38752</v>
      </c>
      <c r="M197" s="132">
        <v>26390</v>
      </c>
      <c r="N197" s="132">
        <v>14445</v>
      </c>
    </row>
    <row r="198" spans="1:14" x14ac:dyDescent="0.25">
      <c r="A198" s="23" t="s">
        <v>82</v>
      </c>
      <c r="B198" s="90" t="s">
        <v>12</v>
      </c>
      <c r="C198" s="132">
        <v>53871</v>
      </c>
      <c r="D198" s="132">
        <v>58151</v>
      </c>
      <c r="E198" s="132">
        <v>58283</v>
      </c>
      <c r="F198" s="132">
        <v>54714</v>
      </c>
      <c r="G198" s="132">
        <v>45630</v>
      </c>
      <c r="H198" s="132">
        <v>28091</v>
      </c>
      <c r="I198" s="132">
        <v>24469</v>
      </c>
      <c r="J198" s="132">
        <v>25352</v>
      </c>
      <c r="K198" s="132">
        <v>23842</v>
      </c>
      <c r="L198" s="132">
        <v>19517</v>
      </c>
      <c r="M198" s="132">
        <v>15640</v>
      </c>
      <c r="N198" s="132">
        <v>11380</v>
      </c>
    </row>
    <row r="199" spans="1:14" x14ac:dyDescent="0.25">
      <c r="A199" s="23" t="s">
        <v>82</v>
      </c>
      <c r="B199" s="90" t="s">
        <v>13</v>
      </c>
      <c r="C199" s="132">
        <v>99130</v>
      </c>
      <c r="D199" s="132">
        <v>104077</v>
      </c>
      <c r="E199" s="132">
        <v>105484</v>
      </c>
      <c r="F199" s="132">
        <v>101180</v>
      </c>
      <c r="G199" s="132">
        <v>100503</v>
      </c>
      <c r="H199" s="132">
        <v>93221</v>
      </c>
      <c r="I199" s="132">
        <v>82320</v>
      </c>
      <c r="J199" s="132">
        <v>77855</v>
      </c>
      <c r="K199" s="132">
        <v>69350</v>
      </c>
      <c r="L199" s="132">
        <v>66453</v>
      </c>
      <c r="M199" s="132">
        <v>64620</v>
      </c>
      <c r="N199" s="132">
        <v>45006</v>
      </c>
    </row>
    <row r="200" spans="1:14" x14ac:dyDescent="0.25">
      <c r="A200" s="23" t="s">
        <v>82</v>
      </c>
      <c r="B200" s="90" t="s">
        <v>14</v>
      </c>
      <c r="C200" s="132">
        <v>19709</v>
      </c>
      <c r="D200" s="132">
        <v>20796</v>
      </c>
      <c r="E200" s="132">
        <v>22452</v>
      </c>
      <c r="F200" s="132">
        <v>20359</v>
      </c>
      <c r="G200" s="132">
        <v>21068</v>
      </c>
      <c r="H200" s="132">
        <v>18482</v>
      </c>
      <c r="I200" s="132">
        <v>17329</v>
      </c>
      <c r="J200" s="132">
        <v>18453</v>
      </c>
      <c r="K200" s="132">
        <v>17236</v>
      </c>
      <c r="L200" s="132">
        <v>14788</v>
      </c>
      <c r="M200" s="132">
        <v>12851</v>
      </c>
      <c r="N200" s="132">
        <v>10492</v>
      </c>
    </row>
    <row r="201" spans="1:14" x14ac:dyDescent="0.25">
      <c r="A201" s="23" t="s">
        <v>82</v>
      </c>
      <c r="B201" s="90" t="s">
        <v>15</v>
      </c>
      <c r="C201" s="132">
        <v>19375</v>
      </c>
      <c r="D201" s="132">
        <v>21618</v>
      </c>
      <c r="E201" s="132">
        <v>23595</v>
      </c>
      <c r="F201" s="132">
        <v>22559</v>
      </c>
      <c r="G201" s="132">
        <v>20463</v>
      </c>
      <c r="H201" s="132">
        <v>17095</v>
      </c>
      <c r="I201" s="132">
        <v>15498</v>
      </c>
      <c r="J201" s="132">
        <v>14904</v>
      </c>
      <c r="K201" s="132">
        <v>14239</v>
      </c>
      <c r="L201" s="132">
        <v>12022</v>
      </c>
      <c r="M201" s="132">
        <v>8209</v>
      </c>
      <c r="N201" s="132">
        <v>5146</v>
      </c>
    </row>
    <row r="202" spans="1:14" x14ac:dyDescent="0.25">
      <c r="A202" s="23" t="s">
        <v>82</v>
      </c>
      <c r="B202" s="90" t="s">
        <v>16</v>
      </c>
      <c r="C202" s="132">
        <v>103</v>
      </c>
      <c r="D202" s="132">
        <v>73</v>
      </c>
      <c r="E202" s="132">
        <v>31</v>
      </c>
      <c r="F202" s="132">
        <v>61</v>
      </c>
      <c r="G202" s="132">
        <v>25</v>
      </c>
      <c r="H202" s="132">
        <v>55</v>
      </c>
      <c r="I202" s="132">
        <v>170</v>
      </c>
      <c r="J202" s="132">
        <v>178</v>
      </c>
      <c r="K202" s="132">
        <v>418</v>
      </c>
      <c r="L202" s="132">
        <v>694</v>
      </c>
      <c r="M202" s="132">
        <v>1021</v>
      </c>
      <c r="N202" s="132">
        <v>687</v>
      </c>
    </row>
    <row r="203" spans="1:14" x14ac:dyDescent="0.25">
      <c r="A203" s="23" t="s">
        <v>82</v>
      </c>
      <c r="B203" s="45" t="s">
        <v>17</v>
      </c>
      <c r="C203" s="132"/>
      <c r="D203" s="132"/>
      <c r="E203" s="132">
        <v>0</v>
      </c>
      <c r="F203" s="132">
        <v>0</v>
      </c>
      <c r="G203" s="132">
        <v>0</v>
      </c>
      <c r="H203" s="132">
        <v>0</v>
      </c>
      <c r="I203" s="132">
        <v>2</v>
      </c>
      <c r="J203" s="132">
        <v>0</v>
      </c>
      <c r="K203" s="132">
        <v>2</v>
      </c>
      <c r="L203" s="132">
        <v>38</v>
      </c>
      <c r="M203" s="132">
        <v>122</v>
      </c>
      <c r="N203" s="132">
        <v>25</v>
      </c>
    </row>
    <row r="204" spans="1:14" x14ac:dyDescent="0.25">
      <c r="A204" s="23" t="s">
        <v>82</v>
      </c>
      <c r="B204" s="90" t="s">
        <v>18</v>
      </c>
      <c r="C204" s="132">
        <v>78</v>
      </c>
      <c r="D204" s="132">
        <v>94</v>
      </c>
      <c r="E204" s="132">
        <v>108</v>
      </c>
      <c r="F204" s="132">
        <v>126</v>
      </c>
      <c r="G204" s="132">
        <v>148</v>
      </c>
      <c r="H204" s="132">
        <v>186</v>
      </c>
      <c r="I204" s="132">
        <v>190</v>
      </c>
      <c r="J204" s="132">
        <v>273</v>
      </c>
      <c r="K204" s="132">
        <v>234</v>
      </c>
      <c r="L204" s="132">
        <v>228</v>
      </c>
      <c r="M204" s="132">
        <v>210</v>
      </c>
      <c r="N204" s="132">
        <v>198</v>
      </c>
    </row>
    <row r="205" spans="1:14" x14ac:dyDescent="0.25">
      <c r="A205" s="23" t="s">
        <v>82</v>
      </c>
      <c r="B205" s="90" t="s">
        <v>19</v>
      </c>
      <c r="C205" s="132">
        <v>6579</v>
      </c>
      <c r="D205" s="132">
        <v>6726</v>
      </c>
      <c r="E205" s="132">
        <v>5999</v>
      </c>
      <c r="F205" s="132">
        <v>5512</v>
      </c>
      <c r="G205" s="132">
        <v>5449</v>
      </c>
      <c r="H205" s="132">
        <v>6197</v>
      </c>
      <c r="I205" s="132">
        <v>7804</v>
      </c>
      <c r="J205" s="132">
        <v>8911</v>
      </c>
      <c r="K205" s="132">
        <v>8945</v>
      </c>
      <c r="L205" s="132">
        <v>8033</v>
      </c>
      <c r="M205" s="132">
        <v>5418</v>
      </c>
      <c r="N205" s="132">
        <v>3577</v>
      </c>
    </row>
    <row r="206" spans="1:14" x14ac:dyDescent="0.25">
      <c r="A206" s="23" t="s">
        <v>82</v>
      </c>
      <c r="B206" s="90" t="s">
        <v>20</v>
      </c>
      <c r="C206" s="132">
        <v>16546</v>
      </c>
      <c r="D206" s="132">
        <v>21095</v>
      </c>
      <c r="E206" s="132">
        <v>23391</v>
      </c>
      <c r="F206" s="132">
        <v>24517</v>
      </c>
      <c r="G206" s="132">
        <v>23927</v>
      </c>
      <c r="H206" s="132">
        <v>25188</v>
      </c>
      <c r="I206" s="132">
        <v>27084</v>
      </c>
      <c r="J206" s="132">
        <v>29983</v>
      </c>
      <c r="K206" s="132">
        <v>29150</v>
      </c>
      <c r="L206" s="132">
        <v>37196</v>
      </c>
      <c r="M206" s="132">
        <v>50805</v>
      </c>
      <c r="N206" s="132">
        <v>57391</v>
      </c>
    </row>
    <row r="207" spans="1:14" x14ac:dyDescent="0.25">
      <c r="A207" s="23" t="s">
        <v>82</v>
      </c>
      <c r="B207" s="90" t="s">
        <v>21</v>
      </c>
      <c r="C207" s="132">
        <v>1428</v>
      </c>
      <c r="D207" s="132">
        <v>1194</v>
      </c>
      <c r="E207" s="132">
        <v>1083</v>
      </c>
      <c r="F207" s="132">
        <v>902</v>
      </c>
      <c r="G207" s="132">
        <v>789</v>
      </c>
      <c r="H207" s="132">
        <v>616</v>
      </c>
      <c r="I207" s="132">
        <v>470</v>
      </c>
      <c r="J207" s="132">
        <v>462</v>
      </c>
      <c r="K207" s="132">
        <v>383</v>
      </c>
      <c r="L207" s="132">
        <v>295</v>
      </c>
      <c r="M207" s="132">
        <v>322</v>
      </c>
      <c r="N207" s="132">
        <v>261</v>
      </c>
    </row>
    <row r="208" spans="1:14" x14ac:dyDescent="0.25">
      <c r="A208" s="23" t="s">
        <v>82</v>
      </c>
      <c r="B208" s="90" t="s">
        <v>22</v>
      </c>
      <c r="C208" s="132">
        <v>180</v>
      </c>
      <c r="D208" s="132">
        <v>142</v>
      </c>
      <c r="E208" s="132">
        <v>133</v>
      </c>
      <c r="F208" s="132">
        <v>142</v>
      </c>
      <c r="G208" s="132">
        <v>137</v>
      </c>
      <c r="H208" s="132">
        <v>116</v>
      </c>
      <c r="I208" s="132">
        <v>105</v>
      </c>
      <c r="J208" s="132">
        <v>112</v>
      </c>
      <c r="K208" s="132">
        <v>116</v>
      </c>
      <c r="L208" s="132">
        <v>43</v>
      </c>
      <c r="M208" s="132">
        <v>73</v>
      </c>
      <c r="N208" s="132">
        <v>83</v>
      </c>
    </row>
    <row r="209" spans="1:14" x14ac:dyDescent="0.25">
      <c r="A209" s="23" t="s">
        <v>82</v>
      </c>
      <c r="B209" s="90" t="s">
        <v>23</v>
      </c>
      <c r="C209" s="132">
        <v>11020</v>
      </c>
      <c r="D209" s="132">
        <v>11363</v>
      </c>
      <c r="E209" s="132">
        <v>11756</v>
      </c>
      <c r="F209" s="132">
        <v>11187</v>
      </c>
      <c r="G209" s="132">
        <v>10397</v>
      </c>
      <c r="H209" s="132">
        <v>8822</v>
      </c>
      <c r="I209" s="132">
        <v>7775</v>
      </c>
      <c r="J209" s="132">
        <v>7769</v>
      </c>
      <c r="K209" s="132">
        <v>7322</v>
      </c>
      <c r="L209" s="132">
        <v>3297</v>
      </c>
      <c r="M209" s="132">
        <v>2493</v>
      </c>
      <c r="N209" s="132">
        <v>1992</v>
      </c>
    </row>
    <row r="210" spans="1:14" x14ac:dyDescent="0.25">
      <c r="A210" s="23" t="s">
        <v>82</v>
      </c>
      <c r="B210" s="90" t="s">
        <v>24</v>
      </c>
      <c r="C210" s="132">
        <v>8477</v>
      </c>
      <c r="D210" s="132">
        <v>9240</v>
      </c>
      <c r="E210" s="132">
        <v>9583</v>
      </c>
      <c r="F210" s="132">
        <v>8478</v>
      </c>
      <c r="G210" s="132">
        <v>8320</v>
      </c>
      <c r="H210" s="132">
        <v>6827</v>
      </c>
      <c r="I210" s="132">
        <v>5828</v>
      </c>
      <c r="J210" s="132">
        <v>5730</v>
      </c>
      <c r="K210" s="132">
        <v>4524</v>
      </c>
      <c r="L210" s="132">
        <v>3779</v>
      </c>
      <c r="M210" s="132">
        <v>5595</v>
      </c>
      <c r="N210" s="132">
        <v>3861</v>
      </c>
    </row>
    <row r="211" spans="1:14" x14ac:dyDescent="0.25">
      <c r="A211" s="23" t="s">
        <v>82</v>
      </c>
      <c r="B211" s="90" t="s">
        <v>25</v>
      </c>
      <c r="C211" s="212" t="s">
        <v>92</v>
      </c>
      <c r="D211" s="212"/>
      <c r="E211" s="212"/>
      <c r="F211" s="212"/>
      <c r="G211" s="132">
        <v>162284</v>
      </c>
      <c r="H211" s="132">
        <v>187253</v>
      </c>
      <c r="I211" s="132">
        <v>230669</v>
      </c>
      <c r="J211" s="132">
        <v>209020</v>
      </c>
      <c r="K211" s="132">
        <v>208914</v>
      </c>
      <c r="L211" s="132">
        <v>241668</v>
      </c>
      <c r="M211" s="132">
        <v>203430</v>
      </c>
      <c r="N211" s="132">
        <v>174711</v>
      </c>
    </row>
    <row r="212" spans="1:14" x14ac:dyDescent="0.25">
      <c r="A212" s="23" t="s">
        <v>82</v>
      </c>
      <c r="B212" s="90" t="s">
        <v>26</v>
      </c>
      <c r="C212" s="212" t="s">
        <v>92</v>
      </c>
      <c r="D212" s="212"/>
      <c r="E212" s="212"/>
      <c r="F212" s="132">
        <v>350</v>
      </c>
      <c r="G212" s="132">
        <v>505</v>
      </c>
      <c r="H212" s="132">
        <v>295</v>
      </c>
      <c r="I212" s="132">
        <v>313</v>
      </c>
      <c r="J212" s="132">
        <v>288</v>
      </c>
      <c r="K212" s="132">
        <v>283</v>
      </c>
      <c r="L212" s="132">
        <v>290</v>
      </c>
      <c r="M212" s="132">
        <v>300</v>
      </c>
      <c r="N212" s="132">
        <v>315</v>
      </c>
    </row>
    <row r="213" spans="1:14" x14ac:dyDescent="0.25">
      <c r="A213" s="23" t="s">
        <v>82</v>
      </c>
      <c r="B213" s="90" t="s">
        <v>27</v>
      </c>
      <c r="C213" s="212" t="s">
        <v>92</v>
      </c>
      <c r="D213" s="212"/>
      <c r="E213" s="212"/>
      <c r="F213" s="132">
        <v>31461</v>
      </c>
      <c r="G213" s="132">
        <v>31148</v>
      </c>
      <c r="H213" s="132">
        <v>30963</v>
      </c>
      <c r="I213" s="132">
        <v>30448</v>
      </c>
      <c r="J213" s="132">
        <v>29912</v>
      </c>
      <c r="K213" s="132">
        <v>29799</v>
      </c>
      <c r="L213" s="132">
        <v>29784</v>
      </c>
      <c r="M213" s="132">
        <v>29850</v>
      </c>
      <c r="N213" s="132">
        <v>29961</v>
      </c>
    </row>
    <row r="214" spans="1:14" x14ac:dyDescent="0.25">
      <c r="A214" s="23" t="s">
        <v>82</v>
      </c>
      <c r="B214" s="90" t="s">
        <v>28</v>
      </c>
      <c r="C214" s="212" t="s">
        <v>92</v>
      </c>
      <c r="D214" s="212"/>
      <c r="E214" s="212"/>
      <c r="F214" s="132">
        <v>22746</v>
      </c>
      <c r="G214" s="132">
        <v>22777</v>
      </c>
      <c r="H214" s="132">
        <v>22194</v>
      </c>
      <c r="I214" s="132">
        <v>21780</v>
      </c>
      <c r="J214" s="132">
        <v>22018</v>
      </c>
      <c r="K214" s="132">
        <v>22152</v>
      </c>
      <c r="L214" s="132">
        <v>22106</v>
      </c>
      <c r="M214" s="132">
        <v>21925</v>
      </c>
      <c r="N214" s="132">
        <v>21640</v>
      </c>
    </row>
    <row r="215" spans="1:14" x14ac:dyDescent="0.25">
      <c r="A215" s="23" t="s">
        <v>82</v>
      </c>
      <c r="B215" s="90" t="s">
        <v>31</v>
      </c>
      <c r="C215" s="132">
        <v>426</v>
      </c>
      <c r="D215" s="132">
        <v>363</v>
      </c>
      <c r="E215" s="132">
        <v>298</v>
      </c>
      <c r="F215" s="132">
        <v>248</v>
      </c>
      <c r="G215" s="132">
        <v>202</v>
      </c>
      <c r="H215" s="132">
        <v>153</v>
      </c>
      <c r="I215" s="132">
        <v>119</v>
      </c>
      <c r="J215" s="132">
        <v>82</v>
      </c>
      <c r="K215" s="132">
        <v>65</v>
      </c>
      <c r="L215" s="132">
        <v>47</v>
      </c>
      <c r="M215" s="132">
        <v>30</v>
      </c>
      <c r="N215" s="132">
        <v>19</v>
      </c>
    </row>
    <row r="216" spans="1:14" x14ac:dyDescent="0.25">
      <c r="A216" s="23" t="s">
        <v>82</v>
      </c>
      <c r="B216" s="90" t="s">
        <v>32</v>
      </c>
      <c r="C216" s="132">
        <v>138</v>
      </c>
      <c r="D216" s="132">
        <v>144</v>
      </c>
      <c r="E216" s="132">
        <v>149</v>
      </c>
      <c r="F216" s="132">
        <v>160</v>
      </c>
      <c r="G216" s="132">
        <v>161</v>
      </c>
      <c r="H216" s="132">
        <v>158</v>
      </c>
      <c r="I216" s="132">
        <v>156</v>
      </c>
      <c r="J216" s="132">
        <v>153</v>
      </c>
      <c r="K216" s="132">
        <v>152</v>
      </c>
      <c r="L216" s="132">
        <v>138</v>
      </c>
      <c r="M216" s="132">
        <v>130</v>
      </c>
      <c r="N216" s="132">
        <v>120</v>
      </c>
    </row>
    <row r="217" spans="1:14" x14ac:dyDescent="0.25">
      <c r="A217" s="23" t="s">
        <v>82</v>
      </c>
      <c r="B217" s="90" t="s">
        <v>33</v>
      </c>
      <c r="C217" s="132">
        <v>698</v>
      </c>
      <c r="D217" s="132">
        <v>688</v>
      </c>
      <c r="E217" s="132">
        <v>678</v>
      </c>
      <c r="F217" s="132">
        <v>659</v>
      </c>
      <c r="G217" s="132">
        <v>649</v>
      </c>
      <c r="H217" s="132">
        <v>606</v>
      </c>
      <c r="I217" s="132">
        <v>534</v>
      </c>
      <c r="J217" s="132">
        <v>564</v>
      </c>
      <c r="K217" s="132">
        <v>499</v>
      </c>
      <c r="L217" s="132">
        <v>243</v>
      </c>
      <c r="M217" s="132">
        <v>212</v>
      </c>
      <c r="N217" s="132">
        <v>170</v>
      </c>
    </row>
    <row r="218" spans="1:14" x14ac:dyDescent="0.25">
      <c r="A218" s="23" t="s">
        <v>82</v>
      </c>
      <c r="B218" s="90" t="s">
        <v>35</v>
      </c>
      <c r="C218" s="132">
        <v>0</v>
      </c>
      <c r="D218" s="132">
        <v>65</v>
      </c>
      <c r="E218" s="132">
        <v>0</v>
      </c>
      <c r="F218" s="132">
        <v>0</v>
      </c>
      <c r="G218" s="132">
        <v>0</v>
      </c>
      <c r="H218" s="132">
        <v>0</v>
      </c>
      <c r="I218" s="132">
        <v>0</v>
      </c>
      <c r="J218" s="132">
        <v>0</v>
      </c>
      <c r="K218" s="132">
        <v>0</v>
      </c>
      <c r="L218" s="132">
        <v>0</v>
      </c>
      <c r="M218" s="132">
        <v>0</v>
      </c>
      <c r="N218" s="132">
        <v>0</v>
      </c>
    </row>
    <row r="219" spans="1:14" x14ac:dyDescent="0.25">
      <c r="A219" s="23" t="s">
        <v>82</v>
      </c>
      <c r="B219" s="90" t="s">
        <v>36</v>
      </c>
      <c r="C219" s="132">
        <v>55</v>
      </c>
      <c r="D219" s="132">
        <v>66</v>
      </c>
      <c r="E219" s="132">
        <v>72</v>
      </c>
      <c r="F219" s="132">
        <v>92</v>
      </c>
      <c r="G219" s="132">
        <v>110</v>
      </c>
      <c r="H219" s="132">
        <v>94</v>
      </c>
      <c r="I219" s="132">
        <v>96</v>
      </c>
      <c r="J219" s="132">
        <v>111</v>
      </c>
      <c r="K219" s="132">
        <v>106</v>
      </c>
      <c r="L219" s="132">
        <v>10</v>
      </c>
      <c r="M219" s="132">
        <v>4</v>
      </c>
      <c r="N219" s="132">
        <v>2</v>
      </c>
    </row>
    <row r="220" spans="1:14" x14ac:dyDescent="0.25">
      <c r="A220" s="23" t="s">
        <v>82</v>
      </c>
      <c r="B220" s="90" t="s">
        <v>37</v>
      </c>
      <c r="C220" s="132">
        <v>1567</v>
      </c>
      <c r="D220" s="132">
        <v>1624</v>
      </c>
      <c r="E220" s="132">
        <v>1706</v>
      </c>
      <c r="F220" s="132">
        <v>1720</v>
      </c>
      <c r="G220" s="132">
        <v>1765</v>
      </c>
      <c r="H220" s="132">
        <v>1823</v>
      </c>
      <c r="I220" s="132">
        <v>1823</v>
      </c>
      <c r="J220" s="132">
        <v>1859</v>
      </c>
      <c r="K220" s="132">
        <v>1823</v>
      </c>
      <c r="L220" s="132">
        <v>988</v>
      </c>
      <c r="M220" s="132">
        <v>958</v>
      </c>
      <c r="N220" s="132">
        <v>739</v>
      </c>
    </row>
    <row r="221" spans="1:14" x14ac:dyDescent="0.25">
      <c r="A221" s="23" t="s">
        <v>82</v>
      </c>
      <c r="B221" s="90" t="s">
        <v>38</v>
      </c>
      <c r="C221" s="132">
        <v>1758</v>
      </c>
      <c r="D221" s="132">
        <v>2056</v>
      </c>
      <c r="E221" s="132">
        <v>2399</v>
      </c>
      <c r="F221" s="132">
        <v>2708</v>
      </c>
      <c r="G221" s="132">
        <v>3081</v>
      </c>
      <c r="H221" s="132">
        <v>3374</v>
      </c>
      <c r="I221" s="132">
        <v>3830</v>
      </c>
      <c r="J221" s="132">
        <v>4217</v>
      </c>
      <c r="K221" s="132">
        <v>4249</v>
      </c>
      <c r="L221" s="132">
        <v>2566</v>
      </c>
      <c r="M221" s="132">
        <v>2735</v>
      </c>
      <c r="N221" s="132">
        <v>2885</v>
      </c>
    </row>
    <row r="222" spans="1:14" x14ac:dyDescent="0.25">
      <c r="A222" s="23" t="s">
        <v>82</v>
      </c>
      <c r="B222" s="90" t="s">
        <v>39</v>
      </c>
      <c r="C222" s="132">
        <v>1741</v>
      </c>
      <c r="D222" s="132">
        <v>2028</v>
      </c>
      <c r="E222" s="132">
        <v>2346</v>
      </c>
      <c r="F222" s="132">
        <v>2670</v>
      </c>
      <c r="G222" s="132">
        <v>3015</v>
      </c>
      <c r="H222" s="132">
        <v>3313</v>
      </c>
      <c r="I222" s="132">
        <v>3770</v>
      </c>
      <c r="J222" s="132">
        <v>4126</v>
      </c>
      <c r="K222" s="132">
        <v>3967</v>
      </c>
      <c r="L222" s="132">
        <v>2581</v>
      </c>
      <c r="M222" s="132">
        <v>2846</v>
      </c>
      <c r="N222" s="132">
        <v>3133</v>
      </c>
    </row>
    <row r="223" spans="1:14" x14ac:dyDescent="0.25">
      <c r="A223" s="23" t="s">
        <v>82</v>
      </c>
      <c r="B223" s="90" t="s">
        <v>40</v>
      </c>
      <c r="C223" s="132">
        <v>147</v>
      </c>
      <c r="D223" s="132">
        <v>156</v>
      </c>
      <c r="E223" s="132">
        <v>172</v>
      </c>
      <c r="F223" s="132">
        <v>178</v>
      </c>
      <c r="G223" s="132">
        <v>208</v>
      </c>
      <c r="H223" s="132">
        <v>229</v>
      </c>
      <c r="I223" s="132">
        <v>247</v>
      </c>
      <c r="J223" s="132">
        <v>252</v>
      </c>
      <c r="K223" s="132">
        <v>273</v>
      </c>
      <c r="L223" s="132">
        <v>259</v>
      </c>
      <c r="M223" s="132">
        <v>278</v>
      </c>
      <c r="N223" s="132">
        <v>262</v>
      </c>
    </row>
    <row r="224" spans="1:14" x14ac:dyDescent="0.25">
      <c r="A224" s="23" t="s">
        <v>82</v>
      </c>
      <c r="B224" s="90" t="s">
        <v>41</v>
      </c>
      <c r="C224" s="132">
        <v>1</v>
      </c>
      <c r="D224" s="132">
        <v>4</v>
      </c>
      <c r="E224" s="132">
        <v>4</v>
      </c>
      <c r="F224" s="132">
        <v>8</v>
      </c>
      <c r="G224" s="132">
        <v>5</v>
      </c>
      <c r="H224" s="132">
        <v>4</v>
      </c>
      <c r="I224" s="132">
        <v>4</v>
      </c>
      <c r="J224" s="132">
        <v>5</v>
      </c>
      <c r="K224" s="132">
        <v>2</v>
      </c>
      <c r="L224" s="132">
        <v>3</v>
      </c>
      <c r="M224" s="132">
        <v>0</v>
      </c>
      <c r="N224" s="132">
        <v>1</v>
      </c>
    </row>
    <row r="225" spans="1:14" x14ac:dyDescent="0.25">
      <c r="A225" s="23" t="s">
        <v>82</v>
      </c>
      <c r="B225" s="90" t="s">
        <v>42</v>
      </c>
      <c r="C225" s="132">
        <v>4314</v>
      </c>
      <c r="D225" s="132">
        <v>4464</v>
      </c>
      <c r="E225" s="132">
        <v>4644</v>
      </c>
      <c r="F225" s="132">
        <v>4799</v>
      </c>
      <c r="G225" s="132">
        <v>5107</v>
      </c>
      <c r="H225" s="132">
        <v>5179</v>
      </c>
      <c r="I225" s="132">
        <v>5361</v>
      </c>
      <c r="J225" s="132">
        <v>5517</v>
      </c>
      <c r="K225" s="132">
        <v>5762</v>
      </c>
      <c r="L225" s="132">
        <v>6152</v>
      </c>
      <c r="M225" s="132">
        <v>6625</v>
      </c>
      <c r="N225" s="132">
        <v>6852</v>
      </c>
    </row>
    <row r="226" spans="1:14" x14ac:dyDescent="0.25">
      <c r="A226" s="23" t="s">
        <v>82</v>
      </c>
      <c r="B226" s="90" t="s">
        <v>43</v>
      </c>
      <c r="C226" s="132">
        <v>713</v>
      </c>
      <c r="D226" s="132">
        <v>605</v>
      </c>
      <c r="E226" s="132">
        <v>616</v>
      </c>
      <c r="F226" s="132">
        <v>640</v>
      </c>
      <c r="G226" s="132">
        <v>617</v>
      </c>
      <c r="H226" s="132">
        <v>640</v>
      </c>
      <c r="I226" s="132">
        <v>512</v>
      </c>
      <c r="J226" s="132">
        <v>546</v>
      </c>
      <c r="K226" s="132">
        <v>429</v>
      </c>
      <c r="L226" s="132">
        <v>350</v>
      </c>
      <c r="M226" s="132">
        <v>418</v>
      </c>
      <c r="N226" s="132">
        <v>348</v>
      </c>
    </row>
    <row r="227" spans="1:14" x14ac:dyDescent="0.25">
      <c r="A227" s="23" t="s">
        <v>82</v>
      </c>
      <c r="B227" s="90" t="s">
        <v>45</v>
      </c>
      <c r="C227" s="132">
        <v>216</v>
      </c>
      <c r="D227" s="132">
        <v>252</v>
      </c>
      <c r="E227" s="132">
        <v>306</v>
      </c>
      <c r="F227" s="132">
        <v>384</v>
      </c>
      <c r="G227" s="132">
        <v>476</v>
      </c>
      <c r="H227" s="132">
        <v>565</v>
      </c>
      <c r="I227" s="132">
        <v>640</v>
      </c>
      <c r="J227" s="132">
        <v>876</v>
      </c>
      <c r="K227" s="132">
        <v>883</v>
      </c>
      <c r="L227" s="132">
        <v>1079</v>
      </c>
      <c r="M227" s="132">
        <v>1295</v>
      </c>
      <c r="N227" s="132">
        <v>1551</v>
      </c>
    </row>
    <row r="228" spans="1:14" x14ac:dyDescent="0.25">
      <c r="A228" s="23" t="s">
        <v>82</v>
      </c>
      <c r="B228" s="90" t="s">
        <v>46</v>
      </c>
      <c r="C228" s="132">
        <v>6820</v>
      </c>
      <c r="D228" s="132">
        <v>6538</v>
      </c>
      <c r="E228" s="132">
        <v>6666</v>
      </c>
      <c r="F228" s="132">
        <v>6914</v>
      </c>
      <c r="G228" s="132">
        <v>7134</v>
      </c>
      <c r="H228" s="132">
        <v>7277</v>
      </c>
      <c r="I228" s="132">
        <v>7438</v>
      </c>
      <c r="J228" s="132">
        <v>7523</v>
      </c>
      <c r="K228" s="132">
        <v>7780</v>
      </c>
      <c r="L228" s="132">
        <v>7975</v>
      </c>
      <c r="M228" s="132">
        <v>8301</v>
      </c>
      <c r="N228" s="132">
        <v>8535</v>
      </c>
    </row>
    <row r="229" spans="1:14" x14ac:dyDescent="0.25">
      <c r="A229" s="23" t="s">
        <v>82</v>
      </c>
      <c r="B229" s="90" t="s">
        <v>47</v>
      </c>
      <c r="C229" s="132">
        <v>7107</v>
      </c>
      <c r="D229" s="132">
        <v>7317</v>
      </c>
      <c r="E229" s="132">
        <v>7442</v>
      </c>
      <c r="F229" s="132">
        <v>7327</v>
      </c>
      <c r="G229" s="132">
        <v>7313</v>
      </c>
      <c r="H229" s="132">
        <v>7467</v>
      </c>
      <c r="I229" s="132">
        <v>9018</v>
      </c>
      <c r="J229" s="132">
        <v>9805</v>
      </c>
      <c r="K229" s="132">
        <v>9493</v>
      </c>
      <c r="L229" s="132">
        <v>5016</v>
      </c>
      <c r="M229" s="132">
        <v>1681</v>
      </c>
      <c r="N229" s="132">
        <v>1057</v>
      </c>
    </row>
    <row r="230" spans="1:14" x14ac:dyDescent="0.25">
      <c r="A230" s="23" t="s">
        <v>82</v>
      </c>
      <c r="B230" s="90" t="s">
        <v>48</v>
      </c>
      <c r="C230" s="132">
        <v>517</v>
      </c>
      <c r="D230" s="132">
        <v>471</v>
      </c>
      <c r="E230" s="132">
        <v>583</v>
      </c>
      <c r="F230" s="132">
        <v>586</v>
      </c>
      <c r="G230" s="132">
        <v>504</v>
      </c>
      <c r="H230" s="132">
        <v>358</v>
      </c>
      <c r="I230" s="132">
        <v>369</v>
      </c>
      <c r="J230" s="132">
        <v>344</v>
      </c>
      <c r="K230" s="132">
        <v>262</v>
      </c>
      <c r="L230" s="132">
        <v>225</v>
      </c>
      <c r="M230" s="132">
        <v>107</v>
      </c>
      <c r="N230" s="132">
        <v>25</v>
      </c>
    </row>
    <row r="231" spans="1:14" x14ac:dyDescent="0.25">
      <c r="A231" s="23" t="s">
        <v>82</v>
      </c>
      <c r="B231" s="90" t="s">
        <v>49</v>
      </c>
      <c r="C231" s="132">
        <v>7</v>
      </c>
      <c r="D231" s="132">
        <v>8</v>
      </c>
      <c r="E231" s="132">
        <v>9</v>
      </c>
      <c r="F231" s="132">
        <v>11</v>
      </c>
      <c r="G231" s="132">
        <v>4</v>
      </c>
      <c r="H231" s="132">
        <v>4</v>
      </c>
      <c r="I231" s="132">
        <v>5</v>
      </c>
      <c r="J231" s="132">
        <v>0</v>
      </c>
      <c r="K231" s="132">
        <v>1</v>
      </c>
      <c r="L231" s="132">
        <v>0</v>
      </c>
      <c r="M231" s="132">
        <v>4</v>
      </c>
      <c r="N231" s="132">
        <v>0</v>
      </c>
    </row>
    <row r="232" spans="1:14" x14ac:dyDescent="0.25">
      <c r="A232" s="23" t="s">
        <v>82</v>
      </c>
      <c r="B232" s="90" t="s">
        <v>51</v>
      </c>
      <c r="C232" s="132">
        <v>50</v>
      </c>
      <c r="D232" s="132">
        <v>31</v>
      </c>
      <c r="E232" s="132">
        <v>25</v>
      </c>
      <c r="F232" s="132">
        <v>18</v>
      </c>
      <c r="G232" s="132">
        <v>23</v>
      </c>
      <c r="H232" s="132">
        <v>11</v>
      </c>
      <c r="I232" s="132">
        <v>9</v>
      </c>
      <c r="J232" s="132">
        <v>15</v>
      </c>
      <c r="K232" s="132">
        <v>14</v>
      </c>
      <c r="L232" s="132">
        <v>10</v>
      </c>
      <c r="M232" s="132">
        <v>7</v>
      </c>
      <c r="N232" s="132">
        <v>9</v>
      </c>
    </row>
    <row r="233" spans="1:14" x14ac:dyDescent="0.25">
      <c r="A233" s="23" t="s">
        <v>82</v>
      </c>
      <c r="B233" s="90" t="s">
        <v>52</v>
      </c>
      <c r="C233" s="132">
        <v>1</v>
      </c>
      <c r="D233" s="132">
        <v>0</v>
      </c>
      <c r="E233" s="132">
        <v>2</v>
      </c>
      <c r="F233" s="132">
        <v>0</v>
      </c>
      <c r="G233" s="132">
        <v>15</v>
      </c>
      <c r="H233" s="132">
        <v>5</v>
      </c>
      <c r="I233" s="132">
        <v>12</v>
      </c>
      <c r="J233" s="132">
        <v>0</v>
      </c>
      <c r="K233" s="132">
        <v>0</v>
      </c>
      <c r="L233" s="132">
        <v>0</v>
      </c>
      <c r="M233" s="132">
        <v>1</v>
      </c>
      <c r="N233" s="132">
        <v>1</v>
      </c>
    </row>
    <row r="234" spans="1:14" x14ac:dyDescent="0.25">
      <c r="A234" s="23" t="s">
        <v>82</v>
      </c>
      <c r="B234" s="90" t="s">
        <v>53</v>
      </c>
      <c r="C234" s="132">
        <v>2</v>
      </c>
      <c r="D234" s="132">
        <v>2</v>
      </c>
      <c r="E234" s="132">
        <v>5</v>
      </c>
      <c r="F234" s="132">
        <v>4</v>
      </c>
      <c r="G234" s="132">
        <v>22</v>
      </c>
      <c r="H234" s="132">
        <v>27</v>
      </c>
      <c r="I234" s="132">
        <v>5</v>
      </c>
      <c r="J234" s="132">
        <v>0</v>
      </c>
      <c r="K234" s="132">
        <v>20</v>
      </c>
      <c r="L234" s="132">
        <v>20</v>
      </c>
      <c r="M234" s="132">
        <v>7</v>
      </c>
      <c r="N234" s="132">
        <v>3</v>
      </c>
    </row>
    <row r="235" spans="1:14" x14ac:dyDescent="0.25">
      <c r="A235" s="23" t="s">
        <v>82</v>
      </c>
      <c r="B235" s="90" t="s">
        <v>54</v>
      </c>
      <c r="C235" s="132">
        <v>4</v>
      </c>
      <c r="D235" s="132">
        <v>1</v>
      </c>
      <c r="E235" s="132">
        <v>0</v>
      </c>
      <c r="F235" s="132">
        <v>1</v>
      </c>
      <c r="G235" s="132">
        <v>2</v>
      </c>
      <c r="H235" s="132">
        <v>4</v>
      </c>
      <c r="I235" s="132">
        <v>6</v>
      </c>
      <c r="J235" s="132">
        <v>2</v>
      </c>
      <c r="K235" s="132">
        <v>3</v>
      </c>
      <c r="L235" s="132">
        <v>3</v>
      </c>
      <c r="M235" s="132">
        <v>3</v>
      </c>
      <c r="N235" s="132">
        <v>4</v>
      </c>
    </row>
    <row r="236" spans="1:14" x14ac:dyDescent="0.25">
      <c r="A236" s="23" t="s">
        <v>82</v>
      </c>
      <c r="B236" s="90" t="s">
        <v>55</v>
      </c>
      <c r="C236" s="132">
        <v>171</v>
      </c>
      <c r="D236" s="132">
        <v>121</v>
      </c>
      <c r="E236" s="132">
        <v>114</v>
      </c>
      <c r="F236" s="132">
        <v>98</v>
      </c>
      <c r="G236" s="132">
        <v>99</v>
      </c>
      <c r="H236" s="132">
        <v>146</v>
      </c>
      <c r="I236" s="132">
        <v>123</v>
      </c>
      <c r="J236" s="132">
        <v>140</v>
      </c>
      <c r="K236" s="132">
        <v>59</v>
      </c>
      <c r="L236" s="132">
        <v>25</v>
      </c>
      <c r="M236" s="132">
        <v>36</v>
      </c>
      <c r="N236" s="132">
        <v>10</v>
      </c>
    </row>
    <row r="237" spans="1:14" x14ac:dyDescent="0.25">
      <c r="A237" s="23" t="s">
        <v>82</v>
      </c>
      <c r="B237" s="90" t="s">
        <v>56</v>
      </c>
      <c r="C237" s="132">
        <v>5105</v>
      </c>
      <c r="D237" s="132">
        <v>6984</v>
      </c>
      <c r="E237" s="132">
        <v>8913</v>
      </c>
      <c r="F237" s="132">
        <v>10061</v>
      </c>
      <c r="G237" s="132">
        <v>9929</v>
      </c>
      <c r="H237" s="132">
        <v>7836</v>
      </c>
      <c r="I237" s="132">
        <v>7281</v>
      </c>
      <c r="J237" s="132">
        <v>7674</v>
      </c>
      <c r="K237" s="132">
        <v>7521</v>
      </c>
      <c r="L237" s="132">
        <v>2603</v>
      </c>
      <c r="M237" s="132">
        <v>469</v>
      </c>
      <c r="N237" s="132">
        <v>217</v>
      </c>
    </row>
    <row r="238" spans="1:14" x14ac:dyDescent="0.25">
      <c r="A238" s="23" t="s">
        <v>82</v>
      </c>
      <c r="B238" s="90" t="s">
        <v>57</v>
      </c>
      <c r="C238" s="132">
        <v>7804</v>
      </c>
      <c r="D238" s="132">
        <v>10120</v>
      </c>
      <c r="E238" s="132">
        <v>11744</v>
      </c>
      <c r="F238" s="132">
        <v>12813</v>
      </c>
      <c r="G238" s="132">
        <v>12068</v>
      </c>
      <c r="H238" s="132">
        <v>7176</v>
      </c>
      <c r="I238" s="132">
        <v>7800</v>
      </c>
      <c r="J238" s="132">
        <v>8257</v>
      </c>
      <c r="K238" s="132">
        <v>8103</v>
      </c>
      <c r="L238" s="132">
        <v>6233</v>
      </c>
      <c r="M238" s="132">
        <v>5270</v>
      </c>
      <c r="N238" s="132">
        <v>3479</v>
      </c>
    </row>
    <row r="239" spans="1:14" x14ac:dyDescent="0.25">
      <c r="A239" s="23" t="s">
        <v>82</v>
      </c>
      <c r="B239" s="90" t="s">
        <v>58</v>
      </c>
      <c r="C239" s="132">
        <v>5</v>
      </c>
      <c r="D239" s="132">
        <v>3</v>
      </c>
      <c r="E239" s="132">
        <v>2</v>
      </c>
      <c r="F239" s="132">
        <v>2</v>
      </c>
      <c r="G239" s="132">
        <v>3</v>
      </c>
      <c r="H239" s="132">
        <v>1</v>
      </c>
      <c r="I239" s="132">
        <v>1</v>
      </c>
      <c r="J239" s="132">
        <v>0</v>
      </c>
      <c r="K239" s="132">
        <v>1</v>
      </c>
      <c r="L239" s="132">
        <v>0</v>
      </c>
      <c r="M239" s="132">
        <v>0</v>
      </c>
      <c r="N239" s="132">
        <v>0</v>
      </c>
    </row>
    <row r="240" spans="1:14" x14ac:dyDescent="0.25">
      <c r="A240" s="23" t="s">
        <v>82</v>
      </c>
      <c r="B240" s="90" t="s">
        <v>59</v>
      </c>
      <c r="C240" s="132">
        <v>5</v>
      </c>
      <c r="D240" s="132">
        <v>11</v>
      </c>
      <c r="E240" s="132">
        <v>10</v>
      </c>
      <c r="F240" s="132">
        <v>8</v>
      </c>
      <c r="G240" s="132">
        <v>8</v>
      </c>
      <c r="H240" s="132">
        <v>12</v>
      </c>
      <c r="I240" s="132">
        <v>12</v>
      </c>
      <c r="J240" s="132">
        <v>11</v>
      </c>
      <c r="K240" s="132">
        <v>15</v>
      </c>
      <c r="L240" s="132">
        <v>23</v>
      </c>
      <c r="M240" s="132">
        <v>5</v>
      </c>
      <c r="N240" s="132">
        <v>3</v>
      </c>
    </row>
    <row r="241" spans="1:14" x14ac:dyDescent="0.25">
      <c r="A241" s="8" t="s">
        <v>83</v>
      </c>
      <c r="B241" s="8" t="s">
        <v>0</v>
      </c>
      <c r="C241" s="100">
        <v>93648</v>
      </c>
      <c r="D241" s="100">
        <v>99521</v>
      </c>
      <c r="E241" s="100">
        <v>102382</v>
      </c>
      <c r="F241" s="100">
        <v>126327</v>
      </c>
      <c r="G241" s="100">
        <v>145818</v>
      </c>
      <c r="H241" s="100">
        <v>165173</v>
      </c>
      <c r="I241" s="100">
        <v>178542</v>
      </c>
      <c r="J241" s="100">
        <v>175329</v>
      </c>
      <c r="K241" s="100">
        <v>178742</v>
      </c>
      <c r="L241" s="100">
        <v>248073</v>
      </c>
      <c r="M241" s="100">
        <v>303177</v>
      </c>
      <c r="N241" s="100">
        <v>337507</v>
      </c>
    </row>
    <row r="242" spans="1:14" x14ac:dyDescent="0.25">
      <c r="A242" s="23" t="s">
        <v>83</v>
      </c>
      <c r="B242" s="90" t="s">
        <v>3</v>
      </c>
      <c r="C242" s="132">
        <v>9192</v>
      </c>
      <c r="D242" s="132">
        <v>10429</v>
      </c>
      <c r="E242" s="132">
        <v>10467</v>
      </c>
      <c r="F242" s="132">
        <v>12417</v>
      </c>
      <c r="G242" s="132">
        <v>13198</v>
      </c>
      <c r="H242" s="132">
        <v>16267</v>
      </c>
      <c r="I242" s="132">
        <v>17601</v>
      </c>
      <c r="J242" s="132">
        <v>17902</v>
      </c>
      <c r="K242" s="132">
        <v>18874</v>
      </c>
      <c r="L242" s="132">
        <v>97910</v>
      </c>
      <c r="M242" s="132">
        <v>160976</v>
      </c>
      <c r="N242" s="132">
        <v>190976</v>
      </c>
    </row>
    <row r="243" spans="1:14" x14ac:dyDescent="0.25">
      <c r="A243" s="23" t="s">
        <v>83</v>
      </c>
      <c r="B243" s="90" t="s">
        <v>4</v>
      </c>
      <c r="C243" s="132">
        <v>25017</v>
      </c>
      <c r="D243" s="132">
        <v>26330</v>
      </c>
      <c r="E243" s="132">
        <v>28267</v>
      </c>
      <c r="F243" s="132">
        <v>36123</v>
      </c>
      <c r="G243" s="132">
        <v>36963</v>
      </c>
      <c r="H243" s="132">
        <v>40224</v>
      </c>
      <c r="I243" s="132">
        <v>41699</v>
      </c>
      <c r="J243" s="132">
        <v>42729</v>
      </c>
      <c r="K243" s="132">
        <v>40168</v>
      </c>
      <c r="L243" s="132">
        <v>49</v>
      </c>
      <c r="M243" s="132">
        <v>5</v>
      </c>
      <c r="N243" s="132">
        <v>2</v>
      </c>
    </row>
    <row r="244" spans="1:14" x14ac:dyDescent="0.25">
      <c r="A244" s="23" t="s">
        <v>83</v>
      </c>
      <c r="B244" s="90" t="s">
        <v>5</v>
      </c>
      <c r="C244" s="132">
        <v>0</v>
      </c>
      <c r="D244" s="132">
        <v>0</v>
      </c>
      <c r="E244" s="132">
        <v>0</v>
      </c>
      <c r="F244" s="132">
        <v>0</v>
      </c>
      <c r="G244" s="132">
        <v>630</v>
      </c>
      <c r="H244" s="132">
        <v>12058</v>
      </c>
      <c r="I244" s="132">
        <v>10934</v>
      </c>
      <c r="J244" s="132">
        <v>11625</v>
      </c>
      <c r="K244" s="132">
        <v>8406</v>
      </c>
      <c r="L244" s="132">
        <v>4</v>
      </c>
      <c r="M244" s="132">
        <v>0</v>
      </c>
      <c r="N244" s="132">
        <v>1</v>
      </c>
    </row>
    <row r="245" spans="1:14" x14ac:dyDescent="0.25">
      <c r="A245" s="23"/>
      <c r="B245" s="90" t="s">
        <v>682</v>
      </c>
      <c r="C245" s="132"/>
      <c r="D245" s="132"/>
      <c r="E245" s="132"/>
      <c r="F245" s="132"/>
      <c r="G245" s="132">
        <v>0</v>
      </c>
      <c r="H245" s="132">
        <v>0</v>
      </c>
      <c r="I245" s="132">
        <v>0</v>
      </c>
      <c r="J245" s="132">
        <v>0</v>
      </c>
      <c r="K245" s="132">
        <v>75408</v>
      </c>
      <c r="L245" s="132">
        <v>95975</v>
      </c>
      <c r="M245" s="132">
        <v>103397</v>
      </c>
      <c r="N245" s="132">
        <v>105167</v>
      </c>
    </row>
    <row r="246" spans="1:14" x14ac:dyDescent="0.25">
      <c r="A246" s="23" t="s">
        <v>83</v>
      </c>
      <c r="B246" s="90" t="s">
        <v>6</v>
      </c>
      <c r="C246" s="132">
        <v>88</v>
      </c>
      <c r="D246" s="132">
        <v>124</v>
      </c>
      <c r="E246" s="132">
        <v>141</v>
      </c>
      <c r="F246" s="132">
        <v>164</v>
      </c>
      <c r="G246" s="132">
        <v>229</v>
      </c>
      <c r="H246" s="132">
        <v>282</v>
      </c>
      <c r="I246" s="132">
        <v>293</v>
      </c>
      <c r="J246" s="132">
        <v>276</v>
      </c>
      <c r="K246" s="132">
        <v>278</v>
      </c>
      <c r="L246" s="132">
        <v>286</v>
      </c>
      <c r="M246" s="132">
        <v>336</v>
      </c>
      <c r="N246" s="132">
        <v>368</v>
      </c>
    </row>
    <row r="247" spans="1:14" x14ac:dyDescent="0.25">
      <c r="A247" s="23" t="s">
        <v>83</v>
      </c>
      <c r="B247" s="90" t="s">
        <v>9</v>
      </c>
      <c r="C247" s="132">
        <v>15402</v>
      </c>
      <c r="D247" s="132">
        <v>15774</v>
      </c>
      <c r="E247" s="132">
        <v>14690</v>
      </c>
      <c r="F247" s="132">
        <v>14883</v>
      </c>
      <c r="G247" s="132">
        <v>14272</v>
      </c>
      <c r="H247" s="132">
        <v>13528</v>
      </c>
      <c r="I247" s="132">
        <v>11647</v>
      </c>
      <c r="J247" s="132">
        <v>11252</v>
      </c>
      <c r="K247" s="132">
        <v>8465</v>
      </c>
      <c r="L247" s="132">
        <v>7711</v>
      </c>
      <c r="M247" s="132">
        <v>9754</v>
      </c>
      <c r="N247" s="132">
        <v>7800</v>
      </c>
    </row>
    <row r="248" spans="1:14" x14ac:dyDescent="0.25">
      <c r="A248" s="23" t="s">
        <v>83</v>
      </c>
      <c r="B248" s="90" t="s">
        <v>10</v>
      </c>
      <c r="C248" s="132">
        <v>41902</v>
      </c>
      <c r="D248" s="132">
        <v>44754</v>
      </c>
      <c r="E248" s="132">
        <v>44381</v>
      </c>
      <c r="F248" s="132">
        <v>45935</v>
      </c>
      <c r="G248" s="132">
        <v>43118</v>
      </c>
      <c r="H248" s="132">
        <v>43884</v>
      </c>
      <c r="I248" s="132">
        <v>40142</v>
      </c>
      <c r="J248" s="132">
        <v>42585</v>
      </c>
      <c r="K248" s="132">
        <v>33966</v>
      </c>
      <c r="L248" s="132">
        <v>29841</v>
      </c>
      <c r="M248" s="132">
        <v>33773</v>
      </c>
      <c r="N248" s="132">
        <v>23224</v>
      </c>
    </row>
    <row r="249" spans="1:14" x14ac:dyDescent="0.25">
      <c r="A249" s="23" t="s">
        <v>83</v>
      </c>
      <c r="B249" s="90" t="s">
        <v>11</v>
      </c>
      <c r="C249" s="132">
        <v>40175</v>
      </c>
      <c r="D249" s="132">
        <v>42227</v>
      </c>
      <c r="E249" s="132">
        <v>43413</v>
      </c>
      <c r="F249" s="132">
        <v>40444</v>
      </c>
      <c r="G249" s="132">
        <v>32293</v>
      </c>
      <c r="H249" s="132">
        <v>28887</v>
      </c>
      <c r="I249" s="132">
        <v>26901</v>
      </c>
      <c r="J249" s="132">
        <v>28181</v>
      </c>
      <c r="K249" s="132">
        <v>25272</v>
      </c>
      <c r="L249" s="132">
        <v>25008</v>
      </c>
      <c r="M249" s="132">
        <v>19480</v>
      </c>
      <c r="N249" s="132">
        <v>11472</v>
      </c>
    </row>
    <row r="250" spans="1:14" x14ac:dyDescent="0.25">
      <c r="A250" s="23" t="s">
        <v>83</v>
      </c>
      <c r="B250" s="90" t="s">
        <v>12</v>
      </c>
      <c r="C250" s="132">
        <v>22409</v>
      </c>
      <c r="D250" s="132">
        <v>24397</v>
      </c>
      <c r="E250" s="132">
        <v>25328</v>
      </c>
      <c r="F250" s="132">
        <v>21039</v>
      </c>
      <c r="G250" s="132">
        <v>17513</v>
      </c>
      <c r="H250" s="132">
        <v>12108</v>
      </c>
      <c r="I250" s="132">
        <v>11151</v>
      </c>
      <c r="J250" s="132">
        <v>12000</v>
      </c>
      <c r="K250" s="132">
        <v>10683</v>
      </c>
      <c r="L250" s="132">
        <v>8607</v>
      </c>
      <c r="M250" s="132">
        <v>7875</v>
      </c>
      <c r="N250" s="132">
        <v>5356</v>
      </c>
    </row>
    <row r="251" spans="1:14" x14ac:dyDescent="0.25">
      <c r="A251" s="23" t="s">
        <v>83</v>
      </c>
      <c r="B251" s="90" t="s">
        <v>13</v>
      </c>
      <c r="C251" s="132">
        <v>59657</v>
      </c>
      <c r="D251" s="132">
        <v>63161</v>
      </c>
      <c r="E251" s="132">
        <v>65057</v>
      </c>
      <c r="F251" s="132">
        <v>63365</v>
      </c>
      <c r="G251" s="132">
        <v>63500</v>
      </c>
      <c r="H251" s="132">
        <v>61480</v>
      </c>
      <c r="I251" s="132">
        <v>54898</v>
      </c>
      <c r="J251" s="132">
        <v>55284</v>
      </c>
      <c r="K251" s="132">
        <v>49473</v>
      </c>
      <c r="L251" s="132">
        <v>44050</v>
      </c>
      <c r="M251" s="132">
        <v>45560</v>
      </c>
      <c r="N251" s="132">
        <v>34588</v>
      </c>
    </row>
    <row r="252" spans="1:14" x14ac:dyDescent="0.25">
      <c r="A252" s="23" t="s">
        <v>83</v>
      </c>
      <c r="B252" s="90" t="s">
        <v>14</v>
      </c>
      <c r="C252" s="132">
        <v>19753</v>
      </c>
      <c r="D252" s="132">
        <v>21370</v>
      </c>
      <c r="E252" s="132">
        <v>24215</v>
      </c>
      <c r="F252" s="132">
        <v>24218</v>
      </c>
      <c r="G252" s="132">
        <v>25134</v>
      </c>
      <c r="H252" s="132">
        <v>24518</v>
      </c>
      <c r="I252" s="132">
        <v>23924</v>
      </c>
      <c r="J252" s="132">
        <v>25907</v>
      </c>
      <c r="K252" s="132">
        <v>22723</v>
      </c>
      <c r="L252" s="132">
        <v>16048</v>
      </c>
      <c r="M252" s="132">
        <v>14354</v>
      </c>
      <c r="N252" s="132">
        <v>11467</v>
      </c>
    </row>
    <row r="253" spans="1:14" x14ac:dyDescent="0.25">
      <c r="A253" s="23" t="s">
        <v>83</v>
      </c>
      <c r="B253" s="90" t="s">
        <v>15</v>
      </c>
      <c r="C253" s="132">
        <v>14546</v>
      </c>
      <c r="D253" s="132">
        <v>15804</v>
      </c>
      <c r="E253" s="132">
        <v>15594</v>
      </c>
      <c r="F253" s="132">
        <v>14032</v>
      </c>
      <c r="G253" s="132">
        <v>12928</v>
      </c>
      <c r="H253" s="132">
        <v>12131</v>
      </c>
      <c r="I253" s="132">
        <v>12253</v>
      </c>
      <c r="J253" s="132">
        <v>12572</v>
      </c>
      <c r="K253" s="132">
        <v>12343</v>
      </c>
      <c r="L253" s="132">
        <v>10089</v>
      </c>
      <c r="M253" s="132">
        <v>8757</v>
      </c>
      <c r="N253" s="132">
        <v>6131</v>
      </c>
    </row>
    <row r="254" spans="1:14" x14ac:dyDescent="0.25">
      <c r="A254" s="23" t="s">
        <v>83</v>
      </c>
      <c r="B254" s="90" t="s">
        <v>16</v>
      </c>
      <c r="C254" s="132">
        <v>26</v>
      </c>
      <c r="D254" s="132">
        <v>25</v>
      </c>
      <c r="E254" s="132">
        <v>18</v>
      </c>
      <c r="F254" s="132">
        <v>3</v>
      </c>
      <c r="G254" s="132">
        <v>11</v>
      </c>
      <c r="H254" s="132">
        <v>12</v>
      </c>
      <c r="I254" s="132">
        <v>70</v>
      </c>
      <c r="J254" s="132">
        <v>57</v>
      </c>
      <c r="K254" s="132">
        <v>37</v>
      </c>
      <c r="L254" s="132">
        <v>82</v>
      </c>
      <c r="M254" s="132">
        <v>102</v>
      </c>
      <c r="N254" s="132">
        <v>74</v>
      </c>
    </row>
    <row r="255" spans="1:14" x14ac:dyDescent="0.25">
      <c r="A255" s="23" t="s">
        <v>83</v>
      </c>
      <c r="B255" s="90" t="s">
        <v>17</v>
      </c>
      <c r="C255" s="132">
        <v>2</v>
      </c>
      <c r="D255" s="132">
        <v>2</v>
      </c>
      <c r="E255" s="132">
        <v>3</v>
      </c>
      <c r="F255" s="132">
        <v>1</v>
      </c>
      <c r="G255" s="132">
        <v>0</v>
      </c>
      <c r="H255" s="132">
        <v>0</v>
      </c>
      <c r="I255" s="132">
        <v>0</v>
      </c>
      <c r="J255" s="132">
        <v>0</v>
      </c>
      <c r="K255" s="132">
        <v>0</v>
      </c>
      <c r="L255" s="132">
        <v>4</v>
      </c>
      <c r="M255" s="132">
        <v>17</v>
      </c>
      <c r="N255" s="132">
        <v>4</v>
      </c>
    </row>
    <row r="256" spans="1:14" x14ac:dyDescent="0.25">
      <c r="A256" s="23" t="s">
        <v>83</v>
      </c>
      <c r="B256" s="90" t="s">
        <v>19</v>
      </c>
      <c r="C256" s="132">
        <v>6168</v>
      </c>
      <c r="D256" s="132">
        <v>6263</v>
      </c>
      <c r="E256" s="132">
        <v>5774</v>
      </c>
      <c r="F256" s="132">
        <v>5450</v>
      </c>
      <c r="G256" s="132">
        <v>5648</v>
      </c>
      <c r="H256" s="132">
        <v>6196</v>
      </c>
      <c r="I256" s="132">
        <v>7276</v>
      </c>
      <c r="J256" s="132">
        <v>7929</v>
      </c>
      <c r="K256" s="132">
        <v>7088</v>
      </c>
      <c r="L256" s="132">
        <v>5283</v>
      </c>
      <c r="M256" s="132">
        <v>3052</v>
      </c>
      <c r="N256" s="132">
        <v>1951</v>
      </c>
    </row>
    <row r="257" spans="1:14" x14ac:dyDescent="0.25">
      <c r="A257" s="23" t="s">
        <v>83</v>
      </c>
      <c r="B257" s="90" t="s">
        <v>20</v>
      </c>
      <c r="C257" s="132">
        <v>5309</v>
      </c>
      <c r="D257" s="132">
        <v>6804</v>
      </c>
      <c r="E257" s="132">
        <v>8165</v>
      </c>
      <c r="F257" s="132">
        <v>8684</v>
      </c>
      <c r="G257" s="132">
        <v>8941</v>
      </c>
      <c r="H257" s="132">
        <v>9669</v>
      </c>
      <c r="I257" s="132">
        <v>10268</v>
      </c>
      <c r="J257" s="132">
        <v>10564</v>
      </c>
      <c r="K257" s="132">
        <v>10579</v>
      </c>
      <c r="L257" s="132">
        <v>16661</v>
      </c>
      <c r="M257" s="132">
        <v>25143</v>
      </c>
      <c r="N257" s="132">
        <v>28585</v>
      </c>
    </row>
    <row r="258" spans="1:14" x14ac:dyDescent="0.25">
      <c r="A258" s="23" t="s">
        <v>83</v>
      </c>
      <c r="B258" s="90" t="s">
        <v>21</v>
      </c>
      <c r="C258" s="132">
        <v>2915</v>
      </c>
      <c r="D258" s="132">
        <v>2554</v>
      </c>
      <c r="E258" s="132">
        <v>2452</v>
      </c>
      <c r="F258" s="132">
        <v>2145</v>
      </c>
      <c r="G258" s="132">
        <v>1736</v>
      </c>
      <c r="H258" s="132">
        <v>1351</v>
      </c>
      <c r="I258" s="132">
        <v>1067</v>
      </c>
      <c r="J258" s="132">
        <v>992</v>
      </c>
      <c r="K258" s="132">
        <v>821</v>
      </c>
      <c r="L258" s="132">
        <v>711</v>
      </c>
      <c r="M258" s="132">
        <v>766</v>
      </c>
      <c r="N258" s="132">
        <v>520</v>
      </c>
    </row>
    <row r="259" spans="1:14" x14ac:dyDescent="0.25">
      <c r="A259" s="23" t="s">
        <v>83</v>
      </c>
      <c r="B259" s="90" t="s">
        <v>22</v>
      </c>
      <c r="C259" s="132">
        <v>1177</v>
      </c>
      <c r="D259" s="132">
        <v>1035</v>
      </c>
      <c r="E259" s="132">
        <v>918</v>
      </c>
      <c r="F259" s="132">
        <v>1004</v>
      </c>
      <c r="G259" s="132">
        <v>1071</v>
      </c>
      <c r="H259" s="132">
        <v>948</v>
      </c>
      <c r="I259" s="132">
        <v>877</v>
      </c>
      <c r="J259" s="132">
        <v>1074</v>
      </c>
      <c r="K259" s="132">
        <v>933</v>
      </c>
      <c r="L259" s="132">
        <v>409</v>
      </c>
      <c r="M259" s="132">
        <v>430</v>
      </c>
      <c r="N259" s="132">
        <v>480</v>
      </c>
    </row>
    <row r="260" spans="1:14" x14ac:dyDescent="0.25">
      <c r="A260" s="23" t="s">
        <v>83</v>
      </c>
      <c r="B260" s="90" t="s">
        <v>23</v>
      </c>
      <c r="C260" s="132">
        <v>22273</v>
      </c>
      <c r="D260" s="132">
        <v>23576</v>
      </c>
      <c r="E260" s="132">
        <v>23917</v>
      </c>
      <c r="F260" s="132">
        <v>24470</v>
      </c>
      <c r="G260" s="132">
        <v>22454</v>
      </c>
      <c r="H260" s="132">
        <v>20239</v>
      </c>
      <c r="I260" s="132">
        <v>18343</v>
      </c>
      <c r="J260" s="132">
        <v>18787</v>
      </c>
      <c r="K260" s="132">
        <v>17098</v>
      </c>
      <c r="L260" s="132">
        <v>8505</v>
      </c>
      <c r="M260" s="132">
        <v>6848</v>
      </c>
      <c r="N260" s="132">
        <v>5307</v>
      </c>
    </row>
    <row r="261" spans="1:14" x14ac:dyDescent="0.25">
      <c r="A261" s="23" t="s">
        <v>83</v>
      </c>
      <c r="B261" s="90" t="s">
        <v>24</v>
      </c>
      <c r="C261" s="132">
        <v>12285</v>
      </c>
      <c r="D261" s="132">
        <v>13227</v>
      </c>
      <c r="E261" s="132">
        <v>13712</v>
      </c>
      <c r="F261" s="132">
        <v>13745</v>
      </c>
      <c r="G261" s="132">
        <v>13940</v>
      </c>
      <c r="H261" s="132">
        <v>12339</v>
      </c>
      <c r="I261" s="132">
        <v>11237</v>
      </c>
      <c r="J261" s="132">
        <v>11633</v>
      </c>
      <c r="K261" s="132">
        <v>8838</v>
      </c>
      <c r="L261" s="132">
        <v>5852</v>
      </c>
      <c r="M261" s="132">
        <v>6604</v>
      </c>
      <c r="N261" s="132">
        <v>4900</v>
      </c>
    </row>
    <row r="262" spans="1:14" x14ac:dyDescent="0.25">
      <c r="A262" s="23" t="s">
        <v>83</v>
      </c>
      <c r="B262" s="90" t="s">
        <v>25</v>
      </c>
      <c r="C262" s="212" t="s">
        <v>92</v>
      </c>
      <c r="D262" s="212"/>
      <c r="E262" s="212"/>
      <c r="F262" s="212"/>
      <c r="G262" s="132">
        <v>75751</v>
      </c>
      <c r="H262" s="132">
        <v>91403</v>
      </c>
      <c r="I262" s="132">
        <v>99719</v>
      </c>
      <c r="J262" s="132">
        <v>93662</v>
      </c>
      <c r="K262" s="132">
        <v>94102</v>
      </c>
      <c r="L262" s="132">
        <v>114289</v>
      </c>
      <c r="M262" s="132">
        <v>109999</v>
      </c>
      <c r="N262" s="132">
        <v>96806</v>
      </c>
    </row>
    <row r="263" spans="1:14" x14ac:dyDescent="0.25">
      <c r="A263" s="23" t="s">
        <v>83</v>
      </c>
      <c r="B263" s="90" t="s">
        <v>26</v>
      </c>
      <c r="C263" s="212" t="s">
        <v>92</v>
      </c>
      <c r="D263" s="212"/>
      <c r="E263" s="212"/>
      <c r="F263" s="132">
        <v>27</v>
      </c>
      <c r="G263" s="132">
        <v>46</v>
      </c>
      <c r="H263" s="132">
        <v>21</v>
      </c>
      <c r="I263" s="132">
        <v>18</v>
      </c>
      <c r="J263" s="132">
        <v>17</v>
      </c>
      <c r="K263" s="132">
        <v>15</v>
      </c>
      <c r="L263" s="132">
        <v>18</v>
      </c>
      <c r="M263" s="132">
        <v>25</v>
      </c>
      <c r="N263" s="132">
        <v>31</v>
      </c>
    </row>
    <row r="264" spans="1:14" x14ac:dyDescent="0.25">
      <c r="A264" s="23" t="s">
        <v>83</v>
      </c>
      <c r="B264" s="90" t="s">
        <v>27</v>
      </c>
      <c r="C264" s="212" t="s">
        <v>92</v>
      </c>
      <c r="D264" s="212"/>
      <c r="E264" s="212"/>
      <c r="F264" s="132">
        <v>64098</v>
      </c>
      <c r="G264" s="132">
        <v>65489</v>
      </c>
      <c r="H264" s="132">
        <v>66926</v>
      </c>
      <c r="I264" s="132">
        <v>67803</v>
      </c>
      <c r="J264" s="132">
        <v>68875</v>
      </c>
      <c r="K264" s="132">
        <v>69306</v>
      </c>
      <c r="L264" s="132">
        <v>69463</v>
      </c>
      <c r="M264" s="132">
        <v>70302</v>
      </c>
      <c r="N264" s="132">
        <v>71332</v>
      </c>
    </row>
    <row r="265" spans="1:14" x14ac:dyDescent="0.25">
      <c r="A265" s="23" t="s">
        <v>83</v>
      </c>
      <c r="B265" s="90" t="s">
        <v>28</v>
      </c>
      <c r="C265" s="212" t="s">
        <v>92</v>
      </c>
      <c r="D265" s="212"/>
      <c r="E265" s="212"/>
      <c r="F265" s="132">
        <v>36712</v>
      </c>
      <c r="G265" s="132">
        <v>37503</v>
      </c>
      <c r="H265" s="132">
        <v>37041</v>
      </c>
      <c r="I265" s="132">
        <v>37142</v>
      </c>
      <c r="J265" s="132">
        <v>38948</v>
      </c>
      <c r="K265" s="132">
        <v>39618</v>
      </c>
      <c r="L265" s="132">
        <v>39149</v>
      </c>
      <c r="M265" s="132">
        <v>38712</v>
      </c>
      <c r="N265" s="132">
        <v>37984</v>
      </c>
    </row>
    <row r="266" spans="1:14" x14ac:dyDescent="0.25">
      <c r="A266" s="23" t="s">
        <v>83</v>
      </c>
      <c r="B266" s="90" t="s">
        <v>31</v>
      </c>
      <c r="C266" s="132">
        <v>765</v>
      </c>
      <c r="D266" s="132">
        <v>740</v>
      </c>
      <c r="E266" s="132">
        <v>713</v>
      </c>
      <c r="F266" s="132">
        <v>634</v>
      </c>
      <c r="G266" s="132">
        <v>541</v>
      </c>
      <c r="H266" s="132">
        <v>375</v>
      </c>
      <c r="I266" s="132">
        <v>276</v>
      </c>
      <c r="J266" s="132">
        <v>204</v>
      </c>
      <c r="K266" s="132">
        <v>152</v>
      </c>
      <c r="L266" s="132">
        <v>91</v>
      </c>
      <c r="M266" s="132">
        <v>53</v>
      </c>
      <c r="N266" s="132">
        <v>40</v>
      </c>
    </row>
    <row r="267" spans="1:14" x14ac:dyDescent="0.25">
      <c r="A267" s="23" t="s">
        <v>83</v>
      </c>
      <c r="B267" s="90" t="s">
        <v>32</v>
      </c>
      <c r="C267" s="132">
        <v>141</v>
      </c>
      <c r="D267" s="132">
        <v>161</v>
      </c>
      <c r="E267" s="132">
        <v>160</v>
      </c>
      <c r="F267" s="132">
        <v>181</v>
      </c>
      <c r="G267" s="132">
        <v>191</v>
      </c>
      <c r="H267" s="132">
        <v>219</v>
      </c>
      <c r="I267" s="132">
        <v>232</v>
      </c>
      <c r="J267" s="132">
        <v>231</v>
      </c>
      <c r="K267" s="132">
        <v>230</v>
      </c>
      <c r="L267" s="132">
        <v>224</v>
      </c>
      <c r="M267" s="132">
        <v>224</v>
      </c>
      <c r="N267" s="132">
        <v>221</v>
      </c>
    </row>
    <row r="268" spans="1:14" x14ac:dyDescent="0.25">
      <c r="A268" s="23" t="s">
        <v>83</v>
      </c>
      <c r="B268" s="90" t="s">
        <v>33</v>
      </c>
      <c r="C268" s="132">
        <v>4576</v>
      </c>
      <c r="D268" s="132">
        <v>4688</v>
      </c>
      <c r="E268" s="132">
        <v>5022</v>
      </c>
      <c r="F268" s="132">
        <v>5002</v>
      </c>
      <c r="G268" s="132">
        <v>5015</v>
      </c>
      <c r="H268" s="132">
        <v>5051</v>
      </c>
      <c r="I268" s="132">
        <v>4687</v>
      </c>
      <c r="J268" s="132">
        <v>4613</v>
      </c>
      <c r="K268" s="132">
        <v>4228</v>
      </c>
      <c r="L268" s="132">
        <v>1899</v>
      </c>
      <c r="M268" s="132">
        <v>2007</v>
      </c>
      <c r="N268" s="132">
        <v>1187</v>
      </c>
    </row>
    <row r="269" spans="1:14" x14ac:dyDescent="0.25">
      <c r="A269" s="23" t="s">
        <v>83</v>
      </c>
      <c r="B269" s="90" t="s">
        <v>35</v>
      </c>
      <c r="C269" s="132">
        <v>10</v>
      </c>
      <c r="D269" s="132">
        <v>332</v>
      </c>
      <c r="E269" s="132">
        <v>0</v>
      </c>
      <c r="F269" s="132">
        <v>0</v>
      </c>
      <c r="G269" s="132">
        <v>0</v>
      </c>
      <c r="H269" s="132">
        <v>1</v>
      </c>
      <c r="I269" s="132">
        <v>0</v>
      </c>
      <c r="J269" s="132">
        <v>0</v>
      </c>
      <c r="K269" s="132">
        <v>0</v>
      </c>
      <c r="L269" s="132">
        <v>0</v>
      </c>
      <c r="M269" s="132">
        <v>0</v>
      </c>
      <c r="N269" s="132">
        <v>0</v>
      </c>
    </row>
    <row r="270" spans="1:14" x14ac:dyDescent="0.25">
      <c r="A270" s="23" t="s">
        <v>83</v>
      </c>
      <c r="B270" s="90" t="s">
        <v>36</v>
      </c>
      <c r="C270" s="132">
        <v>151</v>
      </c>
      <c r="D270" s="132">
        <v>143</v>
      </c>
      <c r="E270" s="132">
        <v>143</v>
      </c>
      <c r="F270" s="132">
        <v>145</v>
      </c>
      <c r="G270" s="132">
        <v>142</v>
      </c>
      <c r="H270" s="132">
        <v>150</v>
      </c>
      <c r="I270" s="132">
        <v>141</v>
      </c>
      <c r="J270" s="132">
        <v>155</v>
      </c>
      <c r="K270" s="132">
        <v>118</v>
      </c>
      <c r="L270" s="132">
        <v>22</v>
      </c>
      <c r="M270" s="132">
        <v>25</v>
      </c>
      <c r="N270" s="132">
        <v>7</v>
      </c>
    </row>
    <row r="271" spans="1:14" x14ac:dyDescent="0.25">
      <c r="A271" s="23" t="s">
        <v>83</v>
      </c>
      <c r="B271" s="90" t="s">
        <v>37</v>
      </c>
      <c r="C271" s="132">
        <v>3432</v>
      </c>
      <c r="D271" s="132">
        <v>3840</v>
      </c>
      <c r="E271" s="132">
        <v>4170</v>
      </c>
      <c r="F271" s="132">
        <v>4283</v>
      </c>
      <c r="G271" s="132">
        <v>4368</v>
      </c>
      <c r="H271" s="132">
        <v>4496</v>
      </c>
      <c r="I271" s="132">
        <v>4543</v>
      </c>
      <c r="J271" s="132">
        <v>4591</v>
      </c>
      <c r="K271" s="132">
        <v>4178</v>
      </c>
      <c r="L271" s="132">
        <v>1301</v>
      </c>
      <c r="M271" s="132">
        <v>1083</v>
      </c>
      <c r="N271" s="132">
        <v>506</v>
      </c>
    </row>
    <row r="272" spans="1:14" x14ac:dyDescent="0.25">
      <c r="A272" s="23" t="s">
        <v>83</v>
      </c>
      <c r="B272" s="90" t="s">
        <v>38</v>
      </c>
      <c r="C272" s="132">
        <v>1530</v>
      </c>
      <c r="D272" s="132">
        <v>2034</v>
      </c>
      <c r="E272" s="132">
        <v>2558</v>
      </c>
      <c r="F272" s="132">
        <v>3093</v>
      </c>
      <c r="G272" s="132">
        <v>3633</v>
      </c>
      <c r="H272" s="132">
        <v>4020</v>
      </c>
      <c r="I272" s="132">
        <v>4483</v>
      </c>
      <c r="J272" s="132">
        <v>5022</v>
      </c>
      <c r="K272" s="132">
        <v>4819</v>
      </c>
      <c r="L272" s="132">
        <v>1250</v>
      </c>
      <c r="M272" s="132">
        <v>1005</v>
      </c>
      <c r="N272" s="132">
        <v>720</v>
      </c>
    </row>
    <row r="273" spans="1:14" x14ac:dyDescent="0.25">
      <c r="A273" s="23" t="s">
        <v>83</v>
      </c>
      <c r="B273" s="90" t="s">
        <v>39</v>
      </c>
      <c r="C273" s="132">
        <v>1516</v>
      </c>
      <c r="D273" s="132">
        <v>1990</v>
      </c>
      <c r="E273" s="132">
        <v>2546</v>
      </c>
      <c r="F273" s="132">
        <v>3069</v>
      </c>
      <c r="G273" s="132">
        <v>3602</v>
      </c>
      <c r="H273" s="132">
        <v>3987</v>
      </c>
      <c r="I273" s="132">
        <v>4513</v>
      </c>
      <c r="J273" s="132">
        <v>4983</v>
      </c>
      <c r="K273" s="132">
        <v>4558</v>
      </c>
      <c r="L273" s="132">
        <v>1353</v>
      </c>
      <c r="M273" s="132">
        <v>1106</v>
      </c>
      <c r="N273" s="132">
        <v>819</v>
      </c>
    </row>
    <row r="274" spans="1:14" x14ac:dyDescent="0.25">
      <c r="A274" s="23" t="s">
        <v>83</v>
      </c>
      <c r="B274" s="90" t="s">
        <v>40</v>
      </c>
      <c r="C274" s="132">
        <v>59</v>
      </c>
      <c r="D274" s="132">
        <v>60</v>
      </c>
      <c r="E274" s="132">
        <v>67</v>
      </c>
      <c r="F274" s="132">
        <v>83</v>
      </c>
      <c r="G274" s="132">
        <v>117</v>
      </c>
      <c r="H274" s="132">
        <v>161</v>
      </c>
      <c r="I274" s="132">
        <v>166</v>
      </c>
      <c r="J274" s="132">
        <v>156</v>
      </c>
      <c r="K274" s="132">
        <v>186</v>
      </c>
      <c r="L274" s="132">
        <v>205</v>
      </c>
      <c r="M274" s="132">
        <v>211</v>
      </c>
      <c r="N274" s="132">
        <v>188</v>
      </c>
    </row>
    <row r="275" spans="1:14" x14ac:dyDescent="0.25">
      <c r="A275" s="23" t="s">
        <v>83</v>
      </c>
      <c r="B275" s="90" t="s">
        <v>42</v>
      </c>
      <c r="C275" s="132">
        <v>2660</v>
      </c>
      <c r="D275" s="132">
        <v>2783</v>
      </c>
      <c r="E275" s="132">
        <v>2936</v>
      </c>
      <c r="F275" s="132">
        <v>3095</v>
      </c>
      <c r="G275" s="132">
        <v>3319</v>
      </c>
      <c r="H275" s="132">
        <v>3420</v>
      </c>
      <c r="I275" s="132">
        <v>3553</v>
      </c>
      <c r="J275" s="132">
        <v>3580</v>
      </c>
      <c r="K275" s="132">
        <v>3672</v>
      </c>
      <c r="L275" s="132">
        <v>3756</v>
      </c>
      <c r="M275" s="132">
        <v>3769</v>
      </c>
      <c r="N275" s="132">
        <v>3743</v>
      </c>
    </row>
    <row r="276" spans="1:14" x14ac:dyDescent="0.25">
      <c r="A276" s="23" t="s">
        <v>83</v>
      </c>
      <c r="B276" s="90" t="s">
        <v>43</v>
      </c>
      <c r="C276" s="132">
        <v>923</v>
      </c>
      <c r="D276" s="132">
        <v>905</v>
      </c>
      <c r="E276" s="132">
        <v>971</v>
      </c>
      <c r="F276" s="132">
        <v>1081</v>
      </c>
      <c r="G276" s="132">
        <v>958</v>
      </c>
      <c r="H276" s="132">
        <v>894</v>
      </c>
      <c r="I276" s="132">
        <v>780</v>
      </c>
      <c r="J276" s="132">
        <v>797</v>
      </c>
      <c r="K276" s="132">
        <v>627</v>
      </c>
      <c r="L276" s="132">
        <v>147</v>
      </c>
      <c r="M276" s="132">
        <v>119</v>
      </c>
      <c r="N276" s="132">
        <v>84</v>
      </c>
    </row>
    <row r="277" spans="1:14" x14ac:dyDescent="0.25">
      <c r="A277" s="23" t="s">
        <v>83</v>
      </c>
      <c r="B277" s="90" t="s">
        <v>45</v>
      </c>
      <c r="C277" s="132">
        <v>33</v>
      </c>
      <c r="D277" s="132">
        <v>36</v>
      </c>
      <c r="E277" s="132">
        <v>38</v>
      </c>
      <c r="F277" s="132">
        <v>42</v>
      </c>
      <c r="G277" s="132">
        <v>43</v>
      </c>
      <c r="H277" s="132">
        <v>42</v>
      </c>
      <c r="I277" s="132">
        <v>47</v>
      </c>
      <c r="J277" s="132">
        <v>71</v>
      </c>
      <c r="K277" s="132">
        <v>77</v>
      </c>
      <c r="L277" s="132">
        <v>90</v>
      </c>
      <c r="M277" s="132">
        <v>111</v>
      </c>
      <c r="N277" s="132">
        <v>138</v>
      </c>
    </row>
    <row r="278" spans="1:14" x14ac:dyDescent="0.25">
      <c r="A278" s="23" t="s">
        <v>83</v>
      </c>
      <c r="B278" s="90" t="s">
        <v>46</v>
      </c>
      <c r="C278" s="132">
        <v>3911</v>
      </c>
      <c r="D278" s="132">
        <v>3481</v>
      </c>
      <c r="E278" s="132">
        <v>3620</v>
      </c>
      <c r="F278" s="132">
        <v>3791</v>
      </c>
      <c r="G278" s="132">
        <v>3948</v>
      </c>
      <c r="H278" s="132">
        <v>4104</v>
      </c>
      <c r="I278" s="132">
        <v>4231</v>
      </c>
      <c r="J278" s="132">
        <v>4265</v>
      </c>
      <c r="K278" s="132">
        <v>4315</v>
      </c>
      <c r="L278" s="132">
        <v>4383</v>
      </c>
      <c r="M278" s="132">
        <v>4381</v>
      </c>
      <c r="N278" s="132">
        <v>4325</v>
      </c>
    </row>
    <row r="279" spans="1:14" x14ac:dyDescent="0.25">
      <c r="A279" s="23" t="s">
        <v>83</v>
      </c>
      <c r="B279" s="90" t="s">
        <v>47</v>
      </c>
      <c r="C279" s="132">
        <v>7410</v>
      </c>
      <c r="D279" s="132">
        <v>7490</v>
      </c>
      <c r="E279" s="132">
        <v>7654</v>
      </c>
      <c r="F279" s="132">
        <v>7576</v>
      </c>
      <c r="G279" s="132">
        <v>7676</v>
      </c>
      <c r="H279" s="132">
        <v>7976</v>
      </c>
      <c r="I279" s="132">
        <v>9087</v>
      </c>
      <c r="J279" s="132">
        <v>9551</v>
      </c>
      <c r="K279" s="132">
        <v>9084</v>
      </c>
      <c r="L279" s="132">
        <v>2953</v>
      </c>
      <c r="M279" s="132">
        <v>1120</v>
      </c>
      <c r="N279" s="132">
        <v>686</v>
      </c>
    </row>
    <row r="280" spans="1:14" x14ac:dyDescent="0.25">
      <c r="A280" s="23" t="s">
        <v>83</v>
      </c>
      <c r="B280" s="90" t="s">
        <v>51</v>
      </c>
      <c r="C280" s="132">
        <v>85</v>
      </c>
      <c r="D280" s="132">
        <v>44</v>
      </c>
      <c r="E280" s="132">
        <v>105</v>
      </c>
      <c r="F280" s="132">
        <v>50</v>
      </c>
      <c r="G280" s="132">
        <v>70</v>
      </c>
      <c r="H280" s="132">
        <v>64</v>
      </c>
      <c r="I280" s="132">
        <v>43</v>
      </c>
      <c r="J280" s="132">
        <v>53</v>
      </c>
      <c r="K280" s="132">
        <v>36</v>
      </c>
      <c r="L280" s="132">
        <v>27</v>
      </c>
      <c r="M280" s="132">
        <v>28</v>
      </c>
      <c r="N280" s="132">
        <v>28</v>
      </c>
    </row>
    <row r="281" spans="1:14" x14ac:dyDescent="0.25">
      <c r="A281" s="23" t="s">
        <v>83</v>
      </c>
      <c r="B281" s="90" t="s">
        <v>52</v>
      </c>
      <c r="C281" s="132">
        <v>0</v>
      </c>
      <c r="D281" s="132">
        <v>0</v>
      </c>
      <c r="E281" s="132">
        <v>0</v>
      </c>
      <c r="F281" s="132">
        <v>0</v>
      </c>
      <c r="G281" s="132">
        <v>9</v>
      </c>
      <c r="H281" s="132">
        <v>10</v>
      </c>
      <c r="I281" s="132">
        <v>11</v>
      </c>
      <c r="J281" s="132">
        <v>1</v>
      </c>
      <c r="K281" s="132">
        <v>0</v>
      </c>
      <c r="L281" s="132">
        <v>0</v>
      </c>
      <c r="M281" s="132">
        <v>1</v>
      </c>
      <c r="N281" s="132">
        <v>1</v>
      </c>
    </row>
    <row r="282" spans="1:14" x14ac:dyDescent="0.25">
      <c r="A282" s="23" t="s">
        <v>83</v>
      </c>
      <c r="B282" s="90" t="s">
        <v>53</v>
      </c>
      <c r="C282" s="132">
        <v>0</v>
      </c>
      <c r="D282" s="132">
        <v>0</v>
      </c>
      <c r="E282" s="132">
        <v>0</v>
      </c>
      <c r="F282" s="132">
        <v>0</v>
      </c>
      <c r="G282" s="132">
        <v>15</v>
      </c>
      <c r="H282" s="132">
        <v>17</v>
      </c>
      <c r="I282" s="132">
        <v>4</v>
      </c>
      <c r="J282" s="132">
        <v>0</v>
      </c>
      <c r="K282" s="132">
        <v>10</v>
      </c>
      <c r="L282" s="132">
        <v>4</v>
      </c>
      <c r="M282" s="132">
        <v>0</v>
      </c>
      <c r="N282" s="132">
        <v>0</v>
      </c>
    </row>
    <row r="283" spans="1:14" x14ac:dyDescent="0.25">
      <c r="A283" s="23" t="s">
        <v>83</v>
      </c>
      <c r="B283" s="90" t="s">
        <v>54</v>
      </c>
      <c r="C283" s="132">
        <v>0</v>
      </c>
      <c r="D283" s="132">
        <v>0</v>
      </c>
      <c r="E283" s="132">
        <v>0</v>
      </c>
      <c r="F283" s="132">
        <v>0</v>
      </c>
      <c r="G283" s="132">
        <v>0</v>
      </c>
      <c r="H283" s="132">
        <v>1</v>
      </c>
      <c r="I283" s="132">
        <v>1</v>
      </c>
      <c r="J283" s="132">
        <v>0</v>
      </c>
      <c r="K283" s="132">
        <v>0</v>
      </c>
      <c r="L283" s="132">
        <v>8</v>
      </c>
      <c r="M283" s="132">
        <v>1</v>
      </c>
      <c r="N283" s="132">
        <v>0</v>
      </c>
    </row>
    <row r="284" spans="1:14" x14ac:dyDescent="0.25">
      <c r="A284" s="23" t="s">
        <v>83</v>
      </c>
      <c r="B284" s="90" t="s">
        <v>55</v>
      </c>
      <c r="C284" s="132">
        <v>102</v>
      </c>
      <c r="D284" s="132">
        <v>90</v>
      </c>
      <c r="E284" s="132">
        <v>68</v>
      </c>
      <c r="F284" s="132">
        <v>68</v>
      </c>
      <c r="G284" s="132">
        <v>69</v>
      </c>
      <c r="H284" s="132">
        <v>94</v>
      </c>
      <c r="I284" s="132">
        <v>58</v>
      </c>
      <c r="J284" s="132">
        <v>58</v>
      </c>
      <c r="K284" s="132">
        <v>32</v>
      </c>
      <c r="L284" s="132">
        <v>4</v>
      </c>
      <c r="M284" s="132">
        <v>5</v>
      </c>
      <c r="N284" s="132">
        <v>4</v>
      </c>
    </row>
    <row r="285" spans="1:14" x14ac:dyDescent="0.25">
      <c r="A285" s="23" t="s">
        <v>83</v>
      </c>
      <c r="B285" s="90" t="s">
        <v>56</v>
      </c>
      <c r="C285" s="132">
        <v>3967</v>
      </c>
      <c r="D285" s="132">
        <v>4860</v>
      </c>
      <c r="E285" s="132">
        <v>5812</v>
      </c>
      <c r="F285" s="132">
        <v>6529</v>
      </c>
      <c r="G285" s="132">
        <v>6732</v>
      </c>
      <c r="H285" s="132">
        <v>6196</v>
      </c>
      <c r="I285" s="132">
        <v>5981</v>
      </c>
      <c r="J285" s="132">
        <v>6338</v>
      </c>
      <c r="K285" s="132">
        <v>6104</v>
      </c>
      <c r="L285" s="132">
        <v>881</v>
      </c>
      <c r="M285" s="132">
        <v>356</v>
      </c>
      <c r="N285" s="132">
        <v>182</v>
      </c>
    </row>
    <row r="286" spans="1:14" x14ac:dyDescent="0.25">
      <c r="A286" s="23" t="s">
        <v>83</v>
      </c>
      <c r="B286" s="90" t="s">
        <v>57</v>
      </c>
      <c r="C286" s="132">
        <v>5544</v>
      </c>
      <c r="D286" s="132">
        <v>6831</v>
      </c>
      <c r="E286" s="132">
        <v>7606</v>
      </c>
      <c r="F286" s="132">
        <v>8553</v>
      </c>
      <c r="G286" s="132">
        <v>8494</v>
      </c>
      <c r="H286" s="132">
        <v>5394</v>
      </c>
      <c r="I286" s="132">
        <v>5636</v>
      </c>
      <c r="J286" s="132">
        <v>5737</v>
      </c>
      <c r="K286" s="132">
        <v>5364</v>
      </c>
      <c r="L286" s="132">
        <v>2847</v>
      </c>
      <c r="M286" s="132">
        <v>2098</v>
      </c>
      <c r="N286" s="132">
        <v>1294</v>
      </c>
    </row>
    <row r="287" spans="1:14" x14ac:dyDescent="0.25">
      <c r="A287" s="23" t="s">
        <v>83</v>
      </c>
      <c r="B287" s="90" t="s">
        <v>59</v>
      </c>
      <c r="C287" s="132"/>
      <c r="D287" s="132"/>
      <c r="E287" s="132"/>
      <c r="F287" s="132"/>
      <c r="G287" s="132">
        <v>0</v>
      </c>
      <c r="H287" s="132">
        <v>0</v>
      </c>
      <c r="I287" s="132">
        <v>0</v>
      </c>
      <c r="J287" s="132">
        <v>0</v>
      </c>
      <c r="K287" s="132">
        <v>0</v>
      </c>
      <c r="L287" s="132">
        <v>6</v>
      </c>
      <c r="M287" s="132">
        <v>4</v>
      </c>
      <c r="N287" s="132">
        <v>1</v>
      </c>
    </row>
    <row r="288" spans="1:14" x14ac:dyDescent="0.25">
      <c r="A288" s="8" t="s">
        <v>84</v>
      </c>
      <c r="B288" s="8" t="s">
        <v>0</v>
      </c>
      <c r="C288" s="100">
        <v>89546</v>
      </c>
      <c r="D288" s="100">
        <v>91300</v>
      </c>
      <c r="E288" s="100">
        <v>91862</v>
      </c>
      <c r="F288" s="100">
        <v>120724</v>
      </c>
      <c r="G288" s="100">
        <v>121754</v>
      </c>
      <c r="H288" s="100">
        <v>123042</v>
      </c>
      <c r="I288" s="100">
        <v>125549</v>
      </c>
      <c r="J288" s="100">
        <v>129483</v>
      </c>
      <c r="K288" s="100">
        <v>132234</v>
      </c>
      <c r="L288" s="100">
        <v>134798</v>
      </c>
      <c r="M288" s="100">
        <v>140047</v>
      </c>
      <c r="N288" s="100">
        <v>146528</v>
      </c>
    </row>
    <row r="289" spans="1:14" x14ac:dyDescent="0.25">
      <c r="A289" s="23" t="s">
        <v>84</v>
      </c>
      <c r="B289" s="90" t="s">
        <v>3</v>
      </c>
      <c r="C289" s="132">
        <v>20</v>
      </c>
      <c r="D289" s="132">
        <v>19</v>
      </c>
      <c r="E289" s="132">
        <v>22</v>
      </c>
      <c r="F289" s="132">
        <v>27</v>
      </c>
      <c r="G289" s="132">
        <v>26</v>
      </c>
      <c r="H289" s="132">
        <v>42</v>
      </c>
      <c r="I289" s="132">
        <v>51</v>
      </c>
      <c r="J289" s="132">
        <v>44</v>
      </c>
      <c r="K289" s="132">
        <v>37</v>
      </c>
      <c r="L289" s="132">
        <v>265</v>
      </c>
      <c r="M289" s="132">
        <v>985</v>
      </c>
      <c r="N289" s="132">
        <v>1777</v>
      </c>
    </row>
    <row r="290" spans="1:14" x14ac:dyDescent="0.25">
      <c r="A290" s="23" t="s">
        <v>84</v>
      </c>
      <c r="B290" s="90" t="s">
        <v>4</v>
      </c>
      <c r="C290" s="132">
        <v>3850</v>
      </c>
      <c r="D290" s="132">
        <v>4010</v>
      </c>
      <c r="E290" s="132">
        <v>4242</v>
      </c>
      <c r="F290" s="132">
        <v>4898</v>
      </c>
      <c r="G290" s="132">
        <v>5236</v>
      </c>
      <c r="H290" s="132">
        <v>6291</v>
      </c>
      <c r="I290" s="132">
        <v>6965</v>
      </c>
      <c r="J290" s="132">
        <v>7555</v>
      </c>
      <c r="K290" s="132">
        <v>7083</v>
      </c>
      <c r="L290" s="132">
        <v>14</v>
      </c>
      <c r="M290" s="132">
        <v>0</v>
      </c>
      <c r="N290" s="132">
        <v>0</v>
      </c>
    </row>
    <row r="291" spans="1:14" x14ac:dyDescent="0.25">
      <c r="A291" s="23" t="s">
        <v>84</v>
      </c>
      <c r="B291" s="90" t="s">
        <v>5</v>
      </c>
      <c r="C291" s="132">
        <v>0</v>
      </c>
      <c r="D291" s="132">
        <v>0</v>
      </c>
      <c r="E291" s="132">
        <v>0</v>
      </c>
      <c r="F291" s="132">
        <v>0</v>
      </c>
      <c r="G291" s="132">
        <v>754</v>
      </c>
      <c r="H291" s="132">
        <v>19406</v>
      </c>
      <c r="I291" s="132">
        <v>18737</v>
      </c>
      <c r="J291" s="132">
        <v>19449</v>
      </c>
      <c r="K291" s="132">
        <v>13694</v>
      </c>
      <c r="L291" s="132">
        <v>8</v>
      </c>
      <c r="M291" s="132">
        <v>0</v>
      </c>
      <c r="N291" s="132">
        <v>3</v>
      </c>
    </row>
    <row r="292" spans="1:14" x14ac:dyDescent="0.25">
      <c r="A292" s="23"/>
      <c r="B292" s="90" t="s">
        <v>682</v>
      </c>
      <c r="C292" s="132"/>
      <c r="D292" s="132"/>
      <c r="E292" s="132"/>
      <c r="F292" s="132"/>
      <c r="G292" s="132">
        <v>0</v>
      </c>
      <c r="H292" s="132">
        <v>0</v>
      </c>
      <c r="I292" s="132">
        <v>0</v>
      </c>
      <c r="J292" s="132">
        <v>0</v>
      </c>
      <c r="K292" s="132">
        <v>77184</v>
      </c>
      <c r="L292" s="132">
        <v>86430</v>
      </c>
      <c r="M292" s="132">
        <v>90012</v>
      </c>
      <c r="N292" s="132">
        <v>93292</v>
      </c>
    </row>
    <row r="293" spans="1:14" x14ac:dyDescent="0.25">
      <c r="A293" s="23" t="s">
        <v>84</v>
      </c>
      <c r="B293" s="90" t="s">
        <v>6</v>
      </c>
      <c r="C293" s="132">
        <v>546</v>
      </c>
      <c r="D293" s="132">
        <v>702</v>
      </c>
      <c r="E293" s="132">
        <v>782</v>
      </c>
      <c r="F293" s="132">
        <v>942</v>
      </c>
      <c r="G293" s="132">
        <v>1226</v>
      </c>
      <c r="H293" s="132">
        <v>1465</v>
      </c>
      <c r="I293" s="132">
        <v>1535</v>
      </c>
      <c r="J293" s="132">
        <v>1563</v>
      </c>
      <c r="K293" s="132">
        <v>1567</v>
      </c>
      <c r="L293" s="132">
        <v>1508</v>
      </c>
      <c r="M293" s="132">
        <v>1567</v>
      </c>
      <c r="N293" s="132">
        <v>1610</v>
      </c>
    </row>
    <row r="294" spans="1:14" x14ac:dyDescent="0.25">
      <c r="A294" s="23" t="s">
        <v>84</v>
      </c>
      <c r="B294" s="90" t="s">
        <v>9</v>
      </c>
      <c r="C294" s="132">
        <v>17857</v>
      </c>
      <c r="D294" s="132">
        <v>17229</v>
      </c>
      <c r="E294" s="132">
        <v>14225</v>
      </c>
      <c r="F294" s="132">
        <v>15993</v>
      </c>
      <c r="G294" s="132">
        <v>16043</v>
      </c>
      <c r="H294" s="132">
        <v>15208</v>
      </c>
      <c r="I294" s="132">
        <v>13286</v>
      </c>
      <c r="J294" s="132">
        <v>12691</v>
      </c>
      <c r="K294" s="132">
        <v>8115</v>
      </c>
      <c r="L294" s="132">
        <v>3902</v>
      </c>
      <c r="M294" s="132">
        <v>3700</v>
      </c>
      <c r="N294" s="132">
        <v>3019</v>
      </c>
    </row>
    <row r="295" spans="1:14" x14ac:dyDescent="0.25">
      <c r="A295" s="23" t="s">
        <v>84</v>
      </c>
      <c r="B295" s="90" t="s">
        <v>10</v>
      </c>
      <c r="C295" s="132">
        <v>40285</v>
      </c>
      <c r="D295" s="132">
        <v>40071</v>
      </c>
      <c r="E295" s="132">
        <v>37471</v>
      </c>
      <c r="F295" s="132">
        <v>40843</v>
      </c>
      <c r="G295" s="132">
        <v>42015</v>
      </c>
      <c r="H295" s="132">
        <v>42337</v>
      </c>
      <c r="I295" s="132">
        <v>37868</v>
      </c>
      <c r="J295" s="132">
        <v>39780</v>
      </c>
      <c r="K295" s="132">
        <v>29501</v>
      </c>
      <c r="L295" s="132">
        <v>13644</v>
      </c>
      <c r="M295" s="132">
        <v>14195</v>
      </c>
      <c r="N295" s="132">
        <v>11046</v>
      </c>
    </row>
    <row r="296" spans="1:14" x14ac:dyDescent="0.25">
      <c r="A296" s="23" t="s">
        <v>84</v>
      </c>
      <c r="B296" s="90" t="s">
        <v>11</v>
      </c>
      <c r="C296" s="132">
        <v>41939</v>
      </c>
      <c r="D296" s="132">
        <v>41631</v>
      </c>
      <c r="E296" s="132">
        <v>41202</v>
      </c>
      <c r="F296" s="132">
        <v>39937</v>
      </c>
      <c r="G296" s="132">
        <v>34682</v>
      </c>
      <c r="H296" s="132">
        <v>31828</v>
      </c>
      <c r="I296" s="132">
        <v>27697</v>
      </c>
      <c r="J296" s="132">
        <v>27442</v>
      </c>
      <c r="K296" s="132">
        <v>20765</v>
      </c>
      <c r="L296" s="132">
        <v>6093</v>
      </c>
      <c r="M296" s="132">
        <v>4214</v>
      </c>
      <c r="N296" s="132">
        <v>2526</v>
      </c>
    </row>
    <row r="297" spans="1:14" x14ac:dyDescent="0.25">
      <c r="A297" s="23" t="s">
        <v>84</v>
      </c>
      <c r="B297" s="90" t="s">
        <v>12</v>
      </c>
      <c r="C297" s="132">
        <v>11295</v>
      </c>
      <c r="D297" s="132">
        <v>11632</v>
      </c>
      <c r="E297" s="132">
        <v>13580</v>
      </c>
      <c r="F297" s="132">
        <v>14374</v>
      </c>
      <c r="G297" s="132">
        <v>14509</v>
      </c>
      <c r="H297" s="132">
        <v>13004</v>
      </c>
      <c r="I297" s="132">
        <v>11348</v>
      </c>
      <c r="J297" s="132">
        <v>12009</v>
      </c>
      <c r="K297" s="132">
        <v>8183</v>
      </c>
      <c r="L297" s="132">
        <v>2912</v>
      </c>
      <c r="M297" s="132">
        <v>1903</v>
      </c>
      <c r="N297" s="132">
        <v>1516</v>
      </c>
    </row>
    <row r="298" spans="1:14" x14ac:dyDescent="0.25">
      <c r="A298" s="23" t="s">
        <v>84</v>
      </c>
      <c r="B298" s="90" t="s">
        <v>13</v>
      </c>
      <c r="C298" s="132">
        <v>68949</v>
      </c>
      <c r="D298" s="132">
        <v>70130</v>
      </c>
      <c r="E298" s="132">
        <v>71020</v>
      </c>
      <c r="F298" s="132">
        <v>71656</v>
      </c>
      <c r="G298" s="132">
        <v>75697</v>
      </c>
      <c r="H298" s="132">
        <v>74077</v>
      </c>
      <c r="I298" s="132">
        <v>63785</v>
      </c>
      <c r="J298" s="132">
        <v>64233</v>
      </c>
      <c r="K298" s="132">
        <v>52539</v>
      </c>
      <c r="L298" s="132">
        <v>24597</v>
      </c>
      <c r="M298" s="132">
        <v>21261</v>
      </c>
      <c r="N298" s="132">
        <v>18967</v>
      </c>
    </row>
    <row r="299" spans="1:14" x14ac:dyDescent="0.25">
      <c r="A299" s="23" t="s">
        <v>84</v>
      </c>
      <c r="B299" s="90" t="s">
        <v>14</v>
      </c>
      <c r="C299" s="132">
        <v>25573</v>
      </c>
      <c r="D299" s="132">
        <v>25004</v>
      </c>
      <c r="E299" s="132">
        <v>28166</v>
      </c>
      <c r="F299" s="132">
        <v>30209</v>
      </c>
      <c r="G299" s="132">
        <v>32291</v>
      </c>
      <c r="H299" s="132">
        <v>31639</v>
      </c>
      <c r="I299" s="132">
        <v>30302</v>
      </c>
      <c r="J299" s="132">
        <v>32727</v>
      </c>
      <c r="K299" s="132">
        <v>27371</v>
      </c>
      <c r="L299" s="132">
        <v>11903</v>
      </c>
      <c r="M299" s="132">
        <v>10341</v>
      </c>
      <c r="N299" s="132">
        <v>8725</v>
      </c>
    </row>
    <row r="300" spans="1:14" x14ac:dyDescent="0.25">
      <c r="A300" s="23" t="s">
        <v>84</v>
      </c>
      <c r="B300" s="90" t="s">
        <v>15</v>
      </c>
      <c r="C300" s="132">
        <v>12495</v>
      </c>
      <c r="D300" s="132">
        <v>13382</v>
      </c>
      <c r="E300" s="132">
        <v>12999</v>
      </c>
      <c r="F300" s="132">
        <v>12724</v>
      </c>
      <c r="G300" s="132">
        <v>12267</v>
      </c>
      <c r="H300" s="132">
        <v>11729</v>
      </c>
      <c r="I300" s="132">
        <v>11310</v>
      </c>
      <c r="J300" s="132">
        <v>9817</v>
      </c>
      <c r="K300" s="132">
        <v>9202</v>
      </c>
      <c r="L300" s="132">
        <v>4460</v>
      </c>
      <c r="M300" s="132">
        <v>4504</v>
      </c>
      <c r="N300" s="132">
        <v>3584</v>
      </c>
    </row>
    <row r="301" spans="1:14" x14ac:dyDescent="0.25">
      <c r="A301" s="23" t="s">
        <v>84</v>
      </c>
      <c r="B301" s="90" t="s">
        <v>16</v>
      </c>
      <c r="C301" s="132">
        <v>16</v>
      </c>
      <c r="D301" s="132">
        <v>8</v>
      </c>
      <c r="E301" s="132">
        <v>6</v>
      </c>
      <c r="F301" s="132">
        <v>3</v>
      </c>
      <c r="G301" s="132">
        <v>5</v>
      </c>
      <c r="H301" s="132">
        <v>3</v>
      </c>
      <c r="I301" s="132">
        <v>1</v>
      </c>
      <c r="J301" s="132">
        <v>5</v>
      </c>
      <c r="K301" s="132">
        <v>6</v>
      </c>
      <c r="L301" s="132">
        <v>8</v>
      </c>
      <c r="M301" s="132">
        <v>3</v>
      </c>
      <c r="N301" s="132">
        <v>5</v>
      </c>
    </row>
    <row r="302" spans="1:14" x14ac:dyDescent="0.25">
      <c r="A302" s="23" t="s">
        <v>84</v>
      </c>
      <c r="B302" s="90" t="s">
        <v>17</v>
      </c>
      <c r="C302" s="132">
        <v>14</v>
      </c>
      <c r="D302" s="132">
        <v>3</v>
      </c>
      <c r="E302" s="132">
        <v>3</v>
      </c>
      <c r="F302" s="132">
        <v>2</v>
      </c>
      <c r="G302" s="132">
        <v>2</v>
      </c>
      <c r="H302" s="132">
        <v>1</v>
      </c>
      <c r="I302" s="132">
        <v>3</v>
      </c>
      <c r="J302" s="132">
        <v>5</v>
      </c>
      <c r="K302" s="132">
        <v>0</v>
      </c>
      <c r="L302" s="132">
        <v>1</v>
      </c>
      <c r="M302" s="132">
        <v>1</v>
      </c>
      <c r="N302" s="132">
        <v>1</v>
      </c>
    </row>
    <row r="303" spans="1:14" x14ac:dyDescent="0.25">
      <c r="A303" s="23" t="s">
        <v>84</v>
      </c>
      <c r="B303" s="90" t="s">
        <v>19</v>
      </c>
      <c r="C303" s="132">
        <v>1260</v>
      </c>
      <c r="D303" s="132">
        <v>1262</v>
      </c>
      <c r="E303" s="132">
        <v>1181</v>
      </c>
      <c r="F303" s="132">
        <v>1219</v>
      </c>
      <c r="G303" s="132">
        <v>1341</v>
      </c>
      <c r="H303" s="132">
        <v>1296</v>
      </c>
      <c r="I303" s="132">
        <v>1247</v>
      </c>
      <c r="J303" s="132">
        <v>1371</v>
      </c>
      <c r="K303" s="132">
        <v>1087</v>
      </c>
      <c r="L303" s="132">
        <v>538</v>
      </c>
      <c r="M303" s="132">
        <v>370</v>
      </c>
      <c r="N303" s="132">
        <v>342</v>
      </c>
    </row>
    <row r="304" spans="1:14" x14ac:dyDescent="0.25">
      <c r="A304" s="23" t="s">
        <v>84</v>
      </c>
      <c r="B304" s="90" t="s">
        <v>20</v>
      </c>
      <c r="C304" s="132">
        <v>1514</v>
      </c>
      <c r="D304" s="132">
        <v>1922</v>
      </c>
      <c r="E304" s="132">
        <v>2335</v>
      </c>
      <c r="F304" s="132">
        <v>2541</v>
      </c>
      <c r="G304" s="132">
        <v>2885</v>
      </c>
      <c r="H304" s="132">
        <v>3201</v>
      </c>
      <c r="I304" s="132">
        <v>3679</v>
      </c>
      <c r="J304" s="132">
        <v>4066</v>
      </c>
      <c r="K304" s="132">
        <v>5288</v>
      </c>
      <c r="L304" s="132">
        <v>5539</v>
      </c>
      <c r="M304" s="132">
        <v>5321</v>
      </c>
      <c r="N304" s="132">
        <v>5244</v>
      </c>
    </row>
    <row r="305" spans="1:14" x14ac:dyDescent="0.25">
      <c r="A305" s="23" t="s">
        <v>84</v>
      </c>
      <c r="B305" s="90" t="s">
        <v>21</v>
      </c>
      <c r="C305" s="132">
        <v>381</v>
      </c>
      <c r="D305" s="132">
        <v>331</v>
      </c>
      <c r="E305" s="132">
        <v>328</v>
      </c>
      <c r="F305" s="132">
        <v>274</v>
      </c>
      <c r="G305" s="132">
        <v>238</v>
      </c>
      <c r="H305" s="132">
        <v>217</v>
      </c>
      <c r="I305" s="132">
        <v>137</v>
      </c>
      <c r="J305" s="132">
        <v>119</v>
      </c>
      <c r="K305" s="132">
        <v>88</v>
      </c>
      <c r="L305" s="132">
        <v>32</v>
      </c>
      <c r="M305" s="132">
        <v>37</v>
      </c>
      <c r="N305" s="132">
        <v>27</v>
      </c>
    </row>
    <row r="306" spans="1:14" x14ac:dyDescent="0.25">
      <c r="A306" s="23" t="s">
        <v>84</v>
      </c>
      <c r="B306" s="90" t="s">
        <v>22</v>
      </c>
      <c r="C306" s="132">
        <v>2600</v>
      </c>
      <c r="D306" s="132">
        <v>2817</v>
      </c>
      <c r="E306" s="132">
        <v>2574</v>
      </c>
      <c r="F306" s="132">
        <v>2853</v>
      </c>
      <c r="G306" s="132">
        <v>2693</v>
      </c>
      <c r="H306" s="132">
        <v>2701</v>
      </c>
      <c r="I306" s="132">
        <v>2822</v>
      </c>
      <c r="J306" s="132">
        <v>3035</v>
      </c>
      <c r="K306" s="132">
        <v>2582</v>
      </c>
      <c r="L306" s="132">
        <v>1150</v>
      </c>
      <c r="M306" s="132">
        <v>809</v>
      </c>
      <c r="N306" s="132">
        <v>499</v>
      </c>
    </row>
    <row r="307" spans="1:14" x14ac:dyDescent="0.25">
      <c r="A307" s="23" t="s">
        <v>84</v>
      </c>
      <c r="B307" s="90" t="s">
        <v>23</v>
      </c>
      <c r="C307" s="132">
        <v>29371</v>
      </c>
      <c r="D307" s="132">
        <v>29848</v>
      </c>
      <c r="E307" s="132">
        <v>28246</v>
      </c>
      <c r="F307" s="132">
        <v>31382</v>
      </c>
      <c r="G307" s="132">
        <v>30718</v>
      </c>
      <c r="H307" s="132">
        <v>28417</v>
      </c>
      <c r="I307" s="132">
        <v>26359</v>
      </c>
      <c r="J307" s="132">
        <v>26640</v>
      </c>
      <c r="K307" s="132">
        <v>25171</v>
      </c>
      <c r="L307" s="132">
        <v>9785</v>
      </c>
      <c r="M307" s="132">
        <v>7413</v>
      </c>
      <c r="N307" s="132">
        <v>5111</v>
      </c>
    </row>
    <row r="308" spans="1:14" x14ac:dyDescent="0.25">
      <c r="A308" s="23" t="s">
        <v>84</v>
      </c>
      <c r="B308" s="90" t="s">
        <v>24</v>
      </c>
      <c r="C308" s="132">
        <v>18826</v>
      </c>
      <c r="D308" s="132">
        <v>19346</v>
      </c>
      <c r="E308" s="132">
        <v>18702</v>
      </c>
      <c r="F308" s="132">
        <v>20369</v>
      </c>
      <c r="G308" s="132">
        <v>20397</v>
      </c>
      <c r="H308" s="132">
        <v>18865</v>
      </c>
      <c r="I308" s="132">
        <v>17412</v>
      </c>
      <c r="J308" s="132">
        <v>18560</v>
      </c>
      <c r="K308" s="132">
        <v>12709</v>
      </c>
      <c r="L308" s="132">
        <v>4953</v>
      </c>
      <c r="M308" s="132">
        <v>4141</v>
      </c>
      <c r="N308" s="132">
        <v>3398</v>
      </c>
    </row>
    <row r="309" spans="1:14" x14ac:dyDescent="0.25">
      <c r="A309" s="23" t="s">
        <v>84</v>
      </c>
      <c r="B309" s="90" t="s">
        <v>25</v>
      </c>
      <c r="C309" s="212" t="s">
        <v>92</v>
      </c>
      <c r="D309" s="212"/>
      <c r="E309" s="212"/>
      <c r="F309" s="212"/>
      <c r="G309" s="132">
        <v>76609</v>
      </c>
      <c r="H309" s="132">
        <v>76650</v>
      </c>
      <c r="I309" s="132">
        <v>73087</v>
      </c>
      <c r="J309" s="132">
        <v>74120</v>
      </c>
      <c r="K309" s="132">
        <v>73386</v>
      </c>
      <c r="L309" s="132">
        <v>29034</v>
      </c>
      <c r="M309" s="132">
        <v>26792</v>
      </c>
      <c r="N309" s="132">
        <v>23913</v>
      </c>
    </row>
    <row r="310" spans="1:14" x14ac:dyDescent="0.25">
      <c r="A310" s="23" t="s">
        <v>84</v>
      </c>
      <c r="B310" s="90" t="s">
        <v>27</v>
      </c>
      <c r="C310" s="212" t="s">
        <v>92</v>
      </c>
      <c r="D310" s="212"/>
      <c r="E310" s="212"/>
      <c r="F310" s="132">
        <v>109719</v>
      </c>
      <c r="G310" s="132">
        <v>109378</v>
      </c>
      <c r="H310" s="132">
        <v>111068</v>
      </c>
      <c r="I310" s="132">
        <v>112301</v>
      </c>
      <c r="J310" s="132">
        <v>116246</v>
      </c>
      <c r="K310" s="132">
        <v>118330</v>
      </c>
      <c r="L310" s="132">
        <v>120695</v>
      </c>
      <c r="M310" s="132">
        <v>125148</v>
      </c>
      <c r="N310" s="132">
        <v>130034</v>
      </c>
    </row>
    <row r="311" spans="1:14" x14ac:dyDescent="0.25">
      <c r="A311" s="23" t="s">
        <v>84</v>
      </c>
      <c r="B311" s="90" t="s">
        <v>28</v>
      </c>
      <c r="C311" s="212" t="s">
        <v>92</v>
      </c>
      <c r="D311" s="212"/>
      <c r="E311" s="212"/>
      <c r="F311" s="132">
        <v>75463</v>
      </c>
      <c r="G311" s="132">
        <v>74918</v>
      </c>
      <c r="H311" s="132">
        <v>75992</v>
      </c>
      <c r="I311" s="132">
        <v>76007</v>
      </c>
      <c r="J311" s="132">
        <v>80172</v>
      </c>
      <c r="K311" s="132">
        <v>81130</v>
      </c>
      <c r="L311" s="132">
        <v>82258</v>
      </c>
      <c r="M311" s="132">
        <v>83927</v>
      </c>
      <c r="N311" s="132">
        <v>84922</v>
      </c>
    </row>
    <row r="312" spans="1:14" x14ac:dyDescent="0.25">
      <c r="A312" s="23" t="s">
        <v>84</v>
      </c>
      <c r="B312" s="90" t="s">
        <v>31</v>
      </c>
      <c r="C312" s="132">
        <v>156</v>
      </c>
      <c r="D312" s="132">
        <v>146</v>
      </c>
      <c r="E312" s="132">
        <v>145</v>
      </c>
      <c r="F312" s="132">
        <v>138</v>
      </c>
      <c r="G312" s="132">
        <v>143</v>
      </c>
      <c r="H312" s="132">
        <v>121</v>
      </c>
      <c r="I312" s="132">
        <v>107</v>
      </c>
      <c r="J312" s="132">
        <v>85</v>
      </c>
      <c r="K312" s="132">
        <v>82</v>
      </c>
      <c r="L312" s="132">
        <v>60</v>
      </c>
      <c r="M312" s="132">
        <v>36</v>
      </c>
      <c r="N312" s="132">
        <v>20</v>
      </c>
    </row>
    <row r="313" spans="1:14" x14ac:dyDescent="0.25">
      <c r="A313" s="23" t="s">
        <v>84</v>
      </c>
      <c r="B313" s="90" t="s">
        <v>32</v>
      </c>
      <c r="C313" s="132">
        <v>17</v>
      </c>
      <c r="D313" s="132">
        <v>18</v>
      </c>
      <c r="E313" s="132">
        <v>19</v>
      </c>
      <c r="F313" s="132">
        <v>31</v>
      </c>
      <c r="G313" s="132">
        <v>40</v>
      </c>
      <c r="H313" s="132">
        <v>50</v>
      </c>
      <c r="I313" s="132">
        <v>67</v>
      </c>
      <c r="J313" s="132">
        <v>72</v>
      </c>
      <c r="K313" s="132">
        <v>83</v>
      </c>
      <c r="L313" s="132">
        <v>84</v>
      </c>
      <c r="M313" s="132">
        <v>90</v>
      </c>
      <c r="N313" s="132">
        <v>92</v>
      </c>
    </row>
    <row r="314" spans="1:14" x14ac:dyDescent="0.25">
      <c r="A314" s="23" t="s">
        <v>84</v>
      </c>
      <c r="B314" s="90" t="s">
        <v>33</v>
      </c>
      <c r="C314" s="132">
        <v>22472</v>
      </c>
      <c r="D314" s="132">
        <v>22449</v>
      </c>
      <c r="E314" s="132">
        <v>22702</v>
      </c>
      <c r="F314" s="132">
        <v>22513</v>
      </c>
      <c r="G314" s="132">
        <v>21605</v>
      </c>
      <c r="H314" s="132">
        <v>21735</v>
      </c>
      <c r="I314" s="132">
        <v>19845</v>
      </c>
      <c r="J314" s="132">
        <v>20004</v>
      </c>
      <c r="K314" s="132">
        <v>18776</v>
      </c>
      <c r="L314" s="132">
        <v>9300</v>
      </c>
      <c r="M314" s="132">
        <v>8719</v>
      </c>
      <c r="N314" s="132">
        <v>4557</v>
      </c>
    </row>
    <row r="315" spans="1:14" x14ac:dyDescent="0.25">
      <c r="A315" s="23" t="s">
        <v>84</v>
      </c>
      <c r="B315" s="90" t="s">
        <v>35</v>
      </c>
      <c r="C315" s="132">
        <v>13</v>
      </c>
      <c r="D315" s="132">
        <v>353</v>
      </c>
      <c r="E315" s="132">
        <v>0</v>
      </c>
      <c r="F315" s="132">
        <v>0</v>
      </c>
      <c r="G315" s="132">
        <v>0</v>
      </c>
      <c r="H315" s="132">
        <v>3</v>
      </c>
      <c r="I315" s="132">
        <v>0</v>
      </c>
      <c r="J315" s="132">
        <v>0</v>
      </c>
      <c r="K315" s="132">
        <v>0</v>
      </c>
      <c r="L315" s="132">
        <v>0</v>
      </c>
      <c r="M315" s="132">
        <v>0</v>
      </c>
      <c r="N315" s="132">
        <v>0</v>
      </c>
    </row>
    <row r="316" spans="1:14" x14ac:dyDescent="0.25">
      <c r="A316" s="23" t="s">
        <v>84</v>
      </c>
      <c r="B316" s="90" t="s">
        <v>36</v>
      </c>
      <c r="C316" s="132">
        <v>565</v>
      </c>
      <c r="D316" s="132">
        <v>591</v>
      </c>
      <c r="E316" s="132">
        <v>582</v>
      </c>
      <c r="F316" s="132">
        <v>590</v>
      </c>
      <c r="G316" s="132">
        <v>606</v>
      </c>
      <c r="H316" s="132">
        <v>631</v>
      </c>
      <c r="I316" s="132">
        <v>694</v>
      </c>
      <c r="J316" s="132">
        <v>874</v>
      </c>
      <c r="K316" s="132">
        <v>893</v>
      </c>
      <c r="L316" s="132">
        <v>152</v>
      </c>
      <c r="M316" s="132">
        <v>119</v>
      </c>
      <c r="N316" s="132">
        <v>18</v>
      </c>
    </row>
    <row r="317" spans="1:14" x14ac:dyDescent="0.25">
      <c r="A317" s="23" t="s">
        <v>84</v>
      </c>
      <c r="B317" s="90" t="s">
        <v>37</v>
      </c>
      <c r="C317" s="132">
        <v>9332</v>
      </c>
      <c r="D317" s="132">
        <v>10102</v>
      </c>
      <c r="E317" s="132">
        <v>10667</v>
      </c>
      <c r="F317" s="132">
        <v>11126</v>
      </c>
      <c r="G317" s="132">
        <v>11003</v>
      </c>
      <c r="H317" s="132">
        <v>11300</v>
      </c>
      <c r="I317" s="132">
        <v>11011</v>
      </c>
      <c r="J317" s="132">
        <v>11179</v>
      </c>
      <c r="K317" s="132">
        <v>10333</v>
      </c>
      <c r="L317" s="132">
        <v>3237</v>
      </c>
      <c r="M317" s="132">
        <v>2345</v>
      </c>
      <c r="N317" s="132">
        <v>843</v>
      </c>
    </row>
    <row r="318" spans="1:14" x14ac:dyDescent="0.25">
      <c r="A318" s="23" t="s">
        <v>84</v>
      </c>
      <c r="B318" s="90" t="s">
        <v>38</v>
      </c>
      <c r="C318" s="132">
        <v>2880</v>
      </c>
      <c r="D318" s="132">
        <v>3645</v>
      </c>
      <c r="E318" s="132">
        <v>4375</v>
      </c>
      <c r="F318" s="132">
        <v>5025</v>
      </c>
      <c r="G318" s="132">
        <v>5710</v>
      </c>
      <c r="H318" s="132">
        <v>6236</v>
      </c>
      <c r="I318" s="132">
        <v>6553</v>
      </c>
      <c r="J318" s="132">
        <v>7086</v>
      </c>
      <c r="K318" s="132">
        <v>6699</v>
      </c>
      <c r="L318" s="132">
        <v>1635</v>
      </c>
      <c r="M318" s="132">
        <v>1045</v>
      </c>
      <c r="N318" s="132">
        <v>496</v>
      </c>
    </row>
    <row r="319" spans="1:14" x14ac:dyDescent="0.25">
      <c r="A319" s="23" t="s">
        <v>84</v>
      </c>
      <c r="B319" s="90" t="s">
        <v>39</v>
      </c>
      <c r="C319" s="132">
        <v>2858</v>
      </c>
      <c r="D319" s="132">
        <v>3554</v>
      </c>
      <c r="E319" s="132">
        <v>4292</v>
      </c>
      <c r="F319" s="132">
        <v>5034</v>
      </c>
      <c r="G319" s="132">
        <v>5630</v>
      </c>
      <c r="H319" s="132">
        <v>6212</v>
      </c>
      <c r="I319" s="132">
        <v>6637</v>
      </c>
      <c r="J319" s="132">
        <v>7145</v>
      </c>
      <c r="K319" s="132">
        <v>6407</v>
      </c>
      <c r="L319" s="132">
        <v>1787</v>
      </c>
      <c r="M319" s="132">
        <v>1143</v>
      </c>
      <c r="N319" s="132">
        <v>638</v>
      </c>
    </row>
    <row r="320" spans="1:14" x14ac:dyDescent="0.25">
      <c r="A320" s="23" t="s">
        <v>84</v>
      </c>
      <c r="B320" s="90" t="s">
        <v>40</v>
      </c>
      <c r="C320" s="132">
        <v>21</v>
      </c>
      <c r="D320" s="132">
        <v>21</v>
      </c>
      <c r="E320" s="132">
        <v>20</v>
      </c>
      <c r="F320" s="132">
        <v>24</v>
      </c>
      <c r="G320" s="132">
        <v>28</v>
      </c>
      <c r="H320" s="132">
        <v>57</v>
      </c>
      <c r="I320" s="132">
        <v>70</v>
      </c>
      <c r="J320" s="132">
        <v>58</v>
      </c>
      <c r="K320" s="132">
        <v>74</v>
      </c>
      <c r="L320" s="132">
        <v>79</v>
      </c>
      <c r="M320" s="132">
        <v>94</v>
      </c>
      <c r="N320" s="132">
        <v>91</v>
      </c>
    </row>
    <row r="321" spans="1:14" x14ac:dyDescent="0.25">
      <c r="A321" s="23" t="s">
        <v>84</v>
      </c>
      <c r="B321" s="90" t="s">
        <v>42</v>
      </c>
      <c r="C321" s="132">
        <v>384</v>
      </c>
      <c r="D321" s="132">
        <v>418</v>
      </c>
      <c r="E321" s="132">
        <v>481</v>
      </c>
      <c r="F321" s="132">
        <v>550</v>
      </c>
      <c r="G321" s="132">
        <v>627</v>
      </c>
      <c r="H321" s="132">
        <v>689</v>
      </c>
      <c r="I321" s="132">
        <v>787</v>
      </c>
      <c r="J321" s="132">
        <v>866</v>
      </c>
      <c r="K321" s="132">
        <v>942</v>
      </c>
      <c r="L321" s="132">
        <v>1040</v>
      </c>
      <c r="M321" s="132">
        <v>1106</v>
      </c>
      <c r="N321" s="132">
        <v>1171</v>
      </c>
    </row>
    <row r="322" spans="1:14" x14ac:dyDescent="0.25">
      <c r="A322" s="23" t="s">
        <v>84</v>
      </c>
      <c r="B322" s="90" t="s">
        <v>43</v>
      </c>
      <c r="C322" s="132">
        <v>1986</v>
      </c>
      <c r="D322" s="132">
        <v>2105</v>
      </c>
      <c r="E322" s="132">
        <v>2299</v>
      </c>
      <c r="F322" s="132">
        <v>2431</v>
      </c>
      <c r="G322" s="132">
        <v>2172</v>
      </c>
      <c r="H322" s="132">
        <v>1941</v>
      </c>
      <c r="I322" s="132">
        <v>1839</v>
      </c>
      <c r="J322" s="132">
        <v>1808</v>
      </c>
      <c r="K322" s="132">
        <v>1458</v>
      </c>
      <c r="L322" s="132">
        <v>102</v>
      </c>
      <c r="M322" s="132">
        <v>40</v>
      </c>
      <c r="N322" s="132">
        <v>26</v>
      </c>
    </row>
    <row r="323" spans="1:14" x14ac:dyDescent="0.25">
      <c r="A323" s="23" t="s">
        <v>84</v>
      </c>
      <c r="B323" s="90" t="s">
        <v>45</v>
      </c>
      <c r="C323" s="132">
        <v>0</v>
      </c>
      <c r="D323" s="132">
        <v>1</v>
      </c>
      <c r="E323" s="132">
        <v>2</v>
      </c>
      <c r="F323" s="132">
        <v>1</v>
      </c>
      <c r="G323" s="132">
        <v>3</v>
      </c>
      <c r="H323" s="132">
        <v>3</v>
      </c>
      <c r="I323" s="132">
        <v>3</v>
      </c>
      <c r="J323" s="132">
        <v>10</v>
      </c>
      <c r="K323" s="132">
        <v>8</v>
      </c>
      <c r="L323" s="132">
        <v>7</v>
      </c>
      <c r="M323" s="132">
        <v>11</v>
      </c>
      <c r="N323" s="132">
        <v>12</v>
      </c>
    </row>
    <row r="324" spans="1:14" x14ac:dyDescent="0.25">
      <c r="A324" s="23" t="s">
        <v>84</v>
      </c>
      <c r="B324" s="90" t="s">
        <v>46</v>
      </c>
      <c r="C324" s="132">
        <v>627</v>
      </c>
      <c r="D324" s="132">
        <v>569</v>
      </c>
      <c r="E324" s="132">
        <v>621</v>
      </c>
      <c r="F324" s="132">
        <v>708</v>
      </c>
      <c r="G324" s="132">
        <v>765</v>
      </c>
      <c r="H324" s="132">
        <v>830</v>
      </c>
      <c r="I324" s="132">
        <v>919</v>
      </c>
      <c r="J324" s="132">
        <v>989</v>
      </c>
      <c r="K324" s="132">
        <v>1087</v>
      </c>
      <c r="L324" s="132">
        <v>1185</v>
      </c>
      <c r="M324" s="132">
        <v>1264</v>
      </c>
      <c r="N324" s="132">
        <v>1320</v>
      </c>
    </row>
    <row r="325" spans="1:14" x14ac:dyDescent="0.25">
      <c r="A325" s="23" t="s">
        <v>84</v>
      </c>
      <c r="B325" s="90" t="s">
        <v>47</v>
      </c>
      <c r="C325" s="132">
        <v>1340</v>
      </c>
      <c r="D325" s="132">
        <v>1335</v>
      </c>
      <c r="E325" s="132">
        <v>1383</v>
      </c>
      <c r="F325" s="132">
        <v>1401</v>
      </c>
      <c r="G325" s="132">
        <v>1400</v>
      </c>
      <c r="H325" s="132">
        <v>1387</v>
      </c>
      <c r="I325" s="132">
        <v>1446</v>
      </c>
      <c r="J325" s="132">
        <v>1562</v>
      </c>
      <c r="K325" s="132">
        <v>1484</v>
      </c>
      <c r="L325" s="132">
        <v>228</v>
      </c>
      <c r="M325" s="132">
        <v>190</v>
      </c>
      <c r="N325" s="132">
        <v>121</v>
      </c>
    </row>
    <row r="326" spans="1:14" x14ac:dyDescent="0.25">
      <c r="A326" s="23" t="s">
        <v>84</v>
      </c>
      <c r="B326" s="90" t="s">
        <v>51</v>
      </c>
      <c r="C326" s="132">
        <v>407</v>
      </c>
      <c r="D326" s="132">
        <v>344</v>
      </c>
      <c r="E326" s="132">
        <v>332</v>
      </c>
      <c r="F326" s="132">
        <v>288</v>
      </c>
      <c r="G326" s="132">
        <v>286</v>
      </c>
      <c r="H326" s="132">
        <v>339</v>
      </c>
      <c r="I326" s="132">
        <v>286</v>
      </c>
      <c r="J326" s="132">
        <v>228</v>
      </c>
      <c r="K326" s="132">
        <v>204</v>
      </c>
      <c r="L326" s="132">
        <v>249</v>
      </c>
      <c r="M326" s="132">
        <v>44</v>
      </c>
      <c r="N326" s="132">
        <v>39</v>
      </c>
    </row>
    <row r="327" spans="1:14" x14ac:dyDescent="0.25">
      <c r="A327" s="23" t="s">
        <v>84</v>
      </c>
      <c r="B327" s="90" t="s">
        <v>52</v>
      </c>
      <c r="C327" s="132">
        <v>9</v>
      </c>
      <c r="D327" s="132">
        <v>1</v>
      </c>
      <c r="E327" s="132">
        <v>5</v>
      </c>
      <c r="F327" s="132">
        <v>6</v>
      </c>
      <c r="G327" s="132">
        <v>9</v>
      </c>
      <c r="H327" s="132">
        <v>10</v>
      </c>
      <c r="I327" s="132">
        <v>4</v>
      </c>
      <c r="J327" s="132">
        <v>3</v>
      </c>
      <c r="K327" s="132">
        <v>3</v>
      </c>
      <c r="L327" s="132">
        <v>0</v>
      </c>
      <c r="M327" s="132">
        <v>0</v>
      </c>
      <c r="N327" s="132">
        <v>1</v>
      </c>
    </row>
    <row r="328" spans="1:14" x14ac:dyDescent="0.25">
      <c r="A328" s="23" t="s">
        <v>84</v>
      </c>
      <c r="B328" s="90" t="s">
        <v>53</v>
      </c>
      <c r="C328" s="132">
        <v>0</v>
      </c>
      <c r="D328" s="132">
        <v>0</v>
      </c>
      <c r="E328" s="132">
        <v>0</v>
      </c>
      <c r="F328" s="132">
        <v>0</v>
      </c>
      <c r="G328" s="132">
        <v>1</v>
      </c>
      <c r="H328" s="132">
        <v>1</v>
      </c>
      <c r="I328" s="132">
        <v>1</v>
      </c>
      <c r="J328" s="132">
        <v>0</v>
      </c>
      <c r="K328" s="132">
        <v>1</v>
      </c>
      <c r="L328" s="132">
        <v>2</v>
      </c>
      <c r="M328" s="132">
        <v>0</v>
      </c>
      <c r="N328" s="132">
        <v>0</v>
      </c>
    </row>
    <row r="329" spans="1:14" x14ac:dyDescent="0.25">
      <c r="A329" s="23" t="s">
        <v>84</v>
      </c>
      <c r="B329" s="90" t="s">
        <v>55</v>
      </c>
      <c r="C329" s="132">
        <v>8</v>
      </c>
      <c r="D329" s="132">
        <v>9</v>
      </c>
      <c r="E329" s="132">
        <v>6</v>
      </c>
      <c r="F329" s="132">
        <v>6</v>
      </c>
      <c r="G329" s="132">
        <v>4</v>
      </c>
      <c r="H329" s="132">
        <v>8</v>
      </c>
      <c r="I329" s="132">
        <v>2</v>
      </c>
      <c r="J329" s="132">
        <v>3</v>
      </c>
      <c r="K329" s="132">
        <v>1</v>
      </c>
      <c r="L329" s="132">
        <v>1</v>
      </c>
      <c r="M329" s="132">
        <v>1</v>
      </c>
      <c r="N329" s="132">
        <v>0</v>
      </c>
    </row>
    <row r="330" spans="1:14" x14ac:dyDescent="0.25">
      <c r="A330" s="23" t="s">
        <v>84</v>
      </c>
      <c r="B330" s="90" t="s">
        <v>56</v>
      </c>
      <c r="C330" s="132">
        <v>684</v>
      </c>
      <c r="D330" s="132">
        <v>807</v>
      </c>
      <c r="E330" s="132">
        <v>982</v>
      </c>
      <c r="F330" s="132">
        <v>1097</v>
      </c>
      <c r="G330" s="132">
        <v>1129</v>
      </c>
      <c r="H330" s="132">
        <v>910</v>
      </c>
      <c r="I330" s="132">
        <v>886</v>
      </c>
      <c r="J330" s="132">
        <v>961</v>
      </c>
      <c r="K330" s="132">
        <v>950</v>
      </c>
      <c r="L330" s="132">
        <v>149</v>
      </c>
      <c r="M330" s="132">
        <v>79</v>
      </c>
      <c r="N330" s="132">
        <v>28</v>
      </c>
    </row>
    <row r="331" spans="1:14" x14ac:dyDescent="0.25">
      <c r="A331" s="23" t="s">
        <v>84</v>
      </c>
      <c r="B331" s="90" t="s">
        <v>57</v>
      </c>
      <c r="C331" s="132">
        <v>942</v>
      </c>
      <c r="D331" s="132">
        <v>1191</v>
      </c>
      <c r="E331" s="132">
        <v>1356</v>
      </c>
      <c r="F331" s="132">
        <v>1586</v>
      </c>
      <c r="G331" s="132">
        <v>1517</v>
      </c>
      <c r="H331" s="132">
        <v>911</v>
      </c>
      <c r="I331" s="132">
        <v>881</v>
      </c>
      <c r="J331" s="132">
        <v>949</v>
      </c>
      <c r="K331" s="132">
        <v>841</v>
      </c>
      <c r="L331" s="132">
        <v>211</v>
      </c>
      <c r="M331" s="132">
        <v>165</v>
      </c>
      <c r="N331" s="132">
        <v>121</v>
      </c>
    </row>
    <row r="332" spans="1:14" x14ac:dyDescent="0.25">
      <c r="A332" s="23" t="s">
        <v>84</v>
      </c>
      <c r="B332" s="90" t="s">
        <v>59</v>
      </c>
      <c r="C332" s="132"/>
      <c r="D332" s="132"/>
      <c r="E332" s="132"/>
      <c r="F332" s="132"/>
      <c r="G332" s="132">
        <v>0</v>
      </c>
      <c r="H332" s="132">
        <v>0</v>
      </c>
      <c r="I332" s="132">
        <v>0</v>
      </c>
      <c r="J332" s="132">
        <v>0</v>
      </c>
      <c r="K332" s="132">
        <v>0</v>
      </c>
      <c r="L332" s="132">
        <v>1</v>
      </c>
      <c r="M332" s="132">
        <v>0</v>
      </c>
      <c r="N332" s="132">
        <v>1</v>
      </c>
    </row>
  </sheetData>
  <mergeCells count="28">
    <mergeCell ref="C265:E265"/>
    <mergeCell ref="C309:F309"/>
    <mergeCell ref="C310:E310"/>
    <mergeCell ref="C311:E311"/>
    <mergeCell ref="C212:E212"/>
    <mergeCell ref="C213:E213"/>
    <mergeCell ref="C214:E214"/>
    <mergeCell ref="C262:F262"/>
    <mergeCell ref="C263:E263"/>
    <mergeCell ref="C264:E264"/>
    <mergeCell ref="C211:F211"/>
    <mergeCell ref="C65:E65"/>
    <mergeCell ref="C66:E66"/>
    <mergeCell ref="C67:E67"/>
    <mergeCell ref="C111:F111"/>
    <mergeCell ref="C112:E112"/>
    <mergeCell ref="C113:E113"/>
    <mergeCell ref="C114:E114"/>
    <mergeCell ref="C160:F160"/>
    <mergeCell ref="C161:E161"/>
    <mergeCell ref="C162:E162"/>
    <mergeCell ref="C163:E163"/>
    <mergeCell ref="C64:F64"/>
    <mergeCell ref="A1:B1"/>
    <mergeCell ref="C23:F23"/>
    <mergeCell ref="C24:E24"/>
    <mergeCell ref="C25:E25"/>
    <mergeCell ref="C26:E26"/>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586"/>
  <sheetViews>
    <sheetView zoomScaleNormal="100" workbookViewId="0">
      <selection activeCell="B8" sqref="B8"/>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569</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t="s">
        <v>0</v>
      </c>
      <c r="C2" s="98">
        <v>1040966</v>
      </c>
      <c r="D2" s="98">
        <v>1092180</v>
      </c>
      <c r="E2" s="98">
        <v>1106440</v>
      </c>
      <c r="F2" s="98">
        <v>1206355</v>
      </c>
      <c r="G2" s="98">
        <v>1288716</v>
      </c>
      <c r="H2" s="98">
        <v>1357342</v>
      </c>
      <c r="I2" s="98">
        <v>1421713</v>
      </c>
      <c r="J2" s="98">
        <v>1407644</v>
      </c>
      <c r="K2" s="98">
        <v>1423744</v>
      </c>
      <c r="L2" s="98">
        <v>1609738</v>
      </c>
      <c r="M2" s="98">
        <v>1775837</v>
      </c>
      <c r="N2" s="98">
        <v>1897231</v>
      </c>
    </row>
    <row r="3" spans="1:14" x14ac:dyDescent="0.25">
      <c r="A3" s="8" t="s">
        <v>78</v>
      </c>
      <c r="B3" s="8" t="s">
        <v>0</v>
      </c>
      <c r="C3" s="100">
        <v>84628</v>
      </c>
      <c r="D3" s="100">
        <v>84624</v>
      </c>
      <c r="E3" s="100">
        <v>80294</v>
      </c>
      <c r="F3" s="100">
        <v>85656</v>
      </c>
      <c r="G3" s="100">
        <v>84374</v>
      </c>
      <c r="H3" s="100">
        <v>84943</v>
      </c>
      <c r="I3" s="100">
        <v>87026</v>
      </c>
      <c r="J3" s="100">
        <v>84343</v>
      </c>
      <c r="K3" s="100">
        <v>83285</v>
      </c>
      <c r="L3" s="100">
        <v>86125</v>
      </c>
      <c r="M3" s="100">
        <v>82359</v>
      </c>
      <c r="N3" s="100">
        <v>84991</v>
      </c>
    </row>
    <row r="4" spans="1:14" x14ac:dyDescent="0.25">
      <c r="A4" s="23" t="s">
        <v>78</v>
      </c>
      <c r="B4" s="90" t="s">
        <v>67</v>
      </c>
      <c r="C4" s="132">
        <v>0</v>
      </c>
      <c r="D4" s="132">
        <v>0</v>
      </c>
      <c r="E4" s="132">
        <v>0</v>
      </c>
      <c r="F4" s="132">
        <v>0</v>
      </c>
      <c r="G4" s="132">
        <v>0</v>
      </c>
      <c r="H4" s="132">
        <v>0</v>
      </c>
      <c r="I4" s="132">
        <v>1</v>
      </c>
      <c r="J4" s="132">
        <v>0</v>
      </c>
      <c r="K4" s="132">
        <v>0</v>
      </c>
      <c r="L4" s="132">
        <v>0</v>
      </c>
      <c r="M4" s="132">
        <v>0</v>
      </c>
      <c r="N4" s="132">
        <v>0</v>
      </c>
    </row>
    <row r="5" spans="1:14" x14ac:dyDescent="0.25">
      <c r="A5" s="23" t="s">
        <v>78</v>
      </c>
      <c r="B5" s="90" t="s">
        <v>68</v>
      </c>
      <c r="C5" s="132">
        <v>473</v>
      </c>
      <c r="D5" s="132">
        <v>494</v>
      </c>
      <c r="E5" s="132">
        <v>488</v>
      </c>
      <c r="F5" s="132">
        <v>452</v>
      </c>
      <c r="G5" s="132">
        <v>458</v>
      </c>
      <c r="H5" s="132">
        <v>594</v>
      </c>
      <c r="I5" s="132">
        <v>713</v>
      </c>
      <c r="J5" s="132">
        <v>725</v>
      </c>
      <c r="K5" s="132">
        <v>777</v>
      </c>
      <c r="L5" s="132">
        <v>740</v>
      </c>
      <c r="M5" s="132">
        <v>775</v>
      </c>
      <c r="N5" s="132">
        <v>732</v>
      </c>
    </row>
    <row r="6" spans="1:14" x14ac:dyDescent="0.25">
      <c r="A6" s="23" t="s">
        <v>78</v>
      </c>
      <c r="B6" s="90" t="s">
        <v>684</v>
      </c>
      <c r="C6" s="132">
        <v>0</v>
      </c>
      <c r="D6" s="132">
        <v>0</v>
      </c>
      <c r="E6" s="132">
        <v>0</v>
      </c>
      <c r="F6" s="132">
        <v>0</v>
      </c>
      <c r="G6" s="132">
        <v>0</v>
      </c>
      <c r="H6" s="132">
        <v>0</v>
      </c>
      <c r="I6" s="132">
        <v>1</v>
      </c>
      <c r="J6" s="132">
        <v>1</v>
      </c>
      <c r="K6" s="132">
        <v>0</v>
      </c>
      <c r="L6" s="132">
        <v>0</v>
      </c>
      <c r="M6" s="132">
        <v>0</v>
      </c>
      <c r="N6" s="132">
        <v>0</v>
      </c>
    </row>
    <row r="7" spans="1:14" x14ac:dyDescent="0.25">
      <c r="A7" s="23" t="s">
        <v>78</v>
      </c>
      <c r="B7" s="90" t="s">
        <v>687</v>
      </c>
      <c r="C7" s="132">
        <v>2</v>
      </c>
      <c r="D7" s="132">
        <v>2</v>
      </c>
      <c r="E7" s="132">
        <v>3</v>
      </c>
      <c r="F7" s="132">
        <v>0</v>
      </c>
      <c r="G7" s="132">
        <v>4</v>
      </c>
      <c r="H7" s="132">
        <v>6</v>
      </c>
      <c r="I7" s="132">
        <v>4</v>
      </c>
      <c r="J7" s="132">
        <v>5</v>
      </c>
      <c r="K7" s="132">
        <v>0</v>
      </c>
      <c r="L7" s="132">
        <v>2</v>
      </c>
      <c r="M7" s="132">
        <v>8</v>
      </c>
      <c r="N7" s="132">
        <v>2</v>
      </c>
    </row>
    <row r="8" spans="1:14" x14ac:dyDescent="0.25">
      <c r="A8" s="23" t="s">
        <v>78</v>
      </c>
      <c r="B8" s="90" t="s">
        <v>70</v>
      </c>
      <c r="C8" s="132">
        <v>0</v>
      </c>
      <c r="D8" s="132">
        <v>0</v>
      </c>
      <c r="E8" s="132">
        <v>0</v>
      </c>
      <c r="F8" s="132">
        <v>8</v>
      </c>
      <c r="G8" s="132">
        <v>4</v>
      </c>
      <c r="H8" s="132">
        <v>2</v>
      </c>
      <c r="I8" s="132">
        <v>1</v>
      </c>
      <c r="J8" s="132">
        <v>1</v>
      </c>
      <c r="K8" s="132">
        <v>0</v>
      </c>
      <c r="L8" s="132">
        <v>0</v>
      </c>
      <c r="M8" s="132">
        <v>0</v>
      </c>
      <c r="N8" s="132">
        <v>0</v>
      </c>
    </row>
    <row r="9" spans="1:14" x14ac:dyDescent="0.25">
      <c r="A9" s="23" t="s">
        <v>78</v>
      </c>
      <c r="B9" s="90" t="s">
        <v>60</v>
      </c>
      <c r="C9" s="132">
        <v>80982</v>
      </c>
      <c r="D9" s="132">
        <v>80118</v>
      </c>
      <c r="E9" s="132">
        <v>75175</v>
      </c>
      <c r="F9" s="132">
        <v>79884</v>
      </c>
      <c r="G9" s="132">
        <v>78624</v>
      </c>
      <c r="H9" s="132">
        <v>80888</v>
      </c>
      <c r="I9" s="132">
        <v>82912</v>
      </c>
      <c r="J9" s="132">
        <v>79281</v>
      </c>
      <c r="K9" s="132">
        <v>77993</v>
      </c>
      <c r="L9" s="132">
        <v>80709</v>
      </c>
      <c r="M9" s="132">
        <v>76933</v>
      </c>
      <c r="N9" s="132">
        <v>79350</v>
      </c>
    </row>
    <row r="10" spans="1:14" x14ac:dyDescent="0.25">
      <c r="A10" s="23" t="s">
        <v>78</v>
      </c>
      <c r="B10" s="90" t="s">
        <v>63</v>
      </c>
      <c r="C10" s="132">
        <v>556</v>
      </c>
      <c r="D10" s="132">
        <v>522</v>
      </c>
      <c r="E10" s="132">
        <v>447</v>
      </c>
      <c r="F10" s="132">
        <v>507</v>
      </c>
      <c r="G10" s="132">
        <v>641</v>
      </c>
      <c r="H10" s="132">
        <v>619</v>
      </c>
      <c r="I10" s="132">
        <v>572</v>
      </c>
      <c r="J10" s="132">
        <v>513</v>
      </c>
      <c r="K10" s="132">
        <v>444</v>
      </c>
      <c r="L10" s="132">
        <v>425</v>
      </c>
      <c r="M10" s="132">
        <v>591</v>
      </c>
      <c r="N10" s="132">
        <v>626</v>
      </c>
    </row>
    <row r="11" spans="1:14" x14ac:dyDescent="0.25">
      <c r="A11" s="23" t="s">
        <v>78</v>
      </c>
      <c r="B11" s="90" t="s">
        <v>685</v>
      </c>
      <c r="C11" s="132">
        <v>2</v>
      </c>
      <c r="D11" s="132">
        <v>3</v>
      </c>
      <c r="E11" s="132">
        <v>6</v>
      </c>
      <c r="F11" s="132">
        <v>22</v>
      </c>
      <c r="G11" s="132">
        <v>47</v>
      </c>
      <c r="H11" s="132">
        <v>15</v>
      </c>
      <c r="I11" s="132">
        <v>19</v>
      </c>
      <c r="J11" s="132">
        <v>19</v>
      </c>
      <c r="K11" s="132">
        <v>15</v>
      </c>
      <c r="L11" s="132">
        <v>24</v>
      </c>
      <c r="M11" s="132">
        <v>11</v>
      </c>
      <c r="N11" s="132">
        <v>14</v>
      </c>
    </row>
    <row r="12" spans="1:14" x14ac:dyDescent="0.25">
      <c r="A12" s="23" t="s">
        <v>78</v>
      </c>
      <c r="B12" s="90" t="s">
        <v>61</v>
      </c>
      <c r="C12" s="132">
        <v>0</v>
      </c>
      <c r="D12" s="132">
        <v>0</v>
      </c>
      <c r="E12" s="132">
        <v>0</v>
      </c>
      <c r="F12" s="132">
        <v>0</v>
      </c>
      <c r="G12" s="132">
        <v>0</v>
      </c>
      <c r="H12" s="132">
        <v>3</v>
      </c>
      <c r="I12" s="132">
        <v>1</v>
      </c>
      <c r="J12" s="132">
        <v>0</v>
      </c>
      <c r="K12" s="132">
        <v>0</v>
      </c>
      <c r="L12" s="132">
        <v>0</v>
      </c>
      <c r="M12" s="132">
        <v>0</v>
      </c>
      <c r="N12" s="132">
        <v>0</v>
      </c>
    </row>
    <row r="13" spans="1:14" x14ac:dyDescent="0.25">
      <c r="A13" s="23" t="s">
        <v>78</v>
      </c>
      <c r="B13" s="90" t="s">
        <v>689</v>
      </c>
      <c r="C13" s="132">
        <v>0</v>
      </c>
      <c r="D13" s="132">
        <v>0</v>
      </c>
      <c r="E13" s="132">
        <v>0</v>
      </c>
      <c r="F13" s="132">
        <v>0</v>
      </c>
      <c r="G13" s="132">
        <v>4</v>
      </c>
      <c r="H13" s="132">
        <v>3</v>
      </c>
      <c r="I13" s="132">
        <v>1</v>
      </c>
      <c r="J13" s="132">
        <v>1</v>
      </c>
      <c r="K13" s="132">
        <v>0</v>
      </c>
      <c r="L13" s="132">
        <v>0</v>
      </c>
      <c r="M13" s="132">
        <v>1</v>
      </c>
      <c r="N13" s="132">
        <v>2</v>
      </c>
    </row>
    <row r="14" spans="1:14" x14ac:dyDescent="0.25">
      <c r="A14" s="23" t="s">
        <v>78</v>
      </c>
      <c r="B14" s="90" t="s">
        <v>686</v>
      </c>
      <c r="C14" s="132">
        <v>0</v>
      </c>
      <c r="D14" s="132">
        <v>0</v>
      </c>
      <c r="E14" s="132">
        <v>0</v>
      </c>
      <c r="F14" s="132">
        <v>0</v>
      </c>
      <c r="G14" s="132">
        <v>0</v>
      </c>
      <c r="H14" s="132">
        <v>0</v>
      </c>
      <c r="I14" s="132">
        <v>0</v>
      </c>
      <c r="J14" s="132">
        <v>1</v>
      </c>
      <c r="K14" s="132">
        <v>0</v>
      </c>
      <c r="L14" s="132">
        <v>0</v>
      </c>
      <c r="M14" s="132">
        <v>0</v>
      </c>
      <c r="N14" s="132">
        <v>0</v>
      </c>
    </row>
    <row r="15" spans="1:14" x14ac:dyDescent="0.25">
      <c r="A15" s="23" t="s">
        <v>78</v>
      </c>
      <c r="B15" s="90" t="s">
        <v>479</v>
      </c>
      <c r="C15" s="132">
        <v>0</v>
      </c>
      <c r="D15" s="132">
        <v>0</v>
      </c>
      <c r="E15" s="132">
        <v>0</v>
      </c>
      <c r="F15" s="132">
        <v>0</v>
      </c>
      <c r="G15" s="132">
        <v>0</v>
      </c>
      <c r="H15" s="132">
        <v>0</v>
      </c>
      <c r="I15" s="132">
        <v>0</v>
      </c>
      <c r="J15" s="132">
        <v>0</v>
      </c>
      <c r="K15" s="132">
        <v>0</v>
      </c>
      <c r="L15" s="132">
        <v>0</v>
      </c>
      <c r="M15" s="132">
        <v>1</v>
      </c>
      <c r="N15" s="132">
        <v>0</v>
      </c>
    </row>
    <row r="16" spans="1:14" x14ac:dyDescent="0.25">
      <c r="A16" s="23" t="s">
        <v>78</v>
      </c>
      <c r="B16" s="90" t="s">
        <v>64</v>
      </c>
      <c r="C16" s="132">
        <v>3766</v>
      </c>
      <c r="D16" s="132">
        <v>4634</v>
      </c>
      <c r="E16" s="132">
        <v>5176</v>
      </c>
      <c r="F16" s="132">
        <v>5820</v>
      </c>
      <c r="G16" s="132">
        <v>5670</v>
      </c>
      <c r="H16" s="132">
        <v>4059</v>
      </c>
      <c r="I16" s="132">
        <v>4377</v>
      </c>
      <c r="J16" s="132">
        <v>5387</v>
      </c>
      <c r="K16" s="132">
        <v>5706</v>
      </c>
      <c r="L16" s="132">
        <v>5994</v>
      </c>
      <c r="M16" s="132">
        <v>6012</v>
      </c>
      <c r="N16" s="132">
        <v>5891</v>
      </c>
    </row>
    <row r="17" spans="1:14" x14ac:dyDescent="0.25">
      <c r="A17" s="23" t="s">
        <v>78</v>
      </c>
      <c r="B17" s="90" t="s">
        <v>65</v>
      </c>
      <c r="C17" s="132">
        <v>0</v>
      </c>
      <c r="D17" s="132">
        <v>0</v>
      </c>
      <c r="E17" s="132">
        <v>0</v>
      </c>
      <c r="F17" s="132">
        <v>0</v>
      </c>
      <c r="G17" s="132">
        <v>1</v>
      </c>
      <c r="H17" s="132">
        <v>0</v>
      </c>
      <c r="I17" s="132">
        <v>0</v>
      </c>
      <c r="J17" s="132">
        <v>0</v>
      </c>
      <c r="K17" s="132">
        <v>0</v>
      </c>
      <c r="L17" s="132">
        <v>0</v>
      </c>
      <c r="M17" s="132">
        <v>0</v>
      </c>
      <c r="N17" s="132">
        <v>0</v>
      </c>
    </row>
    <row r="18" spans="1:14" x14ac:dyDescent="0.25">
      <c r="A18" s="23" t="s">
        <v>78</v>
      </c>
      <c r="B18" s="90" t="s">
        <v>66</v>
      </c>
      <c r="C18" s="132">
        <v>0</v>
      </c>
      <c r="D18" s="132">
        <v>0</v>
      </c>
      <c r="E18" s="132">
        <v>0</v>
      </c>
      <c r="F18" s="132">
        <v>1</v>
      </c>
      <c r="G18" s="132">
        <v>0</v>
      </c>
      <c r="H18" s="132">
        <v>0</v>
      </c>
      <c r="I18" s="132">
        <v>0</v>
      </c>
      <c r="J18" s="132">
        <v>0</v>
      </c>
      <c r="K18" s="132">
        <v>0</v>
      </c>
      <c r="L18" s="132">
        <v>0</v>
      </c>
      <c r="M18" s="132">
        <v>1</v>
      </c>
      <c r="N18" s="132">
        <v>1</v>
      </c>
    </row>
    <row r="19" spans="1:14" x14ac:dyDescent="0.25">
      <c r="A19" s="8" t="s">
        <v>79</v>
      </c>
      <c r="B19" s="8" t="s">
        <v>0</v>
      </c>
      <c r="C19" s="100">
        <v>244640</v>
      </c>
      <c r="D19" s="100">
        <v>258623</v>
      </c>
      <c r="E19" s="100">
        <v>254737</v>
      </c>
      <c r="F19" s="100">
        <v>262709</v>
      </c>
      <c r="G19" s="100">
        <v>262788</v>
      </c>
      <c r="H19" s="100">
        <v>259130</v>
      </c>
      <c r="I19" s="100">
        <v>258164</v>
      </c>
      <c r="J19" s="100">
        <v>253445</v>
      </c>
      <c r="K19" s="100">
        <v>252764</v>
      </c>
      <c r="L19" s="100">
        <v>261855</v>
      </c>
      <c r="M19" s="100">
        <v>261877</v>
      </c>
      <c r="N19" s="100">
        <v>272757</v>
      </c>
    </row>
    <row r="20" spans="1:14" x14ac:dyDescent="0.25">
      <c r="A20" s="23" t="s">
        <v>79</v>
      </c>
      <c r="B20" s="90" t="s">
        <v>67</v>
      </c>
      <c r="C20" s="132">
        <v>1</v>
      </c>
      <c r="D20" s="132">
        <v>0</v>
      </c>
      <c r="E20" s="132">
        <v>1</v>
      </c>
      <c r="F20" s="132">
        <v>0</v>
      </c>
      <c r="G20" s="132">
        <v>38</v>
      </c>
      <c r="H20" s="132">
        <v>37</v>
      </c>
      <c r="I20" s="132">
        <v>6</v>
      </c>
      <c r="J20" s="132">
        <v>1</v>
      </c>
      <c r="K20" s="132">
        <v>1</v>
      </c>
      <c r="L20" s="132">
        <v>0</v>
      </c>
      <c r="M20" s="132">
        <v>1</v>
      </c>
      <c r="N20" s="132">
        <v>1</v>
      </c>
    </row>
    <row r="21" spans="1:14" x14ac:dyDescent="0.25">
      <c r="A21" s="23" t="s">
        <v>79</v>
      </c>
      <c r="B21" s="90" t="s">
        <v>68</v>
      </c>
      <c r="C21" s="132">
        <v>4747</v>
      </c>
      <c r="D21" s="132">
        <v>4932</v>
      </c>
      <c r="E21" s="132">
        <v>4928</v>
      </c>
      <c r="F21" s="132">
        <v>4803</v>
      </c>
      <c r="G21" s="132">
        <v>5162</v>
      </c>
      <c r="H21" s="132">
        <v>5253</v>
      </c>
      <c r="I21" s="132">
        <v>5495</v>
      </c>
      <c r="J21" s="132">
        <v>5751</v>
      </c>
      <c r="K21" s="132">
        <v>5855</v>
      </c>
      <c r="L21" s="132">
        <v>5891</v>
      </c>
      <c r="M21" s="132">
        <v>5505</v>
      </c>
      <c r="N21" s="132">
        <v>5115</v>
      </c>
    </row>
    <row r="22" spans="1:14" x14ac:dyDescent="0.25">
      <c r="A22" s="23" t="s">
        <v>79</v>
      </c>
      <c r="B22" s="90" t="s">
        <v>684</v>
      </c>
      <c r="C22" s="132">
        <v>0</v>
      </c>
      <c r="D22" s="132">
        <v>0</v>
      </c>
      <c r="E22" s="132">
        <v>0</v>
      </c>
      <c r="F22" s="132">
        <v>0</v>
      </c>
      <c r="G22" s="132">
        <v>0</v>
      </c>
      <c r="H22" s="132">
        <v>0</v>
      </c>
      <c r="I22" s="132">
        <v>2</v>
      </c>
      <c r="J22" s="132">
        <v>1</v>
      </c>
      <c r="K22" s="132">
        <v>0</v>
      </c>
      <c r="L22" s="132">
        <v>0</v>
      </c>
      <c r="M22" s="132">
        <v>0</v>
      </c>
      <c r="N22" s="132">
        <v>0</v>
      </c>
    </row>
    <row r="23" spans="1:14" x14ac:dyDescent="0.25">
      <c r="A23" s="23" t="s">
        <v>79</v>
      </c>
      <c r="B23" s="90" t="s">
        <v>687</v>
      </c>
      <c r="C23" s="132">
        <v>8</v>
      </c>
      <c r="D23" s="132">
        <v>11</v>
      </c>
      <c r="E23" s="132">
        <v>8</v>
      </c>
      <c r="F23" s="132">
        <v>8</v>
      </c>
      <c r="G23" s="132">
        <v>3</v>
      </c>
      <c r="H23" s="132">
        <v>12</v>
      </c>
      <c r="I23" s="132">
        <v>25</v>
      </c>
      <c r="J23" s="132">
        <v>49</v>
      </c>
      <c r="K23" s="132">
        <v>52</v>
      </c>
      <c r="L23" s="132">
        <v>43</v>
      </c>
      <c r="M23" s="132">
        <v>67</v>
      </c>
      <c r="N23" s="132">
        <v>22</v>
      </c>
    </row>
    <row r="24" spans="1:14" x14ac:dyDescent="0.25">
      <c r="A24" s="23" t="s">
        <v>79</v>
      </c>
      <c r="B24" s="90" t="s">
        <v>70</v>
      </c>
      <c r="C24" s="132">
        <v>0</v>
      </c>
      <c r="D24" s="132">
        <v>0</v>
      </c>
      <c r="E24" s="132">
        <v>0</v>
      </c>
      <c r="F24" s="132">
        <v>3</v>
      </c>
      <c r="G24" s="132">
        <v>17</v>
      </c>
      <c r="H24" s="132">
        <v>32</v>
      </c>
      <c r="I24" s="132">
        <v>0</v>
      </c>
      <c r="J24" s="132">
        <v>1</v>
      </c>
      <c r="K24" s="132">
        <v>1</v>
      </c>
      <c r="L24" s="132">
        <v>1</v>
      </c>
      <c r="M24" s="132">
        <v>2</v>
      </c>
      <c r="N24" s="132">
        <v>0</v>
      </c>
    </row>
    <row r="25" spans="1:14" x14ac:dyDescent="0.25">
      <c r="A25" s="23" t="s">
        <v>79</v>
      </c>
      <c r="B25" s="90" t="s">
        <v>60</v>
      </c>
      <c r="C25" s="132">
        <v>221056</v>
      </c>
      <c r="D25" s="132">
        <v>235063</v>
      </c>
      <c r="E25" s="132">
        <v>228913</v>
      </c>
      <c r="F25" s="132">
        <v>236807</v>
      </c>
      <c r="G25" s="132">
        <v>236699</v>
      </c>
      <c r="H25" s="132">
        <v>235050</v>
      </c>
      <c r="I25" s="132">
        <v>235590</v>
      </c>
      <c r="J25" s="132">
        <v>229570</v>
      </c>
      <c r="K25" s="132">
        <v>227860</v>
      </c>
      <c r="L25" s="132">
        <v>235865</v>
      </c>
      <c r="M25" s="132">
        <v>236741</v>
      </c>
      <c r="N25" s="132">
        <v>245765</v>
      </c>
    </row>
    <row r="26" spans="1:14" x14ac:dyDescent="0.25">
      <c r="A26" s="23" t="s">
        <v>79</v>
      </c>
      <c r="B26" s="90" t="s">
        <v>63</v>
      </c>
      <c r="C26" s="132">
        <v>2729</v>
      </c>
      <c r="D26" s="132">
        <v>2660</v>
      </c>
      <c r="E26" s="132">
        <v>2588</v>
      </c>
      <c r="F26" s="132">
        <v>2560</v>
      </c>
      <c r="G26" s="132">
        <v>2438</v>
      </c>
      <c r="H26" s="132">
        <v>2254</v>
      </c>
      <c r="I26" s="132">
        <v>2287</v>
      </c>
      <c r="J26" s="132">
        <v>2444</v>
      </c>
      <c r="K26" s="132">
        <v>2459</v>
      </c>
      <c r="L26" s="132">
        <v>2390</v>
      </c>
      <c r="M26" s="132">
        <v>2447</v>
      </c>
      <c r="N26" s="132">
        <v>2426</v>
      </c>
    </row>
    <row r="27" spans="1:14" x14ac:dyDescent="0.25">
      <c r="A27" s="23" t="s">
        <v>79</v>
      </c>
      <c r="B27" s="90" t="s">
        <v>685</v>
      </c>
      <c r="C27" s="132">
        <v>167</v>
      </c>
      <c r="D27" s="132">
        <v>162</v>
      </c>
      <c r="E27" s="132">
        <v>156</v>
      </c>
      <c r="F27" s="132">
        <v>716</v>
      </c>
      <c r="G27" s="132">
        <v>1147</v>
      </c>
      <c r="H27" s="132">
        <v>1050</v>
      </c>
      <c r="I27" s="132">
        <v>994</v>
      </c>
      <c r="J27" s="132">
        <v>1064</v>
      </c>
      <c r="K27" s="132">
        <v>1211</v>
      </c>
      <c r="L27" s="132">
        <v>1315</v>
      </c>
      <c r="M27" s="132">
        <v>1360</v>
      </c>
      <c r="N27" s="132">
        <v>1390</v>
      </c>
    </row>
    <row r="28" spans="1:14" x14ac:dyDescent="0.25">
      <c r="A28" s="23" t="s">
        <v>79</v>
      </c>
      <c r="B28" s="90" t="s">
        <v>61</v>
      </c>
      <c r="C28" s="132">
        <v>0</v>
      </c>
      <c r="D28" s="132">
        <v>0</v>
      </c>
      <c r="E28" s="132">
        <v>0</v>
      </c>
      <c r="F28" s="132">
        <v>0</v>
      </c>
      <c r="G28" s="132">
        <v>0</v>
      </c>
      <c r="H28" s="132">
        <v>2</v>
      </c>
      <c r="I28" s="132">
        <v>6</v>
      </c>
      <c r="J28" s="132">
        <v>0</v>
      </c>
      <c r="K28" s="132">
        <v>0</v>
      </c>
      <c r="L28" s="132">
        <v>0</v>
      </c>
      <c r="M28" s="132">
        <v>0</v>
      </c>
      <c r="N28" s="132">
        <v>0</v>
      </c>
    </row>
    <row r="29" spans="1:14" x14ac:dyDescent="0.25">
      <c r="A29" s="23" t="s">
        <v>79</v>
      </c>
      <c r="B29" s="90" t="s">
        <v>62</v>
      </c>
      <c r="C29" s="132">
        <v>0</v>
      </c>
      <c r="D29" s="132">
        <v>0</v>
      </c>
      <c r="E29" s="132">
        <v>0</v>
      </c>
      <c r="F29" s="132">
        <v>0</v>
      </c>
      <c r="G29" s="132">
        <v>0</v>
      </c>
      <c r="H29" s="132">
        <v>62</v>
      </c>
      <c r="I29" s="132">
        <v>0</v>
      </c>
      <c r="J29" s="132">
        <v>0</v>
      </c>
      <c r="K29" s="132">
        <v>0</v>
      </c>
      <c r="L29" s="132">
        <v>0</v>
      </c>
      <c r="M29" s="132">
        <v>0</v>
      </c>
      <c r="N29" s="132">
        <v>0</v>
      </c>
    </row>
    <row r="30" spans="1:14" x14ac:dyDescent="0.25">
      <c r="A30" s="23" t="s">
        <v>79</v>
      </c>
      <c r="B30" s="90" t="s">
        <v>689</v>
      </c>
      <c r="C30" s="132">
        <v>4</v>
      </c>
      <c r="D30" s="132">
        <v>2</v>
      </c>
      <c r="E30" s="132">
        <v>0</v>
      </c>
      <c r="F30" s="132">
        <v>0</v>
      </c>
      <c r="G30" s="132">
        <v>21</v>
      </c>
      <c r="H30" s="132">
        <v>24</v>
      </c>
      <c r="I30" s="132">
        <v>7</v>
      </c>
      <c r="J30" s="132">
        <v>5</v>
      </c>
      <c r="K30" s="132">
        <v>1</v>
      </c>
      <c r="L30" s="132">
        <v>0</v>
      </c>
      <c r="M30" s="132">
        <v>0</v>
      </c>
      <c r="N30" s="132">
        <v>1</v>
      </c>
    </row>
    <row r="31" spans="1:14" x14ac:dyDescent="0.25">
      <c r="A31" s="23" t="s">
        <v>79</v>
      </c>
      <c r="B31" s="90" t="s">
        <v>69</v>
      </c>
      <c r="C31" s="132">
        <v>0</v>
      </c>
      <c r="D31" s="132">
        <v>0</v>
      </c>
      <c r="E31" s="132">
        <v>0</v>
      </c>
      <c r="F31" s="132">
        <v>0</v>
      </c>
      <c r="G31" s="132">
        <v>0</v>
      </c>
      <c r="H31" s="132">
        <v>1</v>
      </c>
      <c r="I31" s="132">
        <v>1</v>
      </c>
      <c r="J31" s="132">
        <v>1</v>
      </c>
      <c r="K31" s="132">
        <v>1</v>
      </c>
      <c r="L31" s="132">
        <v>1</v>
      </c>
      <c r="M31" s="132">
        <v>2</v>
      </c>
      <c r="N31" s="132">
        <v>1</v>
      </c>
    </row>
    <row r="32" spans="1:14" x14ac:dyDescent="0.25">
      <c r="A32" s="23" t="s">
        <v>79</v>
      </c>
      <c r="B32" s="90" t="s">
        <v>479</v>
      </c>
      <c r="C32" s="132">
        <v>0</v>
      </c>
      <c r="D32" s="132">
        <v>0</v>
      </c>
      <c r="E32" s="132">
        <v>0</v>
      </c>
      <c r="F32" s="132">
        <v>0</v>
      </c>
      <c r="G32" s="132">
        <v>0</v>
      </c>
      <c r="H32" s="132">
        <v>0</v>
      </c>
      <c r="I32" s="132">
        <v>0</v>
      </c>
      <c r="J32" s="132">
        <v>0</v>
      </c>
      <c r="K32" s="132">
        <v>0</v>
      </c>
      <c r="L32" s="132">
        <v>0</v>
      </c>
      <c r="M32" s="132">
        <v>1</v>
      </c>
      <c r="N32" s="132">
        <v>2</v>
      </c>
    </row>
    <row r="33" spans="1:14" x14ac:dyDescent="0.25">
      <c r="A33" s="23" t="s">
        <v>79</v>
      </c>
      <c r="B33" s="90" t="s">
        <v>64</v>
      </c>
      <c r="C33" s="132">
        <v>30770</v>
      </c>
      <c r="D33" s="132">
        <v>31886</v>
      </c>
      <c r="E33" s="132">
        <v>32815</v>
      </c>
      <c r="F33" s="132">
        <v>34587</v>
      </c>
      <c r="G33" s="132">
        <v>34156</v>
      </c>
      <c r="H33" s="132">
        <v>31983</v>
      </c>
      <c r="I33" s="132">
        <v>31480</v>
      </c>
      <c r="J33" s="132">
        <v>31982</v>
      </c>
      <c r="K33" s="132">
        <v>32789</v>
      </c>
      <c r="L33" s="132">
        <v>35936</v>
      </c>
      <c r="M33" s="132">
        <v>36416</v>
      </c>
      <c r="N33" s="132">
        <v>32813</v>
      </c>
    </row>
    <row r="34" spans="1:14" x14ac:dyDescent="0.25">
      <c r="A34" s="23" t="s">
        <v>79</v>
      </c>
      <c r="B34" s="90" t="s">
        <v>66</v>
      </c>
      <c r="C34" s="132">
        <v>2</v>
      </c>
      <c r="D34" s="132">
        <v>1</v>
      </c>
      <c r="E34" s="132">
        <v>3</v>
      </c>
      <c r="F34" s="132">
        <v>3</v>
      </c>
      <c r="G34" s="132">
        <v>8</v>
      </c>
      <c r="H34" s="132">
        <v>6</v>
      </c>
      <c r="I34" s="132">
        <v>4</v>
      </c>
      <c r="J34" s="132">
        <v>1</v>
      </c>
      <c r="K34" s="132">
        <v>2</v>
      </c>
      <c r="L34" s="132">
        <v>5</v>
      </c>
      <c r="M34" s="132">
        <v>8</v>
      </c>
      <c r="N34" s="132">
        <v>4</v>
      </c>
    </row>
    <row r="35" spans="1:14" x14ac:dyDescent="0.25">
      <c r="A35" s="8" t="s">
        <v>80</v>
      </c>
      <c r="B35" s="8" t="s">
        <v>0</v>
      </c>
      <c r="C35" s="100">
        <v>403830</v>
      </c>
      <c r="D35" s="100">
        <v>427845</v>
      </c>
      <c r="E35" s="100">
        <v>434024</v>
      </c>
      <c r="F35" s="100">
        <v>458752</v>
      </c>
      <c r="G35" s="100">
        <v>478914</v>
      </c>
      <c r="H35" s="100">
        <v>496050</v>
      </c>
      <c r="I35" s="100">
        <v>507406</v>
      </c>
      <c r="J35" s="100">
        <v>503350</v>
      </c>
      <c r="K35" s="100">
        <v>508409</v>
      </c>
      <c r="L35" s="100">
        <v>531722</v>
      </c>
      <c r="M35" s="100">
        <v>545776</v>
      </c>
      <c r="N35" s="100">
        <v>569205</v>
      </c>
    </row>
    <row r="36" spans="1:14" x14ac:dyDescent="0.25">
      <c r="A36" s="23" t="s">
        <v>80</v>
      </c>
      <c r="B36" s="90" t="s">
        <v>67</v>
      </c>
      <c r="C36" s="132">
        <v>1</v>
      </c>
      <c r="D36" s="132">
        <v>1</v>
      </c>
      <c r="E36" s="132">
        <v>2</v>
      </c>
      <c r="F36" s="132">
        <v>4</v>
      </c>
      <c r="G36" s="132">
        <v>0</v>
      </c>
      <c r="H36" s="132">
        <v>4</v>
      </c>
      <c r="I36" s="132">
        <v>19</v>
      </c>
      <c r="J36" s="132">
        <v>6</v>
      </c>
      <c r="K36" s="132">
        <v>2</v>
      </c>
      <c r="L36" s="132">
        <v>0</v>
      </c>
      <c r="M36" s="132">
        <v>3</v>
      </c>
      <c r="N36" s="132">
        <v>3</v>
      </c>
    </row>
    <row r="37" spans="1:14" x14ac:dyDescent="0.25">
      <c r="A37" s="23" t="s">
        <v>80</v>
      </c>
      <c r="B37" s="90" t="s">
        <v>68</v>
      </c>
      <c r="C37" s="132">
        <v>22890</v>
      </c>
      <c r="D37" s="132">
        <v>23009</v>
      </c>
      <c r="E37" s="132">
        <v>22864</v>
      </c>
      <c r="F37" s="132">
        <v>23337</v>
      </c>
      <c r="G37" s="132">
        <v>24576</v>
      </c>
      <c r="H37" s="132">
        <v>25280</v>
      </c>
      <c r="I37" s="132">
        <v>26459</v>
      </c>
      <c r="J37" s="132">
        <v>27361</v>
      </c>
      <c r="K37" s="132">
        <v>27845</v>
      </c>
      <c r="L37" s="132">
        <v>27577</v>
      </c>
      <c r="M37" s="132">
        <v>27377</v>
      </c>
      <c r="N37" s="132">
        <v>26872</v>
      </c>
    </row>
    <row r="38" spans="1:14" x14ac:dyDescent="0.25">
      <c r="A38" s="23" t="s">
        <v>80</v>
      </c>
      <c r="B38" s="90" t="s">
        <v>684</v>
      </c>
      <c r="C38" s="132">
        <v>1</v>
      </c>
      <c r="D38" s="132">
        <v>1</v>
      </c>
      <c r="E38" s="132">
        <v>0</v>
      </c>
      <c r="F38" s="132">
        <v>0</v>
      </c>
      <c r="G38" s="132">
        <v>0</v>
      </c>
      <c r="H38" s="132">
        <v>1</v>
      </c>
      <c r="I38" s="132">
        <v>1</v>
      </c>
      <c r="J38" s="132">
        <v>0</v>
      </c>
      <c r="K38" s="132">
        <v>0</v>
      </c>
      <c r="L38" s="132">
        <v>0</v>
      </c>
      <c r="M38" s="132">
        <v>0</v>
      </c>
      <c r="N38" s="132">
        <v>1</v>
      </c>
    </row>
    <row r="39" spans="1:14" x14ac:dyDescent="0.25">
      <c r="A39" s="23" t="s">
        <v>80</v>
      </c>
      <c r="B39" s="90" t="s">
        <v>687</v>
      </c>
      <c r="C39" s="132">
        <v>160</v>
      </c>
      <c r="D39" s="132">
        <v>145</v>
      </c>
      <c r="E39" s="132">
        <v>134</v>
      </c>
      <c r="F39" s="132">
        <v>136</v>
      </c>
      <c r="G39" s="132">
        <v>175</v>
      </c>
      <c r="H39" s="132">
        <v>237</v>
      </c>
      <c r="I39" s="132">
        <v>266</v>
      </c>
      <c r="J39" s="132">
        <v>400</v>
      </c>
      <c r="K39" s="132">
        <v>404</v>
      </c>
      <c r="L39" s="132">
        <v>271</v>
      </c>
      <c r="M39" s="132">
        <v>342</v>
      </c>
      <c r="N39" s="132">
        <v>330</v>
      </c>
    </row>
    <row r="40" spans="1:14" x14ac:dyDescent="0.25">
      <c r="A40" s="23" t="s">
        <v>80</v>
      </c>
      <c r="B40" s="90" t="s">
        <v>70</v>
      </c>
      <c r="C40" s="132">
        <v>0</v>
      </c>
      <c r="D40" s="132">
        <v>0</v>
      </c>
      <c r="E40" s="132">
        <v>0</v>
      </c>
      <c r="F40" s="132">
        <v>9</v>
      </c>
      <c r="G40" s="132">
        <v>13</v>
      </c>
      <c r="H40" s="132">
        <v>19</v>
      </c>
      <c r="I40" s="132">
        <v>29</v>
      </c>
      <c r="J40" s="132">
        <v>14</v>
      </c>
      <c r="K40" s="132">
        <v>25</v>
      </c>
      <c r="L40" s="132">
        <v>15</v>
      </c>
      <c r="M40" s="132">
        <v>28</v>
      </c>
      <c r="N40" s="132">
        <v>13</v>
      </c>
    </row>
    <row r="41" spans="1:14" x14ac:dyDescent="0.25">
      <c r="A41" s="23" t="s">
        <v>80</v>
      </c>
      <c r="B41" s="90" t="s">
        <v>60</v>
      </c>
      <c r="C41" s="132">
        <v>294965</v>
      </c>
      <c r="D41" s="132">
        <v>318117</v>
      </c>
      <c r="E41" s="132">
        <v>319457</v>
      </c>
      <c r="F41" s="132">
        <v>339544</v>
      </c>
      <c r="G41" s="132">
        <v>355628</v>
      </c>
      <c r="H41" s="132">
        <v>377248</v>
      </c>
      <c r="I41" s="132">
        <v>385879</v>
      </c>
      <c r="J41" s="132">
        <v>377790</v>
      </c>
      <c r="K41" s="132">
        <v>377143</v>
      </c>
      <c r="L41" s="132">
        <v>388517</v>
      </c>
      <c r="M41" s="132">
        <v>393845</v>
      </c>
      <c r="N41" s="132">
        <v>411805</v>
      </c>
    </row>
    <row r="42" spans="1:14" x14ac:dyDescent="0.25">
      <c r="A42" s="23" t="s">
        <v>80</v>
      </c>
      <c r="B42" s="90" t="s">
        <v>63</v>
      </c>
      <c r="C42" s="132">
        <v>10091</v>
      </c>
      <c r="D42" s="132">
        <v>9676</v>
      </c>
      <c r="E42" s="132">
        <v>9312</v>
      </c>
      <c r="F42" s="132">
        <v>9592</v>
      </c>
      <c r="G42" s="132">
        <v>6571</v>
      </c>
      <c r="H42" s="132">
        <v>5430</v>
      </c>
      <c r="I42" s="132">
        <v>5507</v>
      </c>
      <c r="J42" s="132">
        <v>5634</v>
      </c>
      <c r="K42" s="132">
        <v>5529</v>
      </c>
      <c r="L42" s="132">
        <v>5480</v>
      </c>
      <c r="M42" s="132">
        <v>5282</v>
      </c>
      <c r="N42" s="132">
        <v>5031</v>
      </c>
    </row>
    <row r="43" spans="1:14" x14ac:dyDescent="0.25">
      <c r="A43" s="23" t="s">
        <v>80</v>
      </c>
      <c r="B43" s="90" t="s">
        <v>685</v>
      </c>
      <c r="C43" s="132">
        <v>1016</v>
      </c>
      <c r="D43" s="132">
        <v>1070</v>
      </c>
      <c r="E43" s="132">
        <v>1098</v>
      </c>
      <c r="F43" s="132">
        <v>5127</v>
      </c>
      <c r="G43" s="132">
        <v>7388</v>
      </c>
      <c r="H43" s="132">
        <v>7415</v>
      </c>
      <c r="I43" s="132">
        <v>7481</v>
      </c>
      <c r="J43" s="132">
        <v>7562</v>
      </c>
      <c r="K43" s="132">
        <v>7622</v>
      </c>
      <c r="L43" s="132">
        <v>7911</v>
      </c>
      <c r="M43" s="132">
        <v>7960</v>
      </c>
      <c r="N43" s="132">
        <v>8104</v>
      </c>
    </row>
    <row r="44" spans="1:14" x14ac:dyDescent="0.25">
      <c r="A44" s="23" t="s">
        <v>80</v>
      </c>
      <c r="B44" s="90" t="s">
        <v>61</v>
      </c>
      <c r="C44" s="132">
        <v>0</v>
      </c>
      <c r="D44" s="132">
        <v>0</v>
      </c>
      <c r="E44" s="132">
        <v>0</v>
      </c>
      <c r="F44" s="132">
        <v>0</v>
      </c>
      <c r="G44" s="132">
        <v>20</v>
      </c>
      <c r="H44" s="132">
        <v>113</v>
      </c>
      <c r="I44" s="132">
        <v>103</v>
      </c>
      <c r="J44" s="132">
        <v>88</v>
      </c>
      <c r="K44" s="132">
        <v>131</v>
      </c>
      <c r="L44" s="132">
        <v>119</v>
      </c>
      <c r="M44" s="132">
        <v>110</v>
      </c>
      <c r="N44" s="132">
        <v>124</v>
      </c>
    </row>
    <row r="45" spans="1:14" x14ac:dyDescent="0.25">
      <c r="A45" s="23" t="s">
        <v>80</v>
      </c>
      <c r="B45" s="90" t="s">
        <v>62</v>
      </c>
      <c r="C45" s="132">
        <v>2344</v>
      </c>
      <c r="D45" s="132">
        <v>2174</v>
      </c>
      <c r="E45" s="132">
        <v>1750</v>
      </c>
      <c r="F45" s="132">
        <v>1852</v>
      </c>
      <c r="G45" s="132">
        <v>1359</v>
      </c>
      <c r="H45" s="132">
        <v>528</v>
      </c>
      <c r="I45" s="132">
        <v>276</v>
      </c>
      <c r="J45" s="132">
        <v>252</v>
      </c>
      <c r="K45" s="132">
        <v>200</v>
      </c>
      <c r="L45" s="132">
        <v>194</v>
      </c>
      <c r="M45" s="132">
        <v>175</v>
      </c>
      <c r="N45" s="132">
        <v>157</v>
      </c>
    </row>
    <row r="46" spans="1:14" x14ac:dyDescent="0.25">
      <c r="A46" s="23" t="s">
        <v>80</v>
      </c>
      <c r="B46" s="90" t="s">
        <v>688</v>
      </c>
      <c r="C46" s="132">
        <v>177</v>
      </c>
      <c r="D46" s="132">
        <v>198</v>
      </c>
      <c r="E46" s="132">
        <v>137</v>
      </c>
      <c r="F46" s="132">
        <v>143</v>
      </c>
      <c r="G46" s="132">
        <v>96</v>
      </c>
      <c r="H46" s="132">
        <v>64</v>
      </c>
      <c r="I46" s="132">
        <v>51</v>
      </c>
      <c r="J46" s="132">
        <v>29</v>
      </c>
      <c r="K46" s="132">
        <v>16</v>
      </c>
      <c r="L46" s="132">
        <v>11</v>
      </c>
      <c r="M46" s="132">
        <v>13</v>
      </c>
      <c r="N46" s="132">
        <v>6</v>
      </c>
    </row>
    <row r="47" spans="1:14" x14ac:dyDescent="0.25">
      <c r="A47" s="23" t="s">
        <v>80</v>
      </c>
      <c r="B47" s="90" t="s">
        <v>689</v>
      </c>
      <c r="C47" s="132">
        <v>70</v>
      </c>
      <c r="D47" s="132">
        <v>71</v>
      </c>
      <c r="E47" s="132">
        <v>38</v>
      </c>
      <c r="F47" s="132">
        <v>19</v>
      </c>
      <c r="G47" s="132">
        <v>69</v>
      </c>
      <c r="H47" s="132">
        <v>64</v>
      </c>
      <c r="I47" s="132">
        <v>34</v>
      </c>
      <c r="J47" s="132">
        <v>13</v>
      </c>
      <c r="K47" s="132">
        <v>6</v>
      </c>
      <c r="L47" s="132">
        <v>6</v>
      </c>
      <c r="M47" s="132">
        <v>2</v>
      </c>
      <c r="N47" s="132">
        <v>4</v>
      </c>
    </row>
    <row r="48" spans="1:14" x14ac:dyDescent="0.25">
      <c r="A48" s="23" t="s">
        <v>80</v>
      </c>
      <c r="B48" s="90" t="s">
        <v>686</v>
      </c>
      <c r="C48" s="132">
        <v>0</v>
      </c>
      <c r="D48" s="132">
        <v>0</v>
      </c>
      <c r="E48" s="132">
        <v>0</v>
      </c>
      <c r="F48" s="132">
        <v>0</v>
      </c>
      <c r="G48" s="132">
        <v>0</v>
      </c>
      <c r="H48" s="132">
        <v>2</v>
      </c>
      <c r="I48" s="132">
        <v>1</v>
      </c>
      <c r="J48" s="132">
        <v>2</v>
      </c>
      <c r="K48" s="132">
        <v>7</v>
      </c>
      <c r="L48" s="132">
        <v>8</v>
      </c>
      <c r="M48" s="132">
        <v>2</v>
      </c>
      <c r="N48" s="132">
        <v>4</v>
      </c>
    </row>
    <row r="49" spans="1:14" x14ac:dyDescent="0.25">
      <c r="A49" s="23" t="s">
        <v>80</v>
      </c>
      <c r="B49" s="90" t="s">
        <v>69</v>
      </c>
      <c r="C49" s="132">
        <v>9</v>
      </c>
      <c r="D49" s="132">
        <v>14</v>
      </c>
      <c r="E49" s="132">
        <v>25</v>
      </c>
      <c r="F49" s="132">
        <v>53</v>
      </c>
      <c r="G49" s="132">
        <v>147</v>
      </c>
      <c r="H49" s="132">
        <v>132</v>
      </c>
      <c r="I49" s="132">
        <v>74</v>
      </c>
      <c r="J49" s="132">
        <v>57</v>
      </c>
      <c r="K49" s="132">
        <v>55</v>
      </c>
      <c r="L49" s="132">
        <v>37</v>
      </c>
      <c r="M49" s="132">
        <v>48</v>
      </c>
      <c r="N49" s="132">
        <v>38</v>
      </c>
    </row>
    <row r="50" spans="1:14" x14ac:dyDescent="0.25">
      <c r="A50" s="23" t="s">
        <v>80</v>
      </c>
      <c r="B50" s="90" t="s">
        <v>702</v>
      </c>
      <c r="C50" s="132"/>
      <c r="D50" s="132"/>
      <c r="E50" s="132"/>
      <c r="F50" s="132"/>
      <c r="G50" s="132">
        <v>0</v>
      </c>
      <c r="H50" s="132">
        <v>0</v>
      </c>
      <c r="I50" s="132">
        <v>0</v>
      </c>
      <c r="J50" s="132">
        <v>0</v>
      </c>
      <c r="K50" s="132">
        <v>0</v>
      </c>
      <c r="L50" s="132">
        <v>3</v>
      </c>
      <c r="M50" s="132">
        <v>12</v>
      </c>
      <c r="N50" s="132">
        <v>22</v>
      </c>
    </row>
    <row r="51" spans="1:14" x14ac:dyDescent="0.25">
      <c r="A51" s="23" t="s">
        <v>80</v>
      </c>
      <c r="B51" s="90" t="s">
        <v>64</v>
      </c>
      <c r="C51" s="132">
        <v>58016</v>
      </c>
      <c r="D51" s="132">
        <v>59511</v>
      </c>
      <c r="E51" s="132">
        <v>60561</v>
      </c>
      <c r="F51" s="132">
        <v>65364</v>
      </c>
      <c r="G51" s="132">
        <v>66423</v>
      </c>
      <c r="H51" s="132">
        <v>68071</v>
      </c>
      <c r="I51" s="132">
        <v>69529</v>
      </c>
      <c r="J51" s="132">
        <v>69713</v>
      </c>
      <c r="K51" s="132">
        <v>71997</v>
      </c>
      <c r="L51" s="132">
        <v>82430</v>
      </c>
      <c r="M51" s="132">
        <v>82808</v>
      </c>
      <c r="N51" s="132">
        <v>77395</v>
      </c>
    </row>
    <row r="52" spans="1:14" x14ac:dyDescent="0.25">
      <c r="A52" s="23" t="s">
        <v>80</v>
      </c>
      <c r="B52" s="90" t="s">
        <v>65</v>
      </c>
      <c r="C52" s="132">
        <v>125</v>
      </c>
      <c r="D52" s="132">
        <v>134</v>
      </c>
      <c r="E52" s="132">
        <v>120</v>
      </c>
      <c r="F52" s="132">
        <v>111</v>
      </c>
      <c r="G52" s="132">
        <v>65</v>
      </c>
      <c r="H52" s="132">
        <v>17</v>
      </c>
      <c r="I52" s="132">
        <v>61</v>
      </c>
      <c r="J52" s="132">
        <v>70</v>
      </c>
      <c r="K52" s="132">
        <v>75</v>
      </c>
      <c r="L52" s="132">
        <v>70</v>
      </c>
      <c r="M52" s="132">
        <v>63</v>
      </c>
      <c r="N52" s="132">
        <v>42</v>
      </c>
    </row>
    <row r="53" spans="1:14" x14ac:dyDescent="0.25">
      <c r="A53" s="23" t="s">
        <v>80</v>
      </c>
      <c r="B53" s="90" t="s">
        <v>66</v>
      </c>
      <c r="C53" s="132">
        <v>75533</v>
      </c>
      <c r="D53" s="132">
        <v>83952</v>
      </c>
      <c r="E53" s="132">
        <v>81305</v>
      </c>
      <c r="F53" s="132">
        <v>86893</v>
      </c>
      <c r="G53" s="132">
        <v>89211</v>
      </c>
      <c r="H53" s="132">
        <v>85438</v>
      </c>
      <c r="I53" s="132">
        <v>87570</v>
      </c>
      <c r="J53" s="132">
        <v>90057</v>
      </c>
      <c r="K53" s="132">
        <v>98407</v>
      </c>
      <c r="L53" s="132">
        <v>110917</v>
      </c>
      <c r="M53" s="132">
        <v>118282</v>
      </c>
      <c r="N53" s="132">
        <v>115480</v>
      </c>
    </row>
    <row r="54" spans="1:14" x14ac:dyDescent="0.25">
      <c r="A54" s="8" t="s">
        <v>81</v>
      </c>
      <c r="B54" s="8" t="s">
        <v>0</v>
      </c>
      <c r="C54" s="100">
        <v>36500</v>
      </c>
      <c r="D54" s="100">
        <v>39043</v>
      </c>
      <c r="E54" s="100">
        <v>35770</v>
      </c>
      <c r="F54" s="100">
        <v>38219</v>
      </c>
      <c r="G54" s="100">
        <v>42877</v>
      </c>
      <c r="H54" s="100">
        <v>46033</v>
      </c>
      <c r="I54" s="100">
        <v>51592</v>
      </c>
      <c r="J54" s="100">
        <v>50874</v>
      </c>
      <c r="K54" s="100">
        <v>53181</v>
      </c>
      <c r="L54" s="100">
        <v>62149</v>
      </c>
      <c r="M54" s="100">
        <v>74817</v>
      </c>
      <c r="N54" s="100">
        <v>90805</v>
      </c>
    </row>
    <row r="55" spans="1:14" x14ac:dyDescent="0.25">
      <c r="A55" s="23" t="s">
        <v>81</v>
      </c>
      <c r="B55" s="90" t="s">
        <v>67</v>
      </c>
      <c r="C55" s="132">
        <v>0</v>
      </c>
      <c r="D55" s="132">
        <v>1</v>
      </c>
      <c r="E55" s="132">
        <v>1</v>
      </c>
      <c r="F55" s="132">
        <v>0</v>
      </c>
      <c r="G55" s="132">
        <v>0</v>
      </c>
      <c r="H55" s="132">
        <v>2</v>
      </c>
      <c r="I55" s="132">
        <v>3</v>
      </c>
      <c r="J55" s="132">
        <v>1</v>
      </c>
      <c r="K55" s="132">
        <v>1</v>
      </c>
      <c r="L55" s="132">
        <v>2</v>
      </c>
      <c r="M55" s="132">
        <v>4</v>
      </c>
      <c r="N55" s="132">
        <v>0</v>
      </c>
    </row>
    <row r="56" spans="1:14" x14ac:dyDescent="0.25">
      <c r="A56" s="23" t="s">
        <v>81</v>
      </c>
      <c r="B56" s="90" t="s">
        <v>68</v>
      </c>
      <c r="C56" s="132">
        <v>6486</v>
      </c>
      <c r="D56" s="132">
        <v>6886</v>
      </c>
      <c r="E56" s="132">
        <v>6601</v>
      </c>
      <c r="F56" s="132">
        <v>6564</v>
      </c>
      <c r="G56" s="132">
        <v>6147</v>
      </c>
      <c r="H56" s="132">
        <v>5734</v>
      </c>
      <c r="I56" s="132">
        <v>5917</v>
      </c>
      <c r="J56" s="132">
        <v>6064</v>
      </c>
      <c r="K56" s="132">
        <v>6361</v>
      </c>
      <c r="L56" s="132">
        <v>6292</v>
      </c>
      <c r="M56" s="132">
        <v>5877</v>
      </c>
      <c r="N56" s="132">
        <v>5921</v>
      </c>
    </row>
    <row r="57" spans="1:14" x14ac:dyDescent="0.25">
      <c r="A57" s="23" t="s">
        <v>81</v>
      </c>
      <c r="B57" s="90" t="s">
        <v>684</v>
      </c>
      <c r="C57" s="132">
        <v>7</v>
      </c>
      <c r="D57" s="132">
        <v>12</v>
      </c>
      <c r="E57" s="132">
        <v>6</v>
      </c>
      <c r="F57" s="132">
        <v>6</v>
      </c>
      <c r="G57" s="132">
        <v>1</v>
      </c>
      <c r="H57" s="132">
        <v>0</v>
      </c>
      <c r="I57" s="132">
        <v>1</v>
      </c>
      <c r="J57" s="132">
        <v>1</v>
      </c>
      <c r="K57" s="132">
        <v>2</v>
      </c>
      <c r="L57" s="132">
        <v>1</v>
      </c>
      <c r="M57" s="132">
        <v>0</v>
      </c>
      <c r="N57" s="132">
        <v>0</v>
      </c>
    </row>
    <row r="58" spans="1:14" x14ac:dyDescent="0.25">
      <c r="A58" s="23" t="s">
        <v>81</v>
      </c>
      <c r="B58" s="90" t="s">
        <v>687</v>
      </c>
      <c r="C58" s="132">
        <v>13</v>
      </c>
      <c r="D58" s="132">
        <v>15</v>
      </c>
      <c r="E58" s="132">
        <v>14</v>
      </c>
      <c r="F58" s="132">
        <v>12</v>
      </c>
      <c r="G58" s="132">
        <v>24</v>
      </c>
      <c r="H58" s="132">
        <v>29</v>
      </c>
      <c r="I58" s="132">
        <v>31</v>
      </c>
      <c r="J58" s="132">
        <v>45</v>
      </c>
      <c r="K58" s="132">
        <v>57</v>
      </c>
      <c r="L58" s="132">
        <v>45</v>
      </c>
      <c r="M58" s="132">
        <v>93</v>
      </c>
      <c r="N58" s="132">
        <v>90</v>
      </c>
    </row>
    <row r="59" spans="1:14" x14ac:dyDescent="0.25">
      <c r="A59" s="23" t="s">
        <v>81</v>
      </c>
      <c r="B59" s="90" t="s">
        <v>70</v>
      </c>
      <c r="C59" s="132">
        <v>8</v>
      </c>
      <c r="D59" s="132">
        <v>8</v>
      </c>
      <c r="E59" s="132">
        <v>8</v>
      </c>
      <c r="F59" s="132">
        <v>38</v>
      </c>
      <c r="G59" s="132">
        <v>30</v>
      </c>
      <c r="H59" s="132">
        <v>32</v>
      </c>
      <c r="I59" s="132">
        <v>24</v>
      </c>
      <c r="J59" s="132">
        <v>21</v>
      </c>
      <c r="K59" s="132">
        <v>34</v>
      </c>
      <c r="L59" s="132">
        <v>22</v>
      </c>
      <c r="M59" s="132">
        <v>34</v>
      </c>
      <c r="N59" s="132">
        <v>16</v>
      </c>
    </row>
    <row r="60" spans="1:14" x14ac:dyDescent="0.25">
      <c r="A60" s="23" t="s">
        <v>81</v>
      </c>
      <c r="B60" s="90" t="s">
        <v>60</v>
      </c>
      <c r="C60" s="132">
        <v>9962</v>
      </c>
      <c r="D60" s="132">
        <v>11811</v>
      </c>
      <c r="E60" s="132">
        <v>10674</v>
      </c>
      <c r="F60" s="132">
        <v>11791</v>
      </c>
      <c r="G60" s="132">
        <v>12616</v>
      </c>
      <c r="H60" s="132">
        <v>14824</v>
      </c>
      <c r="I60" s="132">
        <v>14397</v>
      </c>
      <c r="J60" s="132">
        <v>14098</v>
      </c>
      <c r="K60" s="132">
        <v>14421</v>
      </c>
      <c r="L60" s="132">
        <v>16088</v>
      </c>
      <c r="M60" s="132">
        <v>17003</v>
      </c>
      <c r="N60" s="132">
        <v>24897</v>
      </c>
    </row>
    <row r="61" spans="1:14" x14ac:dyDescent="0.25">
      <c r="A61" s="23" t="s">
        <v>81</v>
      </c>
      <c r="B61" s="90" t="s">
        <v>63</v>
      </c>
      <c r="C61" s="132">
        <v>1050</v>
      </c>
      <c r="D61" s="132">
        <v>1141</v>
      </c>
      <c r="E61" s="132">
        <v>1092</v>
      </c>
      <c r="F61" s="132">
        <v>1065</v>
      </c>
      <c r="G61" s="132">
        <v>824</v>
      </c>
      <c r="H61" s="132">
        <v>708</v>
      </c>
      <c r="I61" s="132">
        <v>636</v>
      </c>
      <c r="J61" s="132">
        <v>568</v>
      </c>
      <c r="K61" s="132">
        <v>506</v>
      </c>
      <c r="L61" s="132">
        <v>526</v>
      </c>
      <c r="M61" s="132">
        <v>481</v>
      </c>
      <c r="N61" s="132">
        <v>478</v>
      </c>
    </row>
    <row r="62" spans="1:14" x14ac:dyDescent="0.25">
      <c r="A62" s="23" t="s">
        <v>81</v>
      </c>
      <c r="B62" s="90" t="s">
        <v>685</v>
      </c>
      <c r="C62" s="132">
        <v>101</v>
      </c>
      <c r="D62" s="132">
        <v>97</v>
      </c>
      <c r="E62" s="132">
        <v>89</v>
      </c>
      <c r="F62" s="132">
        <v>318</v>
      </c>
      <c r="G62" s="132">
        <v>669</v>
      </c>
      <c r="H62" s="132">
        <v>704</v>
      </c>
      <c r="I62" s="132">
        <v>787</v>
      </c>
      <c r="J62" s="132">
        <v>851</v>
      </c>
      <c r="K62" s="132">
        <v>916</v>
      </c>
      <c r="L62" s="132">
        <v>973</v>
      </c>
      <c r="M62" s="132">
        <v>956</v>
      </c>
      <c r="N62" s="132">
        <v>1031</v>
      </c>
    </row>
    <row r="63" spans="1:14" x14ac:dyDescent="0.25">
      <c r="A63" s="23" t="s">
        <v>81</v>
      </c>
      <c r="B63" s="90" t="s">
        <v>61</v>
      </c>
      <c r="C63" s="132">
        <v>8110</v>
      </c>
      <c r="D63" s="132">
        <v>8138</v>
      </c>
      <c r="E63" s="132">
        <v>7012</v>
      </c>
      <c r="F63" s="132">
        <v>6879</v>
      </c>
      <c r="G63" s="132">
        <v>6160</v>
      </c>
      <c r="H63" s="132">
        <v>5736</v>
      </c>
      <c r="I63" s="132">
        <v>5859</v>
      </c>
      <c r="J63" s="132">
        <v>5374</v>
      </c>
      <c r="K63" s="132">
        <v>5298</v>
      </c>
      <c r="L63" s="132">
        <v>5670</v>
      </c>
      <c r="M63" s="132">
        <v>5808</v>
      </c>
      <c r="N63" s="132">
        <v>5491</v>
      </c>
    </row>
    <row r="64" spans="1:14" x14ac:dyDescent="0.25">
      <c r="A64" s="23" t="s">
        <v>81</v>
      </c>
      <c r="B64" s="90" t="s">
        <v>62</v>
      </c>
      <c r="C64" s="132">
        <v>9699</v>
      </c>
      <c r="D64" s="132">
        <v>9281</v>
      </c>
      <c r="E64" s="132">
        <v>8081</v>
      </c>
      <c r="F64" s="132">
        <v>8341</v>
      </c>
      <c r="G64" s="132">
        <v>7508</v>
      </c>
      <c r="H64" s="132">
        <v>7348</v>
      </c>
      <c r="I64" s="132">
        <v>6821</v>
      </c>
      <c r="J64" s="132">
        <v>6188</v>
      </c>
      <c r="K64" s="132">
        <v>5782</v>
      </c>
      <c r="L64" s="132">
        <v>5629</v>
      </c>
      <c r="M64" s="132">
        <v>5168</v>
      </c>
      <c r="N64" s="132">
        <v>4336</v>
      </c>
    </row>
    <row r="65" spans="1:14" x14ac:dyDescent="0.25">
      <c r="A65" s="23" t="s">
        <v>81</v>
      </c>
      <c r="B65" s="90" t="s">
        <v>688</v>
      </c>
      <c r="C65" s="132">
        <v>543</v>
      </c>
      <c r="D65" s="132">
        <v>447</v>
      </c>
      <c r="E65" s="132">
        <v>394</v>
      </c>
      <c r="F65" s="132">
        <v>349</v>
      </c>
      <c r="G65" s="132">
        <v>279</v>
      </c>
      <c r="H65" s="132">
        <v>319</v>
      </c>
      <c r="I65" s="132">
        <v>320</v>
      </c>
      <c r="J65" s="132">
        <v>381</v>
      </c>
      <c r="K65" s="132">
        <v>352</v>
      </c>
      <c r="L65" s="132">
        <v>333</v>
      </c>
      <c r="M65" s="132">
        <v>376</v>
      </c>
      <c r="N65" s="132">
        <v>320</v>
      </c>
    </row>
    <row r="66" spans="1:14" x14ac:dyDescent="0.25">
      <c r="A66" s="23" t="s">
        <v>81</v>
      </c>
      <c r="B66" s="90" t="s">
        <v>689</v>
      </c>
      <c r="C66" s="132">
        <v>174</v>
      </c>
      <c r="D66" s="132">
        <v>167</v>
      </c>
      <c r="E66" s="132">
        <v>118</v>
      </c>
      <c r="F66" s="132">
        <v>127</v>
      </c>
      <c r="G66" s="132">
        <v>137</v>
      </c>
      <c r="H66" s="132">
        <v>123</v>
      </c>
      <c r="I66" s="132">
        <v>128</v>
      </c>
      <c r="J66" s="132">
        <v>181</v>
      </c>
      <c r="K66" s="132">
        <v>140</v>
      </c>
      <c r="L66" s="132">
        <v>62</v>
      </c>
      <c r="M66" s="132">
        <v>6</v>
      </c>
      <c r="N66" s="132">
        <v>2</v>
      </c>
    </row>
    <row r="67" spans="1:14" x14ac:dyDescent="0.25">
      <c r="A67" s="23" t="s">
        <v>81</v>
      </c>
      <c r="B67" s="90" t="s">
        <v>686</v>
      </c>
      <c r="C67" s="132">
        <v>0</v>
      </c>
      <c r="D67" s="132">
        <v>0</v>
      </c>
      <c r="E67" s="132">
        <v>0</v>
      </c>
      <c r="F67" s="132">
        <v>0</v>
      </c>
      <c r="G67" s="132">
        <v>0</v>
      </c>
      <c r="H67" s="132">
        <v>0</v>
      </c>
      <c r="I67" s="132">
        <v>1</v>
      </c>
      <c r="J67" s="132">
        <v>2</v>
      </c>
      <c r="K67" s="132">
        <v>1</v>
      </c>
      <c r="L67" s="132">
        <v>2</v>
      </c>
      <c r="M67" s="132">
        <v>2</v>
      </c>
      <c r="N67" s="132">
        <v>2</v>
      </c>
    </row>
    <row r="68" spans="1:14" x14ac:dyDescent="0.25">
      <c r="A68" s="23" t="s">
        <v>81</v>
      </c>
      <c r="B68" s="90" t="s">
        <v>69</v>
      </c>
      <c r="C68" s="132">
        <v>560</v>
      </c>
      <c r="D68" s="132">
        <v>782</v>
      </c>
      <c r="E68" s="132">
        <v>1474</v>
      </c>
      <c r="F68" s="132">
        <v>2384</v>
      </c>
      <c r="G68" s="132">
        <v>10833</v>
      </c>
      <c r="H68" s="132">
        <v>15634</v>
      </c>
      <c r="I68" s="132">
        <v>23515</v>
      </c>
      <c r="J68" s="132">
        <v>24301</v>
      </c>
      <c r="K68" s="132">
        <v>26634</v>
      </c>
      <c r="L68" s="132">
        <v>24236</v>
      </c>
      <c r="M68" s="132">
        <v>6389</v>
      </c>
      <c r="N68" s="132">
        <v>5315</v>
      </c>
    </row>
    <row r="69" spans="1:14" x14ac:dyDescent="0.25">
      <c r="A69" s="23" t="s">
        <v>81</v>
      </c>
      <c r="B69" s="90" t="s">
        <v>702</v>
      </c>
      <c r="C69" s="132"/>
      <c r="D69" s="132"/>
      <c r="E69" s="132"/>
      <c r="F69" s="132"/>
      <c r="G69" s="132">
        <v>0</v>
      </c>
      <c r="H69" s="132">
        <v>0</v>
      </c>
      <c r="I69" s="132">
        <v>0</v>
      </c>
      <c r="J69" s="132">
        <v>0</v>
      </c>
      <c r="K69" s="132">
        <v>0</v>
      </c>
      <c r="L69" s="132">
        <v>25573</v>
      </c>
      <c r="M69" s="132">
        <v>45918</v>
      </c>
      <c r="N69" s="132">
        <v>54755</v>
      </c>
    </row>
    <row r="70" spans="1:14" x14ac:dyDescent="0.25">
      <c r="A70" s="23" t="s">
        <v>81</v>
      </c>
      <c r="B70" s="90" t="s">
        <v>64</v>
      </c>
      <c r="C70" s="132">
        <v>1726</v>
      </c>
      <c r="D70" s="132">
        <v>1924</v>
      </c>
      <c r="E70" s="132">
        <v>1696</v>
      </c>
      <c r="F70" s="132">
        <v>1947</v>
      </c>
      <c r="G70" s="132">
        <v>2078</v>
      </c>
      <c r="H70" s="132">
        <v>2194</v>
      </c>
      <c r="I70" s="132">
        <v>1877</v>
      </c>
      <c r="J70" s="132">
        <v>2077</v>
      </c>
      <c r="K70" s="132">
        <v>2398</v>
      </c>
      <c r="L70" s="132">
        <v>2902</v>
      </c>
      <c r="M70" s="132">
        <v>3017</v>
      </c>
      <c r="N70" s="132">
        <v>4153</v>
      </c>
    </row>
    <row r="71" spans="1:14" x14ac:dyDescent="0.25">
      <c r="A71" s="23" t="s">
        <v>81</v>
      </c>
      <c r="B71" s="90" t="s">
        <v>65</v>
      </c>
      <c r="C71" s="132">
        <v>518</v>
      </c>
      <c r="D71" s="132">
        <v>517</v>
      </c>
      <c r="E71" s="132">
        <v>447</v>
      </c>
      <c r="F71" s="132">
        <v>476</v>
      </c>
      <c r="G71" s="132">
        <v>277</v>
      </c>
      <c r="H71" s="132">
        <v>100</v>
      </c>
      <c r="I71" s="132">
        <v>177</v>
      </c>
      <c r="J71" s="132">
        <v>174</v>
      </c>
      <c r="K71" s="132">
        <v>206</v>
      </c>
      <c r="L71" s="132">
        <v>230</v>
      </c>
      <c r="M71" s="132">
        <v>269</v>
      </c>
      <c r="N71" s="132">
        <v>231</v>
      </c>
    </row>
    <row r="72" spans="1:14" x14ac:dyDescent="0.25">
      <c r="A72" s="23" t="s">
        <v>81</v>
      </c>
      <c r="B72" s="90" t="s">
        <v>66</v>
      </c>
      <c r="C72" s="132">
        <v>1981</v>
      </c>
      <c r="D72" s="132">
        <v>2320</v>
      </c>
      <c r="E72" s="132">
        <v>2104</v>
      </c>
      <c r="F72" s="132">
        <v>2407</v>
      </c>
      <c r="G72" s="132">
        <v>2472</v>
      </c>
      <c r="H72" s="132">
        <v>2342</v>
      </c>
      <c r="I72" s="132">
        <v>2362</v>
      </c>
      <c r="J72" s="132">
        <v>2470</v>
      </c>
      <c r="K72" s="132">
        <v>2894</v>
      </c>
      <c r="L72" s="132">
        <v>3427</v>
      </c>
      <c r="M72" s="132">
        <v>4107</v>
      </c>
      <c r="N72" s="132">
        <v>6125</v>
      </c>
    </row>
    <row r="73" spans="1:14" x14ac:dyDescent="0.25">
      <c r="A73" s="8" t="s">
        <v>82</v>
      </c>
      <c r="B73" s="8" t="s">
        <v>0</v>
      </c>
      <c r="C73" s="100">
        <v>189162</v>
      </c>
      <c r="D73" s="100">
        <v>202904</v>
      </c>
      <c r="E73" s="100">
        <v>205498</v>
      </c>
      <c r="F73" s="100">
        <v>229441</v>
      </c>
      <c r="G73" s="100">
        <v>271534</v>
      </c>
      <c r="H73" s="100">
        <v>301601</v>
      </c>
      <c r="I73" s="100">
        <v>338147</v>
      </c>
      <c r="J73" s="100">
        <v>331834</v>
      </c>
      <c r="K73" s="100">
        <v>337388</v>
      </c>
      <c r="L73" s="100">
        <v>421503</v>
      </c>
      <c r="M73" s="100">
        <v>511032</v>
      </c>
      <c r="N73" s="100">
        <v>581535</v>
      </c>
    </row>
    <row r="74" spans="1:14" x14ac:dyDescent="0.25">
      <c r="A74" s="23" t="s">
        <v>82</v>
      </c>
      <c r="B74" s="90" t="s">
        <v>67</v>
      </c>
      <c r="C74" s="132">
        <v>1</v>
      </c>
      <c r="D74" s="132">
        <v>0</v>
      </c>
      <c r="E74" s="132">
        <v>1</v>
      </c>
      <c r="F74" s="132">
        <v>9</v>
      </c>
      <c r="G74" s="132">
        <v>13</v>
      </c>
      <c r="H74" s="132">
        <v>13</v>
      </c>
      <c r="I74" s="132">
        <v>20</v>
      </c>
      <c r="J74" s="132">
        <v>22</v>
      </c>
      <c r="K74" s="132">
        <v>18</v>
      </c>
      <c r="L74" s="132">
        <v>16</v>
      </c>
      <c r="M74" s="132">
        <v>29</v>
      </c>
      <c r="N74" s="132">
        <v>13</v>
      </c>
    </row>
    <row r="75" spans="1:14" x14ac:dyDescent="0.25">
      <c r="A75" s="23" t="s">
        <v>82</v>
      </c>
      <c r="B75" s="90" t="s">
        <v>68</v>
      </c>
      <c r="C75" s="132">
        <v>49631</v>
      </c>
      <c r="D75" s="132">
        <v>51210</v>
      </c>
      <c r="E75" s="132">
        <v>51716</v>
      </c>
      <c r="F75" s="132">
        <v>55673</v>
      </c>
      <c r="G75" s="132">
        <v>55644</v>
      </c>
      <c r="H75" s="132">
        <v>55123</v>
      </c>
      <c r="I75" s="132">
        <v>55398</v>
      </c>
      <c r="J75" s="132">
        <v>55991</v>
      </c>
      <c r="K75" s="132">
        <v>56203</v>
      </c>
      <c r="L75" s="132">
        <v>55776</v>
      </c>
      <c r="M75" s="132">
        <v>54299</v>
      </c>
      <c r="N75" s="132">
        <v>53254</v>
      </c>
    </row>
    <row r="76" spans="1:14" x14ac:dyDescent="0.25">
      <c r="A76" s="23" t="s">
        <v>82</v>
      </c>
      <c r="B76" s="90" t="s">
        <v>684</v>
      </c>
      <c r="C76" s="132">
        <v>282</v>
      </c>
      <c r="D76" s="132">
        <v>325</v>
      </c>
      <c r="E76" s="132">
        <v>336</v>
      </c>
      <c r="F76" s="132">
        <v>394</v>
      </c>
      <c r="G76" s="132">
        <v>410</v>
      </c>
      <c r="H76" s="132">
        <v>413</v>
      </c>
      <c r="I76" s="132">
        <v>419</v>
      </c>
      <c r="J76" s="132">
        <v>412</v>
      </c>
      <c r="K76" s="132">
        <v>383</v>
      </c>
      <c r="L76" s="132">
        <v>330</v>
      </c>
      <c r="M76" s="132">
        <v>256</v>
      </c>
      <c r="N76" s="132">
        <v>213</v>
      </c>
    </row>
    <row r="77" spans="1:14" x14ac:dyDescent="0.25">
      <c r="A77" s="23" t="s">
        <v>82</v>
      </c>
      <c r="B77" s="90" t="s">
        <v>687</v>
      </c>
      <c r="C77" s="132">
        <v>360</v>
      </c>
      <c r="D77" s="132">
        <v>440</v>
      </c>
      <c r="E77" s="132">
        <v>490</v>
      </c>
      <c r="F77" s="132">
        <v>474</v>
      </c>
      <c r="G77" s="132">
        <v>517</v>
      </c>
      <c r="H77" s="132">
        <v>591</v>
      </c>
      <c r="I77" s="132">
        <v>492</v>
      </c>
      <c r="J77" s="132">
        <v>624</v>
      </c>
      <c r="K77" s="132">
        <v>694</v>
      </c>
      <c r="L77" s="132">
        <v>683</v>
      </c>
      <c r="M77" s="132">
        <v>1469</v>
      </c>
      <c r="N77" s="132">
        <v>1964</v>
      </c>
    </row>
    <row r="78" spans="1:14" x14ac:dyDescent="0.25">
      <c r="A78" s="23" t="s">
        <v>82</v>
      </c>
      <c r="B78" s="90" t="s">
        <v>70</v>
      </c>
      <c r="C78" s="132">
        <v>4021</v>
      </c>
      <c r="D78" s="132">
        <v>4259</v>
      </c>
      <c r="E78" s="132">
        <v>4408</v>
      </c>
      <c r="F78" s="132">
        <v>9696</v>
      </c>
      <c r="G78" s="132">
        <v>9222</v>
      </c>
      <c r="H78" s="132">
        <v>9004</v>
      </c>
      <c r="I78" s="132">
        <v>8644</v>
      </c>
      <c r="J78" s="132">
        <v>8577</v>
      </c>
      <c r="K78" s="132">
        <v>8188</v>
      </c>
      <c r="L78" s="132">
        <v>8262</v>
      </c>
      <c r="M78" s="132">
        <v>8202</v>
      </c>
      <c r="N78" s="132">
        <v>6569</v>
      </c>
    </row>
    <row r="79" spans="1:14" x14ac:dyDescent="0.25">
      <c r="A79" s="23" t="s">
        <v>82</v>
      </c>
      <c r="B79" s="90" t="s">
        <v>60</v>
      </c>
      <c r="C79" s="132">
        <v>66</v>
      </c>
      <c r="D79" s="132">
        <v>86</v>
      </c>
      <c r="E79" s="132">
        <v>63</v>
      </c>
      <c r="F79" s="132">
        <v>92</v>
      </c>
      <c r="G79" s="132">
        <v>153</v>
      </c>
      <c r="H79" s="132">
        <v>17981</v>
      </c>
      <c r="I79" s="132">
        <v>105</v>
      </c>
      <c r="J79" s="132">
        <v>72</v>
      </c>
      <c r="K79" s="132">
        <v>64</v>
      </c>
      <c r="L79" s="132">
        <v>45</v>
      </c>
      <c r="M79" s="132">
        <v>54</v>
      </c>
      <c r="N79" s="132">
        <v>53</v>
      </c>
    </row>
    <row r="80" spans="1:14" x14ac:dyDescent="0.25">
      <c r="A80" s="23" t="s">
        <v>82</v>
      </c>
      <c r="B80" s="90" t="s">
        <v>63</v>
      </c>
      <c r="C80" s="132">
        <v>126</v>
      </c>
      <c r="D80" s="132">
        <v>144</v>
      </c>
      <c r="E80" s="132">
        <v>145</v>
      </c>
      <c r="F80" s="132">
        <v>146</v>
      </c>
      <c r="G80" s="132">
        <v>140</v>
      </c>
      <c r="H80" s="132">
        <v>125</v>
      </c>
      <c r="I80" s="132">
        <v>119</v>
      </c>
      <c r="J80" s="132">
        <v>91</v>
      </c>
      <c r="K80" s="132">
        <v>60</v>
      </c>
      <c r="L80" s="132">
        <v>74</v>
      </c>
      <c r="M80" s="132">
        <v>78</v>
      </c>
      <c r="N80" s="132">
        <v>87</v>
      </c>
    </row>
    <row r="81" spans="1:14" x14ac:dyDescent="0.25">
      <c r="A81" s="23" t="s">
        <v>82</v>
      </c>
      <c r="B81" s="90" t="s">
        <v>685</v>
      </c>
      <c r="C81" s="132">
        <v>8</v>
      </c>
      <c r="D81" s="132">
        <v>12</v>
      </c>
      <c r="E81" s="132">
        <v>20</v>
      </c>
      <c r="F81" s="132">
        <v>43</v>
      </c>
      <c r="G81" s="132">
        <v>138</v>
      </c>
      <c r="H81" s="132">
        <v>135</v>
      </c>
      <c r="I81" s="132">
        <v>177</v>
      </c>
      <c r="J81" s="132">
        <v>166</v>
      </c>
      <c r="K81" s="132">
        <v>209</v>
      </c>
      <c r="L81" s="132">
        <v>246</v>
      </c>
      <c r="M81" s="132">
        <v>248</v>
      </c>
      <c r="N81" s="132">
        <v>302</v>
      </c>
    </row>
    <row r="82" spans="1:14" x14ac:dyDescent="0.25">
      <c r="A82" s="23" t="s">
        <v>82</v>
      </c>
      <c r="B82" s="90" t="s">
        <v>61</v>
      </c>
      <c r="C82" s="132">
        <v>100241</v>
      </c>
      <c r="D82" s="132">
        <v>110436</v>
      </c>
      <c r="E82" s="132">
        <v>110060</v>
      </c>
      <c r="F82" s="132">
        <v>119723</v>
      </c>
      <c r="G82" s="132">
        <v>125867</v>
      </c>
      <c r="H82" s="132">
        <v>130602</v>
      </c>
      <c r="I82" s="132">
        <v>136105</v>
      </c>
      <c r="J82" s="132">
        <v>134435</v>
      </c>
      <c r="K82" s="132">
        <v>141798</v>
      </c>
      <c r="L82" s="132">
        <v>147522</v>
      </c>
      <c r="M82" s="132">
        <v>144741</v>
      </c>
      <c r="N82" s="132">
        <v>149052</v>
      </c>
    </row>
    <row r="83" spans="1:14" x14ac:dyDescent="0.25">
      <c r="A83" s="23" t="s">
        <v>82</v>
      </c>
      <c r="B83" s="90" t="s">
        <v>62</v>
      </c>
      <c r="C83" s="132">
        <v>35541</v>
      </c>
      <c r="D83" s="132">
        <v>36896</v>
      </c>
      <c r="E83" s="132">
        <v>34743</v>
      </c>
      <c r="F83" s="132">
        <v>39581</v>
      </c>
      <c r="G83" s="132">
        <v>40598</v>
      </c>
      <c r="H83" s="132">
        <v>42550</v>
      </c>
      <c r="I83" s="132">
        <v>43764</v>
      </c>
      <c r="J83" s="132">
        <v>43363</v>
      </c>
      <c r="K83" s="132">
        <v>42202</v>
      </c>
      <c r="L83" s="132">
        <v>42594</v>
      </c>
      <c r="M83" s="132">
        <v>39936</v>
      </c>
      <c r="N83" s="132">
        <v>37166</v>
      </c>
    </row>
    <row r="84" spans="1:14" x14ac:dyDescent="0.25">
      <c r="A84" s="23" t="s">
        <v>82</v>
      </c>
      <c r="B84" s="90" t="s">
        <v>688</v>
      </c>
      <c r="C84" s="132">
        <v>7487</v>
      </c>
      <c r="D84" s="132">
        <v>7456</v>
      </c>
      <c r="E84" s="132">
        <v>7365</v>
      </c>
      <c r="F84" s="132">
        <v>6303</v>
      </c>
      <c r="G84" s="132">
        <v>5116</v>
      </c>
      <c r="H84" s="132">
        <v>5414</v>
      </c>
      <c r="I84" s="132">
        <v>5418</v>
      </c>
      <c r="J84" s="132">
        <v>6051</v>
      </c>
      <c r="K84" s="132">
        <v>5412</v>
      </c>
      <c r="L84" s="132">
        <v>4587</v>
      </c>
      <c r="M84" s="132">
        <v>4875</v>
      </c>
      <c r="N84" s="132">
        <v>4170</v>
      </c>
    </row>
    <row r="85" spans="1:14" x14ac:dyDescent="0.25">
      <c r="A85" s="23" t="s">
        <v>82</v>
      </c>
      <c r="B85" s="90" t="s">
        <v>689</v>
      </c>
      <c r="C85" s="132">
        <v>773</v>
      </c>
      <c r="D85" s="132">
        <v>749</v>
      </c>
      <c r="E85" s="132">
        <v>651</v>
      </c>
      <c r="F85" s="132">
        <v>875</v>
      </c>
      <c r="G85" s="132">
        <v>1223</v>
      </c>
      <c r="H85" s="132">
        <v>1184</v>
      </c>
      <c r="I85" s="132">
        <v>998</v>
      </c>
      <c r="J85" s="132">
        <v>1110</v>
      </c>
      <c r="K85" s="132">
        <v>765</v>
      </c>
      <c r="L85" s="132">
        <v>257</v>
      </c>
      <c r="M85" s="132">
        <v>41</v>
      </c>
      <c r="N85" s="132">
        <v>10</v>
      </c>
    </row>
    <row r="86" spans="1:14" x14ac:dyDescent="0.25">
      <c r="A86" s="23" t="s">
        <v>82</v>
      </c>
      <c r="B86" s="90" t="s">
        <v>686</v>
      </c>
      <c r="C86" s="132">
        <v>0</v>
      </c>
      <c r="D86" s="132">
        <v>0</v>
      </c>
      <c r="E86" s="132">
        <v>0</v>
      </c>
      <c r="F86" s="132">
        <v>0</v>
      </c>
      <c r="G86" s="132">
        <v>0</v>
      </c>
      <c r="H86" s="132">
        <v>25</v>
      </c>
      <c r="I86" s="132">
        <v>85</v>
      </c>
      <c r="J86" s="132">
        <v>102</v>
      </c>
      <c r="K86" s="132">
        <v>118</v>
      </c>
      <c r="L86" s="132">
        <v>122</v>
      </c>
      <c r="M86" s="132">
        <v>202</v>
      </c>
      <c r="N86" s="132">
        <v>176</v>
      </c>
    </row>
    <row r="87" spans="1:14" x14ac:dyDescent="0.25">
      <c r="A87" s="23" t="s">
        <v>82</v>
      </c>
      <c r="B87" s="90" t="s">
        <v>69</v>
      </c>
      <c r="C87" s="132">
        <v>3316</v>
      </c>
      <c r="D87" s="132">
        <v>4580</v>
      </c>
      <c r="E87" s="132">
        <v>8259</v>
      </c>
      <c r="F87" s="132">
        <v>13480</v>
      </c>
      <c r="G87" s="132">
        <v>59116</v>
      </c>
      <c r="H87" s="132">
        <v>91477</v>
      </c>
      <c r="I87" s="132">
        <v>133654</v>
      </c>
      <c r="J87" s="132">
        <v>122400</v>
      </c>
      <c r="K87" s="132">
        <v>130451</v>
      </c>
      <c r="L87" s="132">
        <v>130020</v>
      </c>
      <c r="M87" s="132">
        <v>48432</v>
      </c>
      <c r="N87" s="132">
        <v>39415</v>
      </c>
    </row>
    <row r="88" spans="1:14" x14ac:dyDescent="0.25">
      <c r="A88" s="23" t="s">
        <v>82</v>
      </c>
      <c r="B88" s="90" t="s">
        <v>667</v>
      </c>
      <c r="C88" s="132">
        <v>0</v>
      </c>
      <c r="D88" s="132">
        <v>0</v>
      </c>
      <c r="E88" s="132">
        <v>0</v>
      </c>
      <c r="F88" s="132">
        <v>0</v>
      </c>
      <c r="G88" s="132">
        <v>0</v>
      </c>
      <c r="H88" s="132">
        <v>1452</v>
      </c>
      <c r="I88" s="132">
        <v>4890</v>
      </c>
      <c r="J88" s="132">
        <v>7495</v>
      </c>
      <c r="K88" s="132">
        <v>9858</v>
      </c>
      <c r="L88" s="132">
        <v>9982</v>
      </c>
      <c r="M88" s="132">
        <v>1358</v>
      </c>
      <c r="N88" s="132">
        <v>56</v>
      </c>
    </row>
    <row r="89" spans="1:14" x14ac:dyDescent="0.25">
      <c r="A89" s="23" t="s">
        <v>82</v>
      </c>
      <c r="B89" s="90" t="s">
        <v>702</v>
      </c>
      <c r="C89" s="132"/>
      <c r="D89" s="132"/>
      <c r="E89" s="132"/>
      <c r="F89" s="132"/>
      <c r="G89" s="132">
        <v>0</v>
      </c>
      <c r="H89" s="132">
        <v>0</v>
      </c>
      <c r="I89" s="132">
        <v>0</v>
      </c>
      <c r="J89" s="132">
        <v>0</v>
      </c>
      <c r="K89" s="132">
        <v>0</v>
      </c>
      <c r="L89" s="132">
        <v>186040</v>
      </c>
      <c r="M89" s="132">
        <v>312270</v>
      </c>
      <c r="N89" s="132">
        <v>368622</v>
      </c>
    </row>
    <row r="90" spans="1:14" x14ac:dyDescent="0.25">
      <c r="A90" s="23" t="s">
        <v>82</v>
      </c>
      <c r="B90" s="90" t="s">
        <v>64</v>
      </c>
      <c r="C90" s="132">
        <v>0</v>
      </c>
      <c r="D90" s="132">
        <v>0</v>
      </c>
      <c r="E90" s="132">
        <v>1</v>
      </c>
      <c r="F90" s="132">
        <v>5</v>
      </c>
      <c r="G90" s="132">
        <v>46</v>
      </c>
      <c r="H90" s="132">
        <v>1</v>
      </c>
      <c r="I90" s="132">
        <v>3</v>
      </c>
      <c r="J90" s="132">
        <v>3</v>
      </c>
      <c r="K90" s="132">
        <v>5</v>
      </c>
      <c r="L90" s="132">
        <v>6</v>
      </c>
      <c r="M90" s="132">
        <v>2</v>
      </c>
      <c r="N90" s="132">
        <v>2</v>
      </c>
    </row>
    <row r="91" spans="1:14" x14ac:dyDescent="0.25">
      <c r="A91" s="23" t="s">
        <v>82</v>
      </c>
      <c r="B91" s="90" t="s">
        <v>65</v>
      </c>
      <c r="C91" s="132">
        <v>2886</v>
      </c>
      <c r="D91" s="132">
        <v>3238</v>
      </c>
      <c r="E91" s="132">
        <v>3364</v>
      </c>
      <c r="F91" s="132">
        <v>4049</v>
      </c>
      <c r="G91" s="132">
        <v>3085</v>
      </c>
      <c r="H91" s="132">
        <v>1524</v>
      </c>
      <c r="I91" s="132">
        <v>2968</v>
      </c>
      <c r="J91" s="132">
        <v>3433</v>
      </c>
      <c r="K91" s="132">
        <v>3503</v>
      </c>
      <c r="L91" s="132">
        <v>3996</v>
      </c>
      <c r="M91" s="132">
        <v>4699</v>
      </c>
      <c r="N91" s="132">
        <v>4408</v>
      </c>
    </row>
    <row r="92" spans="1:14" x14ac:dyDescent="0.25">
      <c r="A92" s="23" t="s">
        <v>82</v>
      </c>
      <c r="B92" s="90" t="s">
        <v>66</v>
      </c>
      <c r="C92" s="132">
        <v>0</v>
      </c>
      <c r="D92" s="132">
        <v>0</v>
      </c>
      <c r="E92" s="132">
        <v>0</v>
      </c>
      <c r="F92" s="132">
        <v>0</v>
      </c>
      <c r="G92" s="132">
        <v>1</v>
      </c>
      <c r="H92" s="132">
        <v>1</v>
      </c>
      <c r="I92" s="132">
        <v>0</v>
      </c>
      <c r="J92" s="132">
        <v>0</v>
      </c>
      <c r="K92" s="132">
        <v>0</v>
      </c>
      <c r="L92" s="132">
        <v>2</v>
      </c>
      <c r="M92" s="132">
        <v>0</v>
      </c>
      <c r="N92" s="132">
        <v>1</v>
      </c>
    </row>
    <row r="93" spans="1:14" x14ac:dyDescent="0.25">
      <c r="A93" s="8" t="s">
        <v>83</v>
      </c>
      <c r="B93" s="8" t="s">
        <v>0</v>
      </c>
      <c r="C93" s="100">
        <v>93648</v>
      </c>
      <c r="D93" s="100">
        <v>99521</v>
      </c>
      <c r="E93" s="100">
        <v>102382</v>
      </c>
      <c r="F93" s="100">
        <v>126327</v>
      </c>
      <c r="G93" s="100">
        <v>145818</v>
      </c>
      <c r="H93" s="100">
        <v>165173</v>
      </c>
      <c r="I93" s="100">
        <v>177845</v>
      </c>
      <c r="J93" s="100">
        <v>175329</v>
      </c>
      <c r="K93" s="100">
        <v>178742</v>
      </c>
      <c r="L93" s="100">
        <v>248073</v>
      </c>
      <c r="M93" s="100">
        <v>303177</v>
      </c>
      <c r="N93" s="100">
        <v>337507</v>
      </c>
    </row>
    <row r="94" spans="1:14" x14ac:dyDescent="0.25">
      <c r="A94" s="23" t="s">
        <v>83</v>
      </c>
      <c r="B94" s="90" t="s">
        <v>67</v>
      </c>
      <c r="C94" s="132">
        <v>31</v>
      </c>
      <c r="D94" s="132">
        <v>18</v>
      </c>
      <c r="E94" s="132">
        <v>21</v>
      </c>
      <c r="F94" s="132">
        <v>50</v>
      </c>
      <c r="G94" s="132">
        <v>310</v>
      </c>
      <c r="H94" s="132">
        <v>76</v>
      </c>
      <c r="I94" s="132">
        <v>160</v>
      </c>
      <c r="J94" s="132">
        <v>179</v>
      </c>
      <c r="K94" s="132">
        <v>121</v>
      </c>
      <c r="L94" s="132">
        <v>96</v>
      </c>
      <c r="M94" s="132">
        <v>288</v>
      </c>
      <c r="N94" s="132">
        <v>148</v>
      </c>
    </row>
    <row r="95" spans="1:14" x14ac:dyDescent="0.25">
      <c r="A95" s="23" t="s">
        <v>83</v>
      </c>
      <c r="B95" s="90" t="s">
        <v>68</v>
      </c>
      <c r="C95" s="132">
        <v>73348</v>
      </c>
      <c r="D95" s="132">
        <v>76894</v>
      </c>
      <c r="E95" s="132">
        <v>78948</v>
      </c>
      <c r="F95" s="132">
        <v>84515</v>
      </c>
      <c r="G95" s="132">
        <v>85036</v>
      </c>
      <c r="H95" s="132">
        <v>85794</v>
      </c>
      <c r="I95" s="132">
        <v>87243</v>
      </c>
      <c r="J95" s="132">
        <v>89744</v>
      </c>
      <c r="K95" s="132">
        <v>90029</v>
      </c>
      <c r="L95" s="132">
        <v>87967</v>
      </c>
      <c r="M95" s="132">
        <v>83206</v>
      </c>
      <c r="N95" s="132">
        <v>79283</v>
      </c>
    </row>
    <row r="96" spans="1:14" x14ac:dyDescent="0.25">
      <c r="A96" s="23" t="s">
        <v>83</v>
      </c>
      <c r="B96" s="90" t="s">
        <v>684</v>
      </c>
      <c r="C96" s="132">
        <v>728</v>
      </c>
      <c r="D96" s="132">
        <v>820</v>
      </c>
      <c r="E96" s="132">
        <v>863</v>
      </c>
      <c r="F96" s="132">
        <v>960</v>
      </c>
      <c r="G96" s="132">
        <v>1009</v>
      </c>
      <c r="H96" s="132">
        <v>1047</v>
      </c>
      <c r="I96" s="132">
        <v>1071</v>
      </c>
      <c r="J96" s="132">
        <v>1080</v>
      </c>
      <c r="K96" s="132">
        <v>1017</v>
      </c>
      <c r="L96" s="132">
        <v>946</v>
      </c>
      <c r="M96" s="132">
        <v>806</v>
      </c>
      <c r="N96" s="132">
        <v>712</v>
      </c>
    </row>
    <row r="97" spans="1:14" x14ac:dyDescent="0.25">
      <c r="A97" s="23" t="s">
        <v>83</v>
      </c>
      <c r="B97" s="90" t="s">
        <v>687</v>
      </c>
      <c r="C97" s="132">
        <v>131</v>
      </c>
      <c r="D97" s="132">
        <v>164</v>
      </c>
      <c r="E97" s="132">
        <v>176</v>
      </c>
      <c r="F97" s="132">
        <v>207</v>
      </c>
      <c r="G97" s="132">
        <v>205</v>
      </c>
      <c r="H97" s="132">
        <v>211</v>
      </c>
      <c r="I97" s="132">
        <v>235</v>
      </c>
      <c r="J97" s="132">
        <v>303</v>
      </c>
      <c r="K97" s="132">
        <v>292</v>
      </c>
      <c r="L97" s="132">
        <v>305</v>
      </c>
      <c r="M97" s="132">
        <v>778</v>
      </c>
      <c r="N97" s="132">
        <v>1164</v>
      </c>
    </row>
    <row r="98" spans="1:14" x14ac:dyDescent="0.25">
      <c r="A98" s="23" t="s">
        <v>83</v>
      </c>
      <c r="B98" s="90" t="s">
        <v>70</v>
      </c>
      <c r="C98" s="132">
        <v>10129</v>
      </c>
      <c r="D98" s="132">
        <v>10636</v>
      </c>
      <c r="E98" s="132">
        <v>11185</v>
      </c>
      <c r="F98" s="132">
        <v>29840</v>
      </c>
      <c r="G98" s="132">
        <v>29969</v>
      </c>
      <c r="H98" s="132">
        <v>31043</v>
      </c>
      <c r="I98" s="132">
        <v>31259</v>
      </c>
      <c r="J98" s="132">
        <v>31699</v>
      </c>
      <c r="K98" s="132">
        <v>31546</v>
      </c>
      <c r="L98" s="132">
        <v>32049</v>
      </c>
      <c r="M98" s="132">
        <v>32241</v>
      </c>
      <c r="N98" s="132">
        <v>28469</v>
      </c>
    </row>
    <row r="99" spans="1:14" x14ac:dyDescent="0.25">
      <c r="A99" s="23" t="s">
        <v>83</v>
      </c>
      <c r="B99" s="90" t="s">
        <v>60</v>
      </c>
      <c r="C99" s="132">
        <v>5</v>
      </c>
      <c r="D99" s="132">
        <v>8</v>
      </c>
      <c r="E99" s="132">
        <v>14</v>
      </c>
      <c r="F99" s="132">
        <v>13</v>
      </c>
      <c r="G99" s="132">
        <v>283</v>
      </c>
      <c r="H99" s="132">
        <v>1478</v>
      </c>
      <c r="I99" s="132">
        <v>16</v>
      </c>
      <c r="J99" s="132">
        <v>8</v>
      </c>
      <c r="K99" s="132">
        <v>11</v>
      </c>
      <c r="L99" s="132">
        <v>6</v>
      </c>
      <c r="M99" s="132">
        <v>8</v>
      </c>
      <c r="N99" s="132">
        <v>7</v>
      </c>
    </row>
    <row r="100" spans="1:14" x14ac:dyDescent="0.25">
      <c r="A100" s="23" t="s">
        <v>83</v>
      </c>
      <c r="B100" s="90" t="s">
        <v>63</v>
      </c>
      <c r="C100" s="132">
        <v>0</v>
      </c>
      <c r="D100" s="132">
        <v>0</v>
      </c>
      <c r="E100" s="132">
        <v>0</v>
      </c>
      <c r="F100" s="132">
        <v>0</v>
      </c>
      <c r="G100" s="132">
        <v>0</v>
      </c>
      <c r="H100" s="132">
        <v>0</v>
      </c>
      <c r="I100" s="132">
        <v>0</v>
      </c>
      <c r="J100" s="132">
        <v>0</v>
      </c>
      <c r="K100" s="132">
        <v>0</v>
      </c>
      <c r="L100" s="132">
        <v>0</v>
      </c>
      <c r="M100" s="132">
        <v>1</v>
      </c>
      <c r="N100" s="132">
        <v>1</v>
      </c>
    </row>
    <row r="101" spans="1:14" x14ac:dyDescent="0.25">
      <c r="A101" s="23" t="s">
        <v>83</v>
      </c>
      <c r="B101" s="90" t="s">
        <v>61</v>
      </c>
      <c r="C101" s="132">
        <v>11131</v>
      </c>
      <c r="D101" s="132">
        <v>12572</v>
      </c>
      <c r="E101" s="132">
        <v>12568</v>
      </c>
      <c r="F101" s="132">
        <v>13961</v>
      </c>
      <c r="G101" s="132">
        <v>15238</v>
      </c>
      <c r="H101" s="132">
        <v>17714</v>
      </c>
      <c r="I101" s="132">
        <v>19462</v>
      </c>
      <c r="J101" s="132">
        <v>19707</v>
      </c>
      <c r="K101" s="132">
        <v>20616</v>
      </c>
      <c r="L101" s="132">
        <v>22502</v>
      </c>
      <c r="M101" s="132">
        <v>24466</v>
      </c>
      <c r="N101" s="132">
        <v>26879</v>
      </c>
    </row>
    <row r="102" spans="1:14" x14ac:dyDescent="0.25">
      <c r="A102" s="23" t="s">
        <v>83</v>
      </c>
      <c r="B102" s="90" t="s">
        <v>62</v>
      </c>
      <c r="C102" s="132">
        <v>51</v>
      </c>
      <c r="D102" s="132">
        <v>69</v>
      </c>
      <c r="E102" s="132">
        <v>58</v>
      </c>
      <c r="F102" s="132">
        <v>66</v>
      </c>
      <c r="G102" s="132">
        <v>118</v>
      </c>
      <c r="H102" s="132">
        <v>100</v>
      </c>
      <c r="I102" s="132">
        <v>104</v>
      </c>
      <c r="J102" s="132">
        <v>120</v>
      </c>
      <c r="K102" s="132">
        <v>103</v>
      </c>
      <c r="L102" s="132">
        <v>110</v>
      </c>
      <c r="M102" s="132">
        <v>116</v>
      </c>
      <c r="N102" s="132">
        <v>115</v>
      </c>
    </row>
    <row r="103" spans="1:14" x14ac:dyDescent="0.25">
      <c r="A103" s="23" t="s">
        <v>83</v>
      </c>
      <c r="B103" s="90" t="s">
        <v>688</v>
      </c>
      <c r="C103" s="132">
        <v>12</v>
      </c>
      <c r="D103" s="132">
        <v>13</v>
      </c>
      <c r="E103" s="132">
        <v>13</v>
      </c>
      <c r="F103" s="132">
        <v>16</v>
      </c>
      <c r="G103" s="132">
        <v>18</v>
      </c>
      <c r="H103" s="132">
        <v>14</v>
      </c>
      <c r="I103" s="132">
        <v>17</v>
      </c>
      <c r="J103" s="132">
        <v>13</v>
      </c>
      <c r="K103" s="132">
        <v>12</v>
      </c>
      <c r="L103" s="132">
        <v>19</v>
      </c>
      <c r="M103" s="132">
        <v>15</v>
      </c>
      <c r="N103" s="132">
        <v>15</v>
      </c>
    </row>
    <row r="104" spans="1:14" x14ac:dyDescent="0.25">
      <c r="A104" s="23" t="s">
        <v>83</v>
      </c>
      <c r="B104" s="90" t="s">
        <v>689</v>
      </c>
      <c r="C104" s="132">
        <v>227</v>
      </c>
      <c r="D104" s="132">
        <v>229</v>
      </c>
      <c r="E104" s="132">
        <v>214</v>
      </c>
      <c r="F104" s="132">
        <v>232</v>
      </c>
      <c r="G104" s="132">
        <v>270</v>
      </c>
      <c r="H104" s="132">
        <v>225</v>
      </c>
      <c r="I104" s="132">
        <v>182</v>
      </c>
      <c r="J104" s="132">
        <v>233</v>
      </c>
      <c r="K104" s="132">
        <v>132</v>
      </c>
      <c r="L104" s="132">
        <v>53</v>
      </c>
      <c r="M104" s="132">
        <v>11</v>
      </c>
      <c r="N104" s="132">
        <v>2</v>
      </c>
    </row>
    <row r="105" spans="1:14" x14ac:dyDescent="0.25">
      <c r="A105" s="23" t="s">
        <v>83</v>
      </c>
      <c r="B105" s="90" t="s">
        <v>686</v>
      </c>
      <c r="C105" s="132">
        <v>0</v>
      </c>
      <c r="D105" s="132">
        <v>0</v>
      </c>
      <c r="E105" s="132">
        <v>0</v>
      </c>
      <c r="F105" s="132">
        <v>0</v>
      </c>
      <c r="G105" s="132">
        <v>0</v>
      </c>
      <c r="H105" s="132">
        <v>43</v>
      </c>
      <c r="I105" s="132">
        <v>106</v>
      </c>
      <c r="J105" s="132">
        <v>121</v>
      </c>
      <c r="K105" s="132">
        <v>127</v>
      </c>
      <c r="L105" s="132">
        <v>131</v>
      </c>
      <c r="M105" s="132">
        <v>167</v>
      </c>
      <c r="N105" s="132">
        <v>179</v>
      </c>
    </row>
    <row r="106" spans="1:14" x14ac:dyDescent="0.25">
      <c r="A106" s="23" t="s">
        <v>83</v>
      </c>
      <c r="B106" s="90" t="s">
        <v>69</v>
      </c>
      <c r="C106" s="132">
        <v>69</v>
      </c>
      <c r="D106" s="132">
        <v>118</v>
      </c>
      <c r="E106" s="132">
        <v>335</v>
      </c>
      <c r="F106" s="132">
        <v>2024</v>
      </c>
      <c r="G106" s="132">
        <v>20138</v>
      </c>
      <c r="H106" s="132">
        <v>36868</v>
      </c>
      <c r="I106" s="132">
        <v>47267</v>
      </c>
      <c r="J106" s="132">
        <v>41642</v>
      </c>
      <c r="K106" s="132">
        <v>44237</v>
      </c>
      <c r="L106" s="132">
        <v>50698</v>
      </c>
      <c r="M106" s="132">
        <v>23997</v>
      </c>
      <c r="N106" s="132">
        <v>21371</v>
      </c>
    </row>
    <row r="107" spans="1:14" x14ac:dyDescent="0.25">
      <c r="A107" s="23" t="s">
        <v>83</v>
      </c>
      <c r="B107" s="90" t="s">
        <v>667</v>
      </c>
      <c r="C107" s="132">
        <v>0</v>
      </c>
      <c r="D107" s="132">
        <v>0</v>
      </c>
      <c r="E107" s="132">
        <v>0</v>
      </c>
      <c r="F107" s="132">
        <v>0</v>
      </c>
      <c r="G107" s="132">
        <v>0</v>
      </c>
      <c r="H107" s="132">
        <v>1307</v>
      </c>
      <c r="I107" s="132">
        <v>3923</v>
      </c>
      <c r="J107" s="132">
        <v>5486</v>
      </c>
      <c r="K107" s="132">
        <v>6817</v>
      </c>
      <c r="L107" s="132">
        <v>6686</v>
      </c>
      <c r="M107" s="132">
        <v>846</v>
      </c>
      <c r="N107" s="132">
        <v>55</v>
      </c>
    </row>
    <row r="108" spans="1:14" x14ac:dyDescent="0.25">
      <c r="A108" s="23" t="s">
        <v>83</v>
      </c>
      <c r="B108" s="90" t="s">
        <v>702</v>
      </c>
      <c r="C108" s="132"/>
      <c r="D108" s="132"/>
      <c r="E108" s="132"/>
      <c r="F108" s="132"/>
      <c r="G108" s="132">
        <v>0</v>
      </c>
      <c r="H108" s="132">
        <v>0</v>
      </c>
      <c r="I108" s="132">
        <v>0</v>
      </c>
      <c r="J108" s="132">
        <v>0</v>
      </c>
      <c r="K108" s="132">
        <v>0</v>
      </c>
      <c r="L108" s="132">
        <v>103268</v>
      </c>
      <c r="M108" s="132">
        <v>169237</v>
      </c>
      <c r="N108" s="132">
        <v>199535</v>
      </c>
    </row>
    <row r="109" spans="1:14" x14ac:dyDescent="0.25">
      <c r="A109" s="23" t="s">
        <v>83</v>
      </c>
      <c r="B109" s="90" t="s">
        <v>64</v>
      </c>
      <c r="C109" s="132">
        <v>0</v>
      </c>
      <c r="D109" s="132">
        <v>0</v>
      </c>
      <c r="E109" s="132">
        <v>0</v>
      </c>
      <c r="F109" s="132">
        <v>0</v>
      </c>
      <c r="G109" s="132">
        <v>3</v>
      </c>
      <c r="H109" s="132">
        <v>0</v>
      </c>
      <c r="I109" s="132">
        <v>1</v>
      </c>
      <c r="J109" s="132">
        <v>0</v>
      </c>
      <c r="K109" s="132">
        <v>0</v>
      </c>
      <c r="L109" s="132">
        <v>0</v>
      </c>
      <c r="M109" s="132">
        <v>0</v>
      </c>
      <c r="N109" s="132">
        <v>0</v>
      </c>
    </row>
    <row r="110" spans="1:14" x14ac:dyDescent="0.25">
      <c r="A110" s="23" t="s">
        <v>83</v>
      </c>
      <c r="B110" s="90" t="s">
        <v>65</v>
      </c>
      <c r="C110" s="132">
        <v>7</v>
      </c>
      <c r="D110" s="132">
        <v>5</v>
      </c>
      <c r="E110" s="132">
        <v>5</v>
      </c>
      <c r="F110" s="132">
        <v>10</v>
      </c>
      <c r="G110" s="132">
        <v>7</v>
      </c>
      <c r="H110" s="132">
        <v>2</v>
      </c>
      <c r="I110" s="132">
        <v>7</v>
      </c>
      <c r="J110" s="132">
        <v>10</v>
      </c>
      <c r="K110" s="132">
        <v>13</v>
      </c>
      <c r="L110" s="132">
        <v>10</v>
      </c>
      <c r="M110" s="132">
        <v>17</v>
      </c>
      <c r="N110" s="132">
        <v>13</v>
      </c>
    </row>
    <row r="111" spans="1:14" x14ac:dyDescent="0.25">
      <c r="A111" s="23" t="s">
        <v>83</v>
      </c>
      <c r="B111" s="90" t="s">
        <v>66</v>
      </c>
      <c r="C111" s="132">
        <v>0</v>
      </c>
      <c r="D111" s="132">
        <v>0</v>
      </c>
      <c r="E111" s="132">
        <v>0</v>
      </c>
      <c r="F111" s="132">
        <v>0</v>
      </c>
      <c r="G111" s="132">
        <v>0</v>
      </c>
      <c r="H111" s="132">
        <v>1</v>
      </c>
      <c r="I111" s="132">
        <v>0</v>
      </c>
      <c r="J111" s="132">
        <v>0</v>
      </c>
      <c r="K111" s="132">
        <v>0</v>
      </c>
      <c r="L111" s="132">
        <v>1</v>
      </c>
      <c r="M111" s="132">
        <v>1</v>
      </c>
      <c r="N111" s="132">
        <v>0</v>
      </c>
    </row>
    <row r="112" spans="1:14" x14ac:dyDescent="0.25">
      <c r="A112" s="8" t="s">
        <v>84</v>
      </c>
      <c r="B112" s="8" t="s">
        <v>0</v>
      </c>
      <c r="C112" s="100">
        <v>89546</v>
      </c>
      <c r="D112" s="100">
        <v>91300</v>
      </c>
      <c r="E112" s="100">
        <v>91862</v>
      </c>
      <c r="F112" s="100">
        <v>120724</v>
      </c>
      <c r="G112" s="100">
        <v>121754</v>
      </c>
      <c r="H112" s="100">
        <v>123044</v>
      </c>
      <c r="I112" s="100">
        <v>125549</v>
      </c>
      <c r="J112" s="100">
        <v>129483</v>
      </c>
      <c r="K112" s="100">
        <v>132234</v>
      </c>
      <c r="L112" s="100">
        <v>134798</v>
      </c>
      <c r="M112" s="100">
        <v>140047</v>
      </c>
      <c r="N112" s="100">
        <v>146528</v>
      </c>
    </row>
    <row r="113" spans="1:14" x14ac:dyDescent="0.25">
      <c r="A113" s="23" t="s">
        <v>84</v>
      </c>
      <c r="B113" s="90" t="s">
        <v>67</v>
      </c>
      <c r="C113" s="132">
        <v>72191</v>
      </c>
      <c r="D113" s="132">
        <v>72151</v>
      </c>
      <c r="E113" s="132">
        <v>70816</v>
      </c>
      <c r="F113" s="132">
        <v>75404</v>
      </c>
      <c r="G113" s="132">
        <v>75195</v>
      </c>
      <c r="H113" s="132">
        <v>74906</v>
      </c>
      <c r="I113" s="132">
        <v>77281</v>
      </c>
      <c r="J113" s="132">
        <v>89851</v>
      </c>
      <c r="K113" s="132">
        <v>93526</v>
      </c>
      <c r="L113" s="132">
        <v>94377</v>
      </c>
      <c r="M113" s="132">
        <v>96379</v>
      </c>
      <c r="N113" s="132">
        <v>96698</v>
      </c>
    </row>
    <row r="114" spans="1:14" x14ac:dyDescent="0.25">
      <c r="A114" s="23" t="s">
        <v>84</v>
      </c>
      <c r="B114" s="90" t="s">
        <v>68</v>
      </c>
      <c r="C114" s="132">
        <v>7738</v>
      </c>
      <c r="D114" s="132">
        <v>9168</v>
      </c>
      <c r="E114" s="132">
        <v>10693</v>
      </c>
      <c r="F114" s="132">
        <v>13619</v>
      </c>
      <c r="G114" s="132">
        <v>14724</v>
      </c>
      <c r="H114" s="132">
        <v>15928</v>
      </c>
      <c r="I114" s="132">
        <v>16965</v>
      </c>
      <c r="J114" s="132">
        <v>16251</v>
      </c>
      <c r="K114" s="132">
        <v>8331</v>
      </c>
      <c r="L114" s="132">
        <v>5793</v>
      </c>
      <c r="M114" s="132">
        <v>5513</v>
      </c>
      <c r="N114" s="132">
        <v>6007</v>
      </c>
    </row>
    <row r="115" spans="1:14" x14ac:dyDescent="0.25">
      <c r="A115" s="23" t="s">
        <v>84</v>
      </c>
      <c r="B115" s="90" t="s">
        <v>684</v>
      </c>
      <c r="C115" s="132">
        <v>5</v>
      </c>
      <c r="D115" s="132">
        <v>3</v>
      </c>
      <c r="E115" s="132">
        <v>4</v>
      </c>
      <c r="F115" s="132">
        <v>18</v>
      </c>
      <c r="G115" s="132">
        <v>12</v>
      </c>
      <c r="H115" s="132">
        <v>24</v>
      </c>
      <c r="I115" s="132">
        <v>22</v>
      </c>
      <c r="J115" s="132">
        <v>16</v>
      </c>
      <c r="K115" s="132">
        <v>17</v>
      </c>
      <c r="L115" s="132">
        <v>20</v>
      </c>
      <c r="M115" s="132">
        <v>18</v>
      </c>
      <c r="N115" s="132">
        <v>36</v>
      </c>
    </row>
    <row r="116" spans="1:14" x14ac:dyDescent="0.25">
      <c r="A116" s="23" t="s">
        <v>84</v>
      </c>
      <c r="B116" s="90" t="s">
        <v>687</v>
      </c>
      <c r="C116" s="132">
        <v>456</v>
      </c>
      <c r="D116" s="132">
        <v>512</v>
      </c>
      <c r="E116" s="132">
        <v>587</v>
      </c>
      <c r="F116" s="132">
        <v>696</v>
      </c>
      <c r="G116" s="132">
        <v>599</v>
      </c>
      <c r="H116" s="132">
        <v>638</v>
      </c>
      <c r="I116" s="132">
        <v>686</v>
      </c>
      <c r="J116" s="132">
        <v>949</v>
      </c>
      <c r="K116" s="132">
        <v>976</v>
      </c>
      <c r="L116" s="132">
        <v>777</v>
      </c>
      <c r="M116" s="132">
        <v>891</v>
      </c>
      <c r="N116" s="132">
        <v>785</v>
      </c>
    </row>
    <row r="117" spans="1:14" x14ac:dyDescent="0.25">
      <c r="A117" s="23" t="s">
        <v>84</v>
      </c>
      <c r="B117" s="90" t="s">
        <v>70</v>
      </c>
      <c r="C117" s="132">
        <v>12266</v>
      </c>
      <c r="D117" s="132">
        <v>12428</v>
      </c>
      <c r="E117" s="132">
        <v>12786</v>
      </c>
      <c r="F117" s="132">
        <v>38094</v>
      </c>
      <c r="G117" s="132">
        <v>36608</v>
      </c>
      <c r="H117" s="132">
        <v>38585</v>
      </c>
      <c r="I117" s="132">
        <v>38918</v>
      </c>
      <c r="J117" s="132">
        <v>40354</v>
      </c>
      <c r="K117" s="132">
        <v>41079</v>
      </c>
      <c r="L117" s="132">
        <v>42573</v>
      </c>
      <c r="M117" s="132">
        <v>44118</v>
      </c>
      <c r="N117" s="132">
        <v>41943</v>
      </c>
    </row>
    <row r="118" spans="1:14" x14ac:dyDescent="0.25">
      <c r="A118" s="23" t="s">
        <v>84</v>
      </c>
      <c r="B118" s="90" t="s">
        <v>60</v>
      </c>
      <c r="C118" s="132">
        <v>0</v>
      </c>
      <c r="D118" s="132">
        <v>1</v>
      </c>
      <c r="E118" s="132">
        <v>0</v>
      </c>
      <c r="F118" s="132">
        <v>29</v>
      </c>
      <c r="G118" s="132">
        <v>1327</v>
      </c>
      <c r="H118" s="132">
        <v>41</v>
      </c>
      <c r="I118" s="132">
        <v>28</v>
      </c>
      <c r="J118" s="132">
        <v>15</v>
      </c>
      <c r="K118" s="132">
        <v>13</v>
      </c>
      <c r="L118" s="132">
        <v>16</v>
      </c>
      <c r="M118" s="132">
        <v>23</v>
      </c>
      <c r="N118" s="132">
        <v>12</v>
      </c>
    </row>
    <row r="119" spans="1:14" x14ac:dyDescent="0.25">
      <c r="A119" s="23" t="s">
        <v>84</v>
      </c>
      <c r="B119" s="90" t="s">
        <v>63</v>
      </c>
      <c r="C119" s="132">
        <v>0</v>
      </c>
      <c r="D119" s="132">
        <v>0</v>
      </c>
      <c r="E119" s="132">
        <v>0</v>
      </c>
      <c r="F119" s="132">
        <v>1</v>
      </c>
      <c r="G119" s="132">
        <v>0</v>
      </c>
      <c r="H119" s="132">
        <v>0</v>
      </c>
      <c r="I119" s="132">
        <v>0</v>
      </c>
      <c r="J119" s="132">
        <v>0</v>
      </c>
      <c r="K119" s="132">
        <v>0</v>
      </c>
      <c r="L119" s="132">
        <v>0</v>
      </c>
      <c r="M119" s="132">
        <v>0</v>
      </c>
      <c r="N119" s="132">
        <v>0</v>
      </c>
    </row>
    <row r="120" spans="1:14" x14ac:dyDescent="0.25">
      <c r="A120" s="23" t="s">
        <v>84</v>
      </c>
      <c r="B120" s="90" t="s">
        <v>61</v>
      </c>
      <c r="C120" s="132">
        <v>37</v>
      </c>
      <c r="D120" s="132">
        <v>34</v>
      </c>
      <c r="E120" s="132">
        <v>46</v>
      </c>
      <c r="F120" s="132">
        <v>67</v>
      </c>
      <c r="G120" s="132">
        <v>123</v>
      </c>
      <c r="H120" s="132">
        <v>129</v>
      </c>
      <c r="I120" s="132">
        <v>151</v>
      </c>
      <c r="J120" s="132">
        <v>150</v>
      </c>
      <c r="K120" s="132">
        <v>152</v>
      </c>
      <c r="L120" s="132">
        <v>174</v>
      </c>
      <c r="M120" s="132">
        <v>199</v>
      </c>
      <c r="N120" s="132">
        <v>285</v>
      </c>
    </row>
    <row r="121" spans="1:14" x14ac:dyDescent="0.25">
      <c r="A121" s="23" t="s">
        <v>84</v>
      </c>
      <c r="B121" s="90" t="s">
        <v>62</v>
      </c>
      <c r="C121" s="132">
        <v>0</v>
      </c>
      <c r="D121" s="132">
        <v>0</v>
      </c>
      <c r="E121" s="132">
        <v>0</v>
      </c>
      <c r="F121" s="132">
        <v>0</v>
      </c>
      <c r="G121" s="132">
        <v>0</v>
      </c>
      <c r="H121" s="132">
        <v>2</v>
      </c>
      <c r="I121" s="132">
        <v>1</v>
      </c>
      <c r="J121" s="132">
        <v>1</v>
      </c>
      <c r="K121" s="132">
        <v>0</v>
      </c>
      <c r="L121" s="132">
        <v>0</v>
      </c>
      <c r="M121" s="132">
        <v>4</v>
      </c>
      <c r="N121" s="132">
        <v>2</v>
      </c>
    </row>
    <row r="122" spans="1:14" x14ac:dyDescent="0.25">
      <c r="A122" s="23" t="s">
        <v>84</v>
      </c>
      <c r="B122" s="90" t="s">
        <v>689</v>
      </c>
      <c r="C122" s="132">
        <v>77</v>
      </c>
      <c r="D122" s="132">
        <v>73</v>
      </c>
      <c r="E122" s="132">
        <v>72</v>
      </c>
      <c r="F122" s="132">
        <v>81</v>
      </c>
      <c r="G122" s="132">
        <v>80</v>
      </c>
      <c r="H122" s="132">
        <v>84</v>
      </c>
      <c r="I122" s="132">
        <v>38</v>
      </c>
      <c r="J122" s="132">
        <v>24</v>
      </c>
      <c r="K122" s="132">
        <v>6</v>
      </c>
      <c r="L122" s="132">
        <v>2</v>
      </c>
      <c r="M122" s="132">
        <v>8</v>
      </c>
      <c r="N122" s="132">
        <v>0</v>
      </c>
    </row>
    <row r="123" spans="1:14" x14ac:dyDescent="0.25">
      <c r="A123" s="23" t="s">
        <v>84</v>
      </c>
      <c r="B123" s="90" t="s">
        <v>686</v>
      </c>
      <c r="C123" s="132">
        <v>0</v>
      </c>
      <c r="D123" s="132">
        <v>0</v>
      </c>
      <c r="E123" s="132">
        <v>0</v>
      </c>
      <c r="F123" s="132">
        <v>0</v>
      </c>
      <c r="G123" s="132">
        <v>0</v>
      </c>
      <c r="H123" s="132">
        <v>29</v>
      </c>
      <c r="I123" s="132">
        <v>63</v>
      </c>
      <c r="J123" s="132">
        <v>67</v>
      </c>
      <c r="K123" s="132">
        <v>70</v>
      </c>
      <c r="L123" s="132">
        <v>155</v>
      </c>
      <c r="M123" s="132">
        <v>229</v>
      </c>
      <c r="N123" s="132">
        <v>224</v>
      </c>
    </row>
    <row r="124" spans="1:14" x14ac:dyDescent="0.25">
      <c r="A124" s="23" t="s">
        <v>84</v>
      </c>
      <c r="B124" s="90" t="s">
        <v>69</v>
      </c>
      <c r="C124" s="132">
        <v>0</v>
      </c>
      <c r="D124" s="132">
        <v>0</v>
      </c>
      <c r="E124" s="132">
        <v>24</v>
      </c>
      <c r="F124" s="132">
        <v>447</v>
      </c>
      <c r="G124" s="132">
        <v>387</v>
      </c>
      <c r="H124" s="132">
        <v>546</v>
      </c>
      <c r="I124" s="132">
        <v>1122</v>
      </c>
      <c r="J124" s="132">
        <v>1321</v>
      </c>
      <c r="K124" s="132">
        <v>1674</v>
      </c>
      <c r="L124" s="132">
        <v>1903</v>
      </c>
      <c r="M124" s="132">
        <v>1469</v>
      </c>
      <c r="N124" s="132">
        <v>1623</v>
      </c>
    </row>
    <row r="125" spans="1:14" x14ac:dyDescent="0.25">
      <c r="A125" s="23" t="s">
        <v>84</v>
      </c>
      <c r="B125" s="90" t="s">
        <v>667</v>
      </c>
      <c r="C125" s="132">
        <v>0</v>
      </c>
      <c r="D125" s="132">
        <v>0</v>
      </c>
      <c r="E125" s="132">
        <v>0</v>
      </c>
      <c r="F125" s="132">
        <v>0</v>
      </c>
      <c r="G125" s="132">
        <v>0</v>
      </c>
      <c r="H125" s="132">
        <v>0</v>
      </c>
      <c r="I125" s="132">
        <v>5</v>
      </c>
      <c r="J125" s="132">
        <v>9</v>
      </c>
      <c r="K125" s="132">
        <v>5</v>
      </c>
      <c r="L125" s="132">
        <v>14</v>
      </c>
      <c r="M125" s="132">
        <v>2</v>
      </c>
      <c r="N125" s="132">
        <v>0</v>
      </c>
    </row>
    <row r="126" spans="1:14" x14ac:dyDescent="0.25">
      <c r="A126" s="23" t="s">
        <v>84</v>
      </c>
      <c r="B126" s="90" t="s">
        <v>702</v>
      </c>
      <c r="C126" s="132"/>
      <c r="D126" s="132"/>
      <c r="E126" s="132"/>
      <c r="F126" s="132"/>
      <c r="G126" s="132">
        <v>0</v>
      </c>
      <c r="H126" s="132">
        <v>0</v>
      </c>
      <c r="I126" s="132">
        <v>0</v>
      </c>
      <c r="J126" s="132">
        <v>0</v>
      </c>
      <c r="K126" s="132">
        <v>0</v>
      </c>
      <c r="L126" s="132">
        <v>542</v>
      </c>
      <c r="M126" s="132">
        <v>2972</v>
      </c>
      <c r="N126" s="132">
        <v>8446</v>
      </c>
    </row>
    <row r="127" spans="1:14" x14ac:dyDescent="0.25">
      <c r="A127" s="23" t="s">
        <v>84</v>
      </c>
      <c r="B127" s="90" t="s">
        <v>66</v>
      </c>
      <c r="C127" s="39"/>
      <c r="D127" s="39"/>
      <c r="E127" s="39"/>
      <c r="F127" s="39"/>
      <c r="G127" s="39"/>
      <c r="H127" s="39"/>
      <c r="I127" s="39"/>
      <c r="J127" s="39">
        <v>0</v>
      </c>
      <c r="K127" s="39">
        <v>0</v>
      </c>
      <c r="L127" s="39">
        <v>0</v>
      </c>
      <c r="M127" s="39">
        <v>0</v>
      </c>
      <c r="N127" s="39">
        <v>1</v>
      </c>
    </row>
    <row r="128" spans="1:14" x14ac:dyDescent="0.25">
      <c r="C128" s="39"/>
      <c r="D128" s="39"/>
      <c r="E128" s="39"/>
      <c r="F128" s="39"/>
      <c r="G128" s="39"/>
      <c r="H128" s="39"/>
      <c r="I128" s="39"/>
      <c r="J128" s="39"/>
      <c r="K128" s="39"/>
      <c r="L128" s="39"/>
      <c r="M128" s="39"/>
      <c r="N128" s="39"/>
    </row>
    <row r="129" spans="3:14" x14ac:dyDescent="0.25">
      <c r="C129" s="39"/>
      <c r="D129" s="39"/>
      <c r="E129" s="39"/>
      <c r="F129" s="39"/>
      <c r="G129" s="39"/>
      <c r="H129" s="39"/>
      <c r="I129" s="39"/>
      <c r="J129" s="39"/>
      <c r="K129" s="39"/>
      <c r="L129" s="39"/>
      <c r="M129" s="39"/>
      <c r="N129" s="39"/>
    </row>
    <row r="130" spans="3:14" x14ac:dyDescent="0.25">
      <c r="C130" s="39"/>
      <c r="D130" s="39"/>
      <c r="E130" s="39"/>
      <c r="F130" s="39"/>
      <c r="G130" s="39"/>
      <c r="H130" s="39"/>
      <c r="I130" s="39"/>
      <c r="J130" s="39"/>
      <c r="K130" s="39"/>
      <c r="L130" s="39"/>
      <c r="M130" s="39"/>
      <c r="N130" s="39"/>
    </row>
    <row r="131" spans="3:14" x14ac:dyDescent="0.25">
      <c r="C131" s="39"/>
      <c r="D131" s="39"/>
      <c r="E131" s="39"/>
      <c r="F131" s="39"/>
      <c r="G131" s="39"/>
      <c r="H131" s="39"/>
      <c r="I131" s="39"/>
      <c r="J131" s="39"/>
      <c r="K131" s="39"/>
      <c r="L131" s="39"/>
      <c r="M131" s="39"/>
      <c r="N131" s="39"/>
    </row>
    <row r="132" spans="3:14" x14ac:dyDescent="0.25">
      <c r="C132" s="39"/>
      <c r="D132" s="39"/>
      <c r="E132" s="39"/>
      <c r="F132" s="39"/>
      <c r="G132" s="39"/>
      <c r="H132" s="39"/>
      <c r="I132" s="39"/>
      <c r="J132" s="39"/>
      <c r="K132" s="39"/>
      <c r="L132" s="39"/>
      <c r="M132" s="39"/>
      <c r="N132" s="39"/>
    </row>
    <row r="133" spans="3:14" x14ac:dyDescent="0.25">
      <c r="C133" s="39"/>
      <c r="D133" s="39"/>
      <c r="E133" s="39"/>
      <c r="F133" s="39"/>
      <c r="G133" s="39"/>
      <c r="H133" s="39"/>
      <c r="I133" s="39"/>
      <c r="J133" s="39"/>
      <c r="K133" s="39"/>
      <c r="L133" s="39"/>
      <c r="M133" s="39"/>
      <c r="N133" s="39"/>
    </row>
    <row r="134" spans="3:14" x14ac:dyDescent="0.25">
      <c r="C134" s="39"/>
      <c r="D134" s="39"/>
      <c r="E134" s="39"/>
      <c r="F134" s="39"/>
      <c r="G134" s="39"/>
      <c r="H134" s="39"/>
      <c r="I134" s="39"/>
      <c r="J134" s="39"/>
      <c r="K134" s="39"/>
      <c r="L134" s="39"/>
      <c r="M134" s="39"/>
      <c r="N134" s="39"/>
    </row>
    <row r="135" spans="3:14" x14ac:dyDescent="0.25">
      <c r="C135" s="39"/>
      <c r="D135" s="39"/>
      <c r="E135" s="39"/>
      <c r="F135" s="39"/>
      <c r="G135" s="39"/>
      <c r="H135" s="39"/>
      <c r="I135" s="39"/>
      <c r="J135" s="39"/>
      <c r="K135" s="39"/>
      <c r="L135" s="39"/>
      <c r="M135" s="39"/>
      <c r="N135" s="39"/>
    </row>
    <row r="136" spans="3:14" x14ac:dyDescent="0.25">
      <c r="C136" s="39"/>
      <c r="D136" s="39"/>
      <c r="E136" s="39"/>
      <c r="F136" s="39"/>
      <c r="G136" s="39"/>
      <c r="H136" s="39"/>
      <c r="I136" s="39"/>
      <c r="J136" s="39"/>
      <c r="K136" s="39"/>
      <c r="L136" s="39"/>
      <c r="M136" s="39"/>
      <c r="N136" s="39"/>
    </row>
    <row r="137" spans="3:14" x14ac:dyDescent="0.25">
      <c r="C137" s="39"/>
      <c r="D137" s="39"/>
      <c r="E137" s="39"/>
      <c r="F137" s="39"/>
      <c r="G137" s="39"/>
      <c r="H137" s="39"/>
      <c r="I137" s="39"/>
      <c r="J137" s="39"/>
      <c r="K137" s="39"/>
      <c r="L137" s="39"/>
      <c r="M137" s="39"/>
      <c r="N137" s="39"/>
    </row>
    <row r="138" spans="3:14" x14ac:dyDescent="0.25">
      <c r="C138" s="39"/>
      <c r="D138" s="39"/>
      <c r="E138" s="39"/>
      <c r="F138" s="39"/>
      <c r="G138" s="39"/>
      <c r="H138" s="39"/>
      <c r="I138" s="39"/>
      <c r="J138" s="39"/>
      <c r="K138" s="39"/>
      <c r="L138" s="39"/>
      <c r="M138" s="39"/>
      <c r="N138" s="39"/>
    </row>
    <row r="139" spans="3:14" x14ac:dyDescent="0.25">
      <c r="C139" s="39"/>
      <c r="D139" s="39"/>
      <c r="E139" s="39"/>
      <c r="F139" s="39"/>
      <c r="G139" s="39"/>
      <c r="H139" s="39"/>
      <c r="I139" s="39"/>
      <c r="J139" s="39"/>
      <c r="K139" s="39"/>
      <c r="L139" s="39"/>
      <c r="M139" s="39"/>
      <c r="N139" s="39"/>
    </row>
    <row r="140" spans="3:14" x14ac:dyDescent="0.25">
      <c r="C140" s="39"/>
      <c r="D140" s="39"/>
      <c r="E140" s="39"/>
      <c r="F140" s="39"/>
      <c r="G140" s="39"/>
      <c r="H140" s="39"/>
      <c r="I140" s="39"/>
      <c r="J140" s="39"/>
      <c r="K140" s="39"/>
      <c r="L140" s="39"/>
      <c r="M140" s="39"/>
      <c r="N140" s="39"/>
    </row>
    <row r="141" spans="3:14" x14ac:dyDescent="0.25">
      <c r="C141" s="39"/>
      <c r="D141" s="39"/>
      <c r="E141" s="39"/>
      <c r="F141" s="39"/>
      <c r="G141" s="39"/>
      <c r="H141" s="39"/>
      <c r="I141" s="39"/>
      <c r="J141" s="39"/>
      <c r="K141" s="39"/>
      <c r="L141" s="39"/>
      <c r="M141" s="39"/>
      <c r="N141" s="39"/>
    </row>
    <row r="142" spans="3:14" x14ac:dyDescent="0.25">
      <c r="C142" s="39"/>
      <c r="D142" s="39"/>
      <c r="E142" s="39"/>
      <c r="F142" s="39"/>
      <c r="G142" s="39"/>
      <c r="H142" s="39"/>
      <c r="I142" s="39"/>
      <c r="J142" s="39"/>
      <c r="K142" s="39"/>
      <c r="L142" s="39"/>
      <c r="M142" s="39"/>
      <c r="N142" s="39"/>
    </row>
    <row r="143" spans="3:14" x14ac:dyDescent="0.25">
      <c r="C143" s="39"/>
      <c r="D143" s="39"/>
      <c r="E143" s="39"/>
      <c r="F143" s="39"/>
      <c r="G143" s="39"/>
      <c r="H143" s="39"/>
      <c r="I143" s="39"/>
      <c r="J143" s="39"/>
      <c r="K143" s="39"/>
      <c r="L143" s="39"/>
      <c r="M143" s="39"/>
      <c r="N143" s="39"/>
    </row>
    <row r="144" spans="3:14" x14ac:dyDescent="0.25">
      <c r="C144" s="39"/>
      <c r="D144" s="39"/>
      <c r="E144" s="39"/>
      <c r="F144" s="39"/>
      <c r="G144" s="39"/>
      <c r="H144" s="39"/>
      <c r="I144" s="39"/>
      <c r="J144" s="39"/>
      <c r="K144" s="39"/>
      <c r="L144" s="39"/>
      <c r="M144" s="39"/>
      <c r="N144" s="39"/>
    </row>
    <row r="145" spans="3:14" x14ac:dyDescent="0.25">
      <c r="C145" s="39"/>
      <c r="D145" s="39"/>
      <c r="E145" s="39"/>
      <c r="F145" s="39"/>
      <c r="G145" s="39"/>
      <c r="H145" s="39"/>
      <c r="I145" s="39"/>
      <c r="J145" s="39"/>
      <c r="K145" s="39"/>
      <c r="L145" s="39"/>
      <c r="M145" s="39"/>
      <c r="N145" s="39"/>
    </row>
    <row r="146" spans="3:14" x14ac:dyDescent="0.25">
      <c r="C146" s="39"/>
      <c r="D146" s="39"/>
      <c r="E146" s="39"/>
      <c r="F146" s="39"/>
      <c r="G146" s="39"/>
      <c r="H146" s="39"/>
      <c r="I146" s="39"/>
      <c r="J146" s="39"/>
      <c r="K146" s="39"/>
      <c r="L146" s="39"/>
      <c r="M146" s="39"/>
      <c r="N146" s="39"/>
    </row>
    <row r="147" spans="3:14" x14ac:dyDescent="0.25">
      <c r="C147" s="39"/>
      <c r="D147" s="39"/>
      <c r="E147" s="39"/>
      <c r="F147" s="39"/>
      <c r="G147" s="39"/>
      <c r="H147" s="39"/>
      <c r="I147" s="39"/>
      <c r="J147" s="39"/>
      <c r="K147" s="39"/>
      <c r="L147" s="39"/>
      <c r="M147" s="39"/>
      <c r="N147" s="39"/>
    </row>
    <row r="148" spans="3:14" x14ac:dyDescent="0.25">
      <c r="C148" s="39"/>
      <c r="D148" s="39"/>
      <c r="E148" s="39"/>
      <c r="F148" s="39"/>
      <c r="G148" s="39"/>
      <c r="H148" s="39"/>
      <c r="I148" s="39"/>
      <c r="J148" s="39"/>
      <c r="K148" s="39"/>
      <c r="L148" s="39"/>
      <c r="M148" s="39"/>
      <c r="N148" s="39"/>
    </row>
    <row r="149" spans="3:14" x14ac:dyDescent="0.25">
      <c r="C149" s="39"/>
      <c r="D149" s="39"/>
      <c r="E149" s="39"/>
      <c r="F149" s="39"/>
      <c r="G149" s="39"/>
      <c r="H149" s="39"/>
      <c r="I149" s="39"/>
      <c r="J149" s="39"/>
      <c r="K149" s="39"/>
      <c r="L149" s="39"/>
      <c r="M149" s="39"/>
      <c r="N149" s="39"/>
    </row>
    <row r="150" spans="3:14" x14ac:dyDescent="0.25">
      <c r="C150" s="39"/>
      <c r="D150" s="39"/>
      <c r="E150" s="39"/>
      <c r="F150" s="39"/>
      <c r="G150" s="39"/>
      <c r="H150" s="39"/>
      <c r="I150" s="39"/>
      <c r="J150" s="39"/>
      <c r="K150" s="39"/>
      <c r="L150" s="39"/>
      <c r="M150" s="39"/>
      <c r="N150" s="39"/>
    </row>
    <row r="151" spans="3:14" x14ac:dyDescent="0.25">
      <c r="C151" s="39"/>
      <c r="D151" s="39"/>
      <c r="E151" s="39"/>
      <c r="F151" s="39"/>
      <c r="G151" s="39"/>
      <c r="H151" s="39"/>
      <c r="I151" s="39"/>
      <c r="J151" s="39"/>
      <c r="K151" s="39"/>
      <c r="L151" s="39"/>
      <c r="M151" s="39"/>
      <c r="N151" s="39"/>
    </row>
    <row r="152" spans="3:14" x14ac:dyDescent="0.25">
      <c r="C152" s="39"/>
      <c r="D152" s="39"/>
      <c r="E152" s="39"/>
      <c r="F152" s="39"/>
      <c r="G152" s="39"/>
      <c r="H152" s="39"/>
      <c r="I152" s="39"/>
      <c r="J152" s="39"/>
      <c r="K152" s="39"/>
      <c r="L152" s="39"/>
      <c r="M152" s="39"/>
      <c r="N152" s="39"/>
    </row>
    <row r="153" spans="3:14" x14ac:dyDescent="0.25">
      <c r="C153" s="39"/>
      <c r="D153" s="39"/>
      <c r="E153" s="39"/>
      <c r="F153" s="39"/>
      <c r="G153" s="39"/>
      <c r="H153" s="39"/>
      <c r="I153" s="39"/>
      <c r="J153" s="39"/>
      <c r="K153" s="39"/>
      <c r="L153" s="39"/>
      <c r="M153" s="39"/>
      <c r="N153" s="39"/>
    </row>
    <row r="154" spans="3:14" x14ac:dyDescent="0.25">
      <c r="C154" s="39"/>
      <c r="D154" s="39"/>
      <c r="E154" s="39"/>
      <c r="F154" s="39"/>
      <c r="G154" s="39"/>
      <c r="H154" s="39"/>
      <c r="I154" s="39"/>
      <c r="J154" s="39"/>
      <c r="K154" s="39"/>
      <c r="L154" s="39"/>
      <c r="M154" s="39"/>
      <c r="N154" s="39"/>
    </row>
    <row r="155" spans="3:14" x14ac:dyDescent="0.25">
      <c r="C155" s="39"/>
      <c r="D155" s="39"/>
      <c r="E155" s="39"/>
      <c r="F155" s="39"/>
      <c r="G155" s="39"/>
      <c r="H155" s="39"/>
      <c r="I155" s="39"/>
      <c r="J155" s="39"/>
      <c r="K155" s="39"/>
      <c r="L155" s="39"/>
      <c r="M155" s="39"/>
      <c r="N155" s="39"/>
    </row>
    <row r="156" spans="3:14" x14ac:dyDescent="0.25">
      <c r="C156" s="39"/>
      <c r="D156" s="39"/>
      <c r="E156" s="39"/>
      <c r="F156" s="39"/>
      <c r="G156" s="39"/>
      <c r="H156" s="39"/>
      <c r="I156" s="39"/>
      <c r="J156" s="39"/>
      <c r="K156" s="39"/>
      <c r="L156" s="39"/>
      <c r="M156" s="39"/>
      <c r="N156" s="39"/>
    </row>
    <row r="157" spans="3:14" x14ac:dyDescent="0.25">
      <c r="C157" s="39"/>
      <c r="D157" s="39"/>
      <c r="E157" s="39"/>
      <c r="F157" s="39"/>
      <c r="G157" s="39"/>
      <c r="H157" s="39"/>
      <c r="I157" s="39"/>
      <c r="J157" s="39"/>
      <c r="K157" s="39"/>
      <c r="L157" s="39"/>
      <c r="M157" s="39"/>
      <c r="N157" s="39"/>
    </row>
    <row r="158" spans="3:14" x14ac:dyDescent="0.25">
      <c r="C158" s="39"/>
      <c r="D158" s="39"/>
      <c r="E158" s="39"/>
      <c r="F158" s="39"/>
      <c r="G158" s="39"/>
      <c r="H158" s="39"/>
      <c r="I158" s="39"/>
      <c r="J158" s="39"/>
      <c r="K158" s="39"/>
      <c r="L158" s="39"/>
      <c r="M158" s="39"/>
      <c r="N158" s="39"/>
    </row>
    <row r="159" spans="3:14" x14ac:dyDescent="0.25">
      <c r="C159" s="39"/>
      <c r="D159" s="39"/>
      <c r="E159" s="39"/>
      <c r="F159" s="39"/>
      <c r="G159" s="39"/>
      <c r="H159" s="39"/>
      <c r="I159" s="39"/>
      <c r="J159" s="39"/>
      <c r="K159" s="39"/>
      <c r="L159" s="39"/>
      <c r="M159" s="39"/>
      <c r="N159" s="39"/>
    </row>
    <row r="160" spans="3:14" x14ac:dyDescent="0.25">
      <c r="C160" s="39"/>
      <c r="D160" s="39"/>
      <c r="E160" s="39"/>
      <c r="F160" s="39"/>
      <c r="G160" s="39"/>
      <c r="H160" s="39"/>
      <c r="I160" s="39"/>
      <c r="J160" s="39"/>
      <c r="K160" s="39"/>
      <c r="L160" s="39"/>
      <c r="M160" s="39"/>
      <c r="N160" s="39"/>
    </row>
    <row r="161" spans="3:14" x14ac:dyDescent="0.25">
      <c r="C161" s="39"/>
      <c r="D161" s="39"/>
      <c r="E161" s="39"/>
      <c r="F161" s="39"/>
      <c r="G161" s="39"/>
      <c r="H161" s="39"/>
      <c r="I161" s="39"/>
      <c r="J161" s="39"/>
      <c r="K161" s="39"/>
      <c r="L161" s="39"/>
      <c r="M161" s="39"/>
      <c r="N161" s="39"/>
    </row>
    <row r="162" spans="3:14" x14ac:dyDescent="0.25">
      <c r="C162" s="39"/>
      <c r="D162" s="39"/>
      <c r="E162" s="39"/>
      <c r="F162" s="39"/>
      <c r="G162" s="39"/>
      <c r="H162" s="39"/>
      <c r="I162" s="39"/>
      <c r="J162" s="39"/>
      <c r="K162" s="39"/>
      <c r="L162" s="39"/>
      <c r="M162" s="39"/>
      <c r="N162" s="39"/>
    </row>
    <row r="163" spans="3:14" x14ac:dyDescent="0.25">
      <c r="C163" s="39"/>
      <c r="D163" s="39"/>
      <c r="E163" s="39"/>
      <c r="F163" s="39"/>
      <c r="G163" s="39"/>
      <c r="H163" s="39"/>
      <c r="I163" s="39"/>
      <c r="J163" s="39"/>
      <c r="K163" s="39"/>
      <c r="L163" s="39"/>
      <c r="M163" s="39"/>
      <c r="N163" s="39"/>
    </row>
    <row r="164" spans="3:14" x14ac:dyDescent="0.25">
      <c r="C164" s="39"/>
      <c r="D164" s="39"/>
      <c r="E164" s="39"/>
      <c r="F164" s="39"/>
      <c r="G164" s="39"/>
      <c r="H164" s="39"/>
      <c r="I164" s="39"/>
      <c r="J164" s="39"/>
      <c r="K164" s="39"/>
      <c r="L164" s="39"/>
      <c r="M164" s="39"/>
      <c r="N164" s="39"/>
    </row>
    <row r="165" spans="3:14" x14ac:dyDescent="0.25">
      <c r="C165" s="39"/>
      <c r="D165" s="39"/>
      <c r="E165" s="39"/>
      <c r="F165" s="39"/>
      <c r="G165" s="39"/>
      <c r="H165" s="39"/>
      <c r="I165" s="39"/>
      <c r="J165" s="39"/>
      <c r="K165" s="39"/>
      <c r="L165" s="39"/>
      <c r="M165" s="39"/>
      <c r="N165" s="39"/>
    </row>
    <row r="166" spans="3:14" x14ac:dyDescent="0.25">
      <c r="C166" s="39"/>
      <c r="D166" s="39"/>
      <c r="E166" s="39"/>
      <c r="F166" s="39"/>
      <c r="G166" s="39"/>
      <c r="H166" s="39"/>
      <c r="I166" s="39"/>
      <c r="J166" s="39"/>
      <c r="K166" s="39"/>
      <c r="L166" s="39"/>
      <c r="M166" s="39"/>
      <c r="N166" s="39"/>
    </row>
    <row r="167" spans="3:14" x14ac:dyDescent="0.25">
      <c r="C167" s="39"/>
      <c r="D167" s="39"/>
      <c r="E167" s="39"/>
      <c r="F167" s="39"/>
      <c r="G167" s="39"/>
      <c r="H167" s="39"/>
      <c r="I167" s="39"/>
      <c r="J167" s="39"/>
      <c r="K167" s="39"/>
      <c r="L167" s="39"/>
      <c r="M167" s="39"/>
      <c r="N167" s="39"/>
    </row>
    <row r="168" spans="3:14" x14ac:dyDescent="0.25">
      <c r="C168" s="39"/>
      <c r="D168" s="39"/>
      <c r="E168" s="39"/>
      <c r="F168" s="39"/>
      <c r="G168" s="39"/>
      <c r="H168" s="39"/>
      <c r="I168" s="39"/>
      <c r="J168" s="39"/>
      <c r="K168" s="39"/>
      <c r="L168" s="39"/>
      <c r="M168" s="39"/>
      <c r="N168" s="39"/>
    </row>
    <row r="169" spans="3:14" x14ac:dyDescent="0.25">
      <c r="C169" s="39"/>
      <c r="D169" s="39"/>
      <c r="E169" s="39"/>
      <c r="F169" s="39"/>
      <c r="G169" s="39"/>
      <c r="H169" s="39"/>
      <c r="I169" s="39"/>
      <c r="J169" s="39"/>
      <c r="K169" s="39"/>
      <c r="L169" s="39"/>
      <c r="M169" s="39"/>
      <c r="N169" s="39"/>
    </row>
    <row r="170" spans="3:14" x14ac:dyDescent="0.25">
      <c r="C170" s="39"/>
      <c r="D170" s="39"/>
      <c r="E170" s="39"/>
      <c r="F170" s="39"/>
      <c r="G170" s="39"/>
      <c r="H170" s="39"/>
      <c r="I170" s="39"/>
      <c r="J170" s="39"/>
      <c r="K170" s="39"/>
      <c r="L170" s="39"/>
      <c r="M170" s="39"/>
      <c r="N170" s="39"/>
    </row>
    <row r="171" spans="3:14" x14ac:dyDescent="0.25">
      <c r="C171" s="39"/>
      <c r="D171" s="39"/>
      <c r="E171" s="39"/>
      <c r="F171" s="39"/>
      <c r="G171" s="39"/>
      <c r="H171" s="39"/>
      <c r="I171" s="39"/>
      <c r="J171" s="39"/>
      <c r="K171" s="39"/>
      <c r="L171" s="39"/>
      <c r="M171" s="39"/>
      <c r="N171" s="39"/>
    </row>
    <row r="172" spans="3:14" x14ac:dyDescent="0.25">
      <c r="C172" s="39"/>
      <c r="D172" s="39"/>
      <c r="E172" s="39"/>
      <c r="F172" s="39"/>
      <c r="G172" s="39"/>
      <c r="H172" s="39"/>
      <c r="I172" s="39"/>
      <c r="J172" s="39"/>
      <c r="K172" s="39"/>
      <c r="L172" s="39"/>
      <c r="M172" s="39"/>
      <c r="N172" s="39"/>
    </row>
    <row r="173" spans="3:14" x14ac:dyDescent="0.25">
      <c r="C173" s="39"/>
      <c r="D173" s="39"/>
      <c r="E173" s="39"/>
      <c r="F173" s="39"/>
      <c r="G173" s="39"/>
      <c r="H173" s="39"/>
      <c r="I173" s="39"/>
      <c r="J173" s="39"/>
      <c r="K173" s="39"/>
      <c r="L173" s="39"/>
      <c r="M173" s="39"/>
      <c r="N173" s="39"/>
    </row>
    <row r="174" spans="3:14" x14ac:dyDescent="0.25">
      <c r="C174" s="39"/>
      <c r="D174" s="39"/>
      <c r="E174" s="39"/>
      <c r="F174" s="39"/>
      <c r="G174" s="39"/>
      <c r="H174" s="39"/>
      <c r="I174" s="39"/>
      <c r="J174" s="39"/>
      <c r="K174" s="39"/>
      <c r="L174" s="39"/>
      <c r="M174" s="39"/>
      <c r="N174" s="39"/>
    </row>
    <row r="175" spans="3:14" x14ac:dyDescent="0.25">
      <c r="C175" s="39"/>
      <c r="D175" s="39"/>
      <c r="E175" s="39"/>
      <c r="F175" s="39"/>
      <c r="G175" s="39"/>
      <c r="H175" s="39"/>
      <c r="I175" s="39"/>
      <c r="J175" s="39"/>
      <c r="K175" s="39"/>
      <c r="L175" s="39"/>
      <c r="M175" s="39"/>
      <c r="N175" s="39"/>
    </row>
    <row r="176" spans="3:14" x14ac:dyDescent="0.25">
      <c r="C176" s="39"/>
      <c r="D176" s="39"/>
      <c r="E176" s="39"/>
      <c r="F176" s="39"/>
      <c r="G176" s="39"/>
      <c r="H176" s="39"/>
      <c r="I176" s="39"/>
      <c r="J176" s="39"/>
      <c r="K176" s="39"/>
      <c r="L176" s="39"/>
      <c r="M176" s="39"/>
      <c r="N176" s="39"/>
    </row>
    <row r="177" spans="3:14" x14ac:dyDescent="0.25">
      <c r="C177" s="39"/>
      <c r="D177" s="39"/>
      <c r="E177" s="39"/>
      <c r="F177" s="39"/>
      <c r="G177" s="39"/>
      <c r="H177" s="39"/>
      <c r="I177" s="39"/>
      <c r="J177" s="39"/>
      <c r="K177" s="39"/>
      <c r="L177" s="39"/>
      <c r="M177" s="39"/>
      <c r="N177" s="39"/>
    </row>
    <row r="178" spans="3:14" x14ac:dyDescent="0.25">
      <c r="C178" s="39"/>
      <c r="D178" s="39"/>
      <c r="E178" s="39"/>
      <c r="F178" s="39"/>
      <c r="G178" s="39"/>
      <c r="H178" s="39"/>
      <c r="I178" s="39"/>
      <c r="J178" s="39"/>
      <c r="K178" s="39"/>
      <c r="L178" s="39"/>
      <c r="M178" s="39"/>
      <c r="N178" s="39"/>
    </row>
    <row r="179" spans="3:14" x14ac:dyDescent="0.25">
      <c r="C179" s="39"/>
      <c r="D179" s="39"/>
      <c r="E179" s="39"/>
      <c r="F179" s="39"/>
      <c r="G179" s="39"/>
      <c r="H179" s="39"/>
      <c r="I179" s="39"/>
      <c r="J179" s="39"/>
      <c r="K179" s="39"/>
      <c r="L179" s="39"/>
      <c r="M179" s="39"/>
      <c r="N179" s="39"/>
    </row>
    <row r="180" spans="3:14" x14ac:dyDescent="0.25">
      <c r="C180" s="39"/>
      <c r="D180" s="39"/>
      <c r="E180" s="39"/>
      <c r="F180" s="39"/>
      <c r="G180" s="39"/>
      <c r="H180" s="39"/>
      <c r="I180" s="39"/>
      <c r="J180" s="39"/>
      <c r="K180" s="39"/>
      <c r="L180" s="39"/>
      <c r="M180" s="39"/>
      <c r="N180" s="39"/>
    </row>
    <row r="181" spans="3:14" x14ac:dyDescent="0.25">
      <c r="C181" s="39"/>
      <c r="D181" s="39"/>
      <c r="E181" s="39"/>
      <c r="F181" s="39"/>
      <c r="G181" s="39"/>
      <c r="H181" s="39"/>
      <c r="I181" s="39"/>
      <c r="J181" s="39"/>
      <c r="K181" s="39"/>
      <c r="L181" s="39"/>
      <c r="M181" s="39"/>
      <c r="N181" s="39"/>
    </row>
    <row r="182" spans="3:14" x14ac:dyDescent="0.25">
      <c r="C182" s="39"/>
      <c r="D182" s="39"/>
      <c r="E182" s="39"/>
      <c r="F182" s="39"/>
      <c r="G182" s="39"/>
      <c r="H182" s="39"/>
      <c r="I182" s="39"/>
      <c r="J182" s="39"/>
      <c r="K182" s="39"/>
      <c r="L182" s="39"/>
      <c r="M182" s="39"/>
      <c r="N182" s="39"/>
    </row>
    <row r="183" spans="3:14" x14ac:dyDescent="0.25">
      <c r="C183" s="39"/>
      <c r="D183" s="39"/>
      <c r="E183" s="39"/>
      <c r="F183" s="39"/>
      <c r="G183" s="39"/>
      <c r="H183" s="39"/>
      <c r="I183" s="39"/>
      <c r="J183" s="39"/>
      <c r="K183" s="39"/>
      <c r="L183" s="39"/>
      <c r="M183" s="39"/>
      <c r="N183" s="39"/>
    </row>
    <row r="184" spans="3:14" x14ac:dyDescent="0.25">
      <c r="C184" s="39"/>
      <c r="D184" s="39"/>
      <c r="E184" s="39"/>
      <c r="F184" s="39"/>
      <c r="G184" s="39"/>
      <c r="H184" s="39"/>
      <c r="I184" s="39"/>
      <c r="J184" s="39"/>
      <c r="K184" s="39"/>
      <c r="L184" s="39"/>
      <c r="M184" s="39"/>
      <c r="N184" s="39"/>
    </row>
    <row r="185" spans="3:14" x14ac:dyDescent="0.25">
      <c r="C185" s="39"/>
      <c r="D185" s="39"/>
      <c r="E185" s="39"/>
      <c r="F185" s="39"/>
      <c r="G185" s="39"/>
      <c r="H185" s="39"/>
      <c r="I185" s="39"/>
      <c r="J185" s="39"/>
      <c r="K185" s="39"/>
      <c r="L185" s="39"/>
      <c r="M185" s="39"/>
      <c r="N185" s="39"/>
    </row>
    <row r="186" spans="3:14" x14ac:dyDescent="0.25">
      <c r="C186" s="39"/>
      <c r="D186" s="39"/>
      <c r="E186" s="39"/>
      <c r="F186" s="39"/>
      <c r="G186" s="39"/>
      <c r="H186" s="39"/>
      <c r="I186" s="39"/>
      <c r="J186" s="39"/>
      <c r="K186" s="39"/>
      <c r="L186" s="39"/>
      <c r="M186" s="39"/>
      <c r="N186" s="39"/>
    </row>
    <row r="187" spans="3:14" x14ac:dyDescent="0.25">
      <c r="C187" s="39"/>
      <c r="D187" s="39"/>
      <c r="E187" s="39"/>
      <c r="F187" s="39"/>
      <c r="G187" s="39"/>
      <c r="H187" s="39"/>
      <c r="I187" s="39"/>
      <c r="J187" s="39"/>
      <c r="K187" s="39"/>
      <c r="L187" s="39"/>
      <c r="M187" s="39"/>
      <c r="N187" s="39"/>
    </row>
    <row r="188" spans="3:14" x14ac:dyDescent="0.25">
      <c r="C188" s="39"/>
      <c r="D188" s="39"/>
      <c r="E188" s="39"/>
      <c r="F188" s="39"/>
      <c r="G188" s="39"/>
      <c r="H188" s="39"/>
      <c r="I188" s="39"/>
      <c r="J188" s="39"/>
      <c r="K188" s="39"/>
      <c r="L188" s="39"/>
      <c r="M188" s="39"/>
      <c r="N188" s="39"/>
    </row>
    <row r="189" spans="3:14" x14ac:dyDescent="0.25">
      <c r="C189" s="39"/>
      <c r="D189" s="39"/>
      <c r="E189" s="39"/>
      <c r="F189" s="39"/>
      <c r="G189" s="39"/>
      <c r="H189" s="39"/>
      <c r="I189" s="39"/>
      <c r="J189" s="39"/>
      <c r="K189" s="39"/>
      <c r="L189" s="39"/>
      <c r="M189" s="39"/>
      <c r="N189" s="39"/>
    </row>
    <row r="190" spans="3:14" x14ac:dyDescent="0.25">
      <c r="C190" s="39"/>
      <c r="D190" s="39"/>
      <c r="E190" s="39"/>
      <c r="F190" s="39"/>
      <c r="G190" s="39"/>
      <c r="H190" s="39"/>
      <c r="I190" s="39"/>
      <c r="J190" s="39"/>
      <c r="K190" s="39"/>
      <c r="L190" s="39"/>
      <c r="M190" s="39"/>
      <c r="N190" s="39"/>
    </row>
    <row r="191" spans="3:14" x14ac:dyDescent="0.25">
      <c r="C191" s="39"/>
      <c r="D191" s="39"/>
      <c r="E191" s="39"/>
      <c r="F191" s="39"/>
      <c r="G191" s="39"/>
      <c r="H191" s="39"/>
      <c r="I191" s="39"/>
      <c r="J191" s="39"/>
      <c r="K191" s="39"/>
      <c r="L191" s="39"/>
      <c r="M191" s="39"/>
      <c r="N191" s="39"/>
    </row>
    <row r="192" spans="3:14" x14ac:dyDescent="0.25">
      <c r="C192" s="39"/>
      <c r="D192" s="39"/>
      <c r="E192" s="39"/>
      <c r="F192" s="39"/>
      <c r="G192" s="39"/>
      <c r="H192" s="39"/>
      <c r="I192" s="39"/>
      <c r="J192" s="39"/>
      <c r="K192" s="39"/>
      <c r="L192" s="39"/>
      <c r="M192" s="39"/>
      <c r="N192" s="39"/>
    </row>
    <row r="193" spans="3:14" x14ac:dyDescent="0.25">
      <c r="C193" s="39"/>
      <c r="D193" s="39"/>
      <c r="E193" s="39"/>
      <c r="F193" s="39"/>
      <c r="G193" s="39"/>
      <c r="H193" s="39"/>
      <c r="I193" s="39"/>
      <c r="J193" s="39"/>
      <c r="K193" s="39"/>
      <c r="L193" s="39"/>
      <c r="M193" s="39"/>
      <c r="N193" s="39"/>
    </row>
    <row r="194" spans="3:14" x14ac:dyDescent="0.25">
      <c r="C194" s="39"/>
      <c r="D194" s="39"/>
      <c r="E194" s="39"/>
      <c r="F194" s="39"/>
      <c r="G194" s="39"/>
      <c r="H194" s="39"/>
      <c r="I194" s="39"/>
      <c r="J194" s="39"/>
      <c r="K194" s="39"/>
      <c r="L194" s="39"/>
      <c r="M194" s="39"/>
      <c r="N194" s="39"/>
    </row>
    <row r="195" spans="3:14" x14ac:dyDescent="0.25">
      <c r="C195" s="39"/>
      <c r="D195" s="39"/>
      <c r="E195" s="39"/>
      <c r="F195" s="39"/>
      <c r="G195" s="39"/>
      <c r="H195" s="39"/>
      <c r="I195" s="39"/>
      <c r="J195" s="39"/>
      <c r="K195" s="39"/>
      <c r="L195" s="39"/>
      <c r="M195" s="39"/>
      <c r="N195" s="39"/>
    </row>
    <row r="196" spans="3:14" x14ac:dyDescent="0.25">
      <c r="C196" s="39"/>
      <c r="D196" s="39"/>
      <c r="E196" s="39"/>
      <c r="F196" s="39"/>
      <c r="G196" s="39"/>
      <c r="H196" s="39"/>
      <c r="I196" s="39"/>
      <c r="J196" s="39"/>
      <c r="K196" s="39"/>
      <c r="L196" s="39"/>
      <c r="M196" s="39"/>
      <c r="N196" s="39"/>
    </row>
    <row r="197" spans="3:14" x14ac:dyDescent="0.25">
      <c r="C197" s="39"/>
      <c r="D197" s="39"/>
      <c r="E197" s="39"/>
      <c r="F197" s="39"/>
      <c r="G197" s="39"/>
      <c r="H197" s="39"/>
      <c r="I197" s="39"/>
      <c r="J197" s="39"/>
      <c r="K197" s="39"/>
      <c r="L197" s="39"/>
      <c r="M197" s="39"/>
      <c r="N197" s="39"/>
    </row>
    <row r="198" spans="3:14" x14ac:dyDescent="0.25">
      <c r="C198" s="39"/>
      <c r="D198" s="39"/>
      <c r="E198" s="39"/>
      <c r="F198" s="39"/>
      <c r="G198" s="39"/>
      <c r="H198" s="39"/>
      <c r="I198" s="39"/>
      <c r="J198" s="39"/>
      <c r="K198" s="39"/>
      <c r="L198" s="39"/>
      <c r="M198" s="39"/>
      <c r="N198" s="39"/>
    </row>
    <row r="199" spans="3:14" x14ac:dyDescent="0.25">
      <c r="C199" s="39"/>
      <c r="D199" s="39"/>
      <c r="E199" s="39"/>
      <c r="F199" s="39"/>
      <c r="G199" s="39"/>
      <c r="H199" s="39"/>
      <c r="I199" s="39"/>
      <c r="J199" s="39"/>
      <c r="K199" s="39"/>
      <c r="L199" s="39"/>
      <c r="M199" s="39"/>
      <c r="N199" s="39"/>
    </row>
    <row r="200" spans="3:14" x14ac:dyDescent="0.25">
      <c r="C200" s="39"/>
      <c r="D200" s="39"/>
      <c r="E200" s="39"/>
      <c r="F200" s="39"/>
      <c r="G200" s="39"/>
      <c r="H200" s="39"/>
      <c r="I200" s="39"/>
      <c r="J200" s="39"/>
      <c r="K200" s="39"/>
      <c r="L200" s="39"/>
      <c r="M200" s="39"/>
      <c r="N200" s="39"/>
    </row>
    <row r="201" spans="3:14" x14ac:dyDescent="0.25">
      <c r="C201" s="39"/>
      <c r="D201" s="39"/>
      <c r="E201" s="39"/>
      <c r="F201" s="39"/>
      <c r="G201" s="39"/>
      <c r="H201" s="39"/>
      <c r="I201" s="39"/>
      <c r="J201" s="39"/>
      <c r="K201" s="39"/>
      <c r="L201" s="39"/>
      <c r="M201" s="39"/>
      <c r="N201" s="39"/>
    </row>
    <row r="202" spans="3:14" x14ac:dyDescent="0.25">
      <c r="C202" s="39"/>
      <c r="D202" s="39"/>
      <c r="E202" s="39"/>
      <c r="F202" s="39"/>
      <c r="G202" s="39"/>
      <c r="H202" s="39"/>
      <c r="I202" s="39"/>
      <c r="J202" s="39"/>
      <c r="K202" s="39"/>
      <c r="L202" s="39"/>
      <c r="M202" s="39"/>
      <c r="N202" s="39"/>
    </row>
    <row r="203" spans="3:14" x14ac:dyDescent="0.25">
      <c r="C203" s="39"/>
      <c r="D203" s="39"/>
      <c r="E203" s="39"/>
      <c r="F203" s="39"/>
      <c r="G203" s="39"/>
      <c r="H203" s="39"/>
      <c r="I203" s="39"/>
      <c r="J203" s="39"/>
      <c r="K203" s="39"/>
      <c r="L203" s="39"/>
      <c r="M203" s="39"/>
      <c r="N203" s="39"/>
    </row>
    <row r="204" spans="3:14" x14ac:dyDescent="0.25">
      <c r="C204" s="39"/>
      <c r="D204" s="39"/>
      <c r="E204" s="39"/>
      <c r="F204" s="39"/>
      <c r="G204" s="39"/>
      <c r="H204" s="39"/>
      <c r="I204" s="39"/>
      <c r="J204" s="39"/>
      <c r="K204" s="39"/>
      <c r="L204" s="39"/>
      <c r="M204" s="39"/>
      <c r="N204" s="39"/>
    </row>
    <row r="205" spans="3:14" x14ac:dyDescent="0.25">
      <c r="C205" s="39"/>
      <c r="D205" s="39"/>
      <c r="E205" s="39"/>
      <c r="F205" s="39"/>
      <c r="G205" s="39"/>
      <c r="H205" s="39"/>
      <c r="I205" s="39"/>
      <c r="J205" s="39"/>
      <c r="K205" s="39"/>
      <c r="L205" s="39"/>
      <c r="M205" s="39"/>
      <c r="N205" s="39"/>
    </row>
    <row r="206" spans="3:14" x14ac:dyDescent="0.25">
      <c r="C206" s="39"/>
      <c r="D206" s="39"/>
      <c r="E206" s="39"/>
      <c r="F206" s="39"/>
      <c r="G206" s="39"/>
      <c r="H206" s="39"/>
      <c r="I206" s="39"/>
      <c r="J206" s="39"/>
      <c r="K206" s="39"/>
      <c r="L206" s="39"/>
      <c r="M206" s="39"/>
      <c r="N206" s="39"/>
    </row>
    <row r="207" spans="3:14" x14ac:dyDescent="0.25">
      <c r="C207" s="39"/>
      <c r="D207" s="39"/>
      <c r="E207" s="39"/>
      <c r="F207" s="39"/>
      <c r="G207" s="39"/>
      <c r="H207" s="39"/>
      <c r="I207" s="39"/>
      <c r="J207" s="39"/>
      <c r="K207" s="39"/>
      <c r="L207" s="39"/>
      <c r="M207" s="39"/>
      <c r="N207" s="39"/>
    </row>
    <row r="208" spans="3:14" x14ac:dyDescent="0.25">
      <c r="C208" s="39"/>
      <c r="D208" s="39"/>
      <c r="E208" s="39"/>
      <c r="F208" s="39"/>
      <c r="G208" s="39"/>
      <c r="H208" s="39"/>
      <c r="I208" s="39"/>
      <c r="J208" s="39"/>
      <c r="K208" s="39"/>
      <c r="L208" s="39"/>
      <c r="M208" s="39"/>
      <c r="N208" s="39"/>
    </row>
    <row r="209" spans="3:14" x14ac:dyDescent="0.25">
      <c r="C209" s="39"/>
      <c r="D209" s="39"/>
      <c r="E209" s="39"/>
      <c r="F209" s="39"/>
      <c r="G209" s="39"/>
      <c r="H209" s="39"/>
      <c r="I209" s="39"/>
      <c r="J209" s="39"/>
      <c r="K209" s="39"/>
      <c r="L209" s="39"/>
      <c r="M209" s="39"/>
      <c r="N209" s="39"/>
    </row>
    <row r="210" spans="3:14" x14ac:dyDescent="0.25">
      <c r="C210" s="39"/>
      <c r="D210" s="39"/>
      <c r="E210" s="39"/>
      <c r="F210" s="39"/>
      <c r="G210" s="39"/>
      <c r="H210" s="39"/>
      <c r="I210" s="39"/>
      <c r="J210" s="39"/>
      <c r="K210" s="39"/>
      <c r="L210" s="39"/>
      <c r="M210" s="39"/>
      <c r="N210" s="39"/>
    </row>
    <row r="211" spans="3:14" x14ac:dyDescent="0.25">
      <c r="C211" s="39"/>
      <c r="D211" s="39"/>
      <c r="E211" s="39"/>
      <c r="F211" s="39"/>
      <c r="G211" s="39"/>
      <c r="H211" s="39"/>
      <c r="I211" s="39"/>
      <c r="J211" s="39"/>
      <c r="K211" s="39"/>
      <c r="L211" s="39"/>
      <c r="M211" s="39"/>
      <c r="N211" s="39"/>
    </row>
    <row r="212" spans="3:14" x14ac:dyDescent="0.25">
      <c r="C212" s="39"/>
      <c r="D212" s="39"/>
      <c r="E212" s="39"/>
      <c r="F212" s="39"/>
      <c r="G212" s="39"/>
      <c r="H212" s="39"/>
      <c r="I212" s="39"/>
      <c r="J212" s="39"/>
      <c r="K212" s="39"/>
      <c r="L212" s="39"/>
      <c r="M212" s="39"/>
      <c r="N212" s="39"/>
    </row>
    <row r="213" spans="3:14" x14ac:dyDescent="0.25">
      <c r="C213" s="39"/>
      <c r="D213" s="39"/>
      <c r="E213" s="39"/>
      <c r="F213" s="39"/>
      <c r="G213" s="39"/>
      <c r="H213" s="39"/>
      <c r="I213" s="39"/>
      <c r="J213" s="39"/>
      <c r="K213" s="39"/>
      <c r="L213" s="39"/>
      <c r="M213" s="39"/>
      <c r="N213" s="39"/>
    </row>
    <row r="214" spans="3:14" x14ac:dyDescent="0.25">
      <c r="C214" s="39"/>
      <c r="D214" s="39"/>
      <c r="E214" s="39"/>
      <c r="F214" s="39"/>
      <c r="G214" s="39"/>
      <c r="H214" s="39"/>
      <c r="I214" s="39"/>
      <c r="J214" s="39"/>
      <c r="K214" s="39"/>
      <c r="L214" s="39"/>
      <c r="M214" s="39"/>
      <c r="N214" s="39"/>
    </row>
    <row r="215" spans="3:14" x14ac:dyDescent="0.25">
      <c r="C215" s="39"/>
      <c r="D215" s="39"/>
      <c r="E215" s="39"/>
      <c r="F215" s="39"/>
      <c r="G215" s="39"/>
      <c r="H215" s="39"/>
      <c r="I215" s="39"/>
      <c r="J215" s="39"/>
      <c r="K215" s="39"/>
      <c r="L215" s="39"/>
      <c r="M215" s="39"/>
      <c r="N215" s="39"/>
    </row>
    <row r="216" spans="3:14" x14ac:dyDescent="0.25">
      <c r="C216" s="39"/>
      <c r="D216" s="39"/>
      <c r="E216" s="39"/>
      <c r="F216" s="39"/>
      <c r="G216" s="39"/>
      <c r="H216" s="39"/>
      <c r="I216" s="39"/>
      <c r="J216" s="39"/>
      <c r="K216" s="39"/>
      <c r="L216" s="39"/>
      <c r="M216" s="39"/>
      <c r="N216" s="39"/>
    </row>
    <row r="217" spans="3:14" x14ac:dyDescent="0.25">
      <c r="C217" s="39"/>
      <c r="D217" s="39"/>
      <c r="E217" s="39"/>
      <c r="F217" s="39"/>
      <c r="G217" s="39"/>
      <c r="H217" s="39"/>
      <c r="I217" s="39"/>
      <c r="J217" s="39"/>
      <c r="K217" s="39"/>
      <c r="L217" s="39"/>
      <c r="M217" s="39"/>
      <c r="N217" s="39"/>
    </row>
    <row r="218" spans="3:14" x14ac:dyDescent="0.25">
      <c r="C218" s="39"/>
      <c r="D218" s="39"/>
      <c r="E218" s="39"/>
      <c r="F218" s="39"/>
      <c r="G218" s="39"/>
      <c r="H218" s="39"/>
      <c r="I218" s="39"/>
      <c r="J218" s="39"/>
      <c r="K218" s="39"/>
      <c r="L218" s="39"/>
      <c r="M218" s="39"/>
      <c r="N218" s="39"/>
    </row>
    <row r="219" spans="3:14" x14ac:dyDescent="0.25">
      <c r="C219" s="39"/>
      <c r="D219" s="39"/>
      <c r="E219" s="39"/>
      <c r="F219" s="39"/>
      <c r="G219" s="39"/>
      <c r="H219" s="39"/>
      <c r="I219" s="39"/>
      <c r="J219" s="39"/>
      <c r="K219" s="39"/>
      <c r="L219" s="39"/>
      <c r="M219" s="39"/>
      <c r="N219" s="39"/>
    </row>
    <row r="220" spans="3:14" x14ac:dyDescent="0.25">
      <c r="C220" s="39"/>
      <c r="D220" s="39"/>
      <c r="E220" s="39"/>
      <c r="F220" s="39"/>
      <c r="G220" s="39"/>
      <c r="H220" s="39"/>
      <c r="I220" s="39"/>
      <c r="J220" s="39"/>
      <c r="K220" s="39"/>
      <c r="L220" s="39"/>
      <c r="M220" s="39"/>
      <c r="N220" s="39"/>
    </row>
    <row r="221" spans="3:14" x14ac:dyDescent="0.25">
      <c r="C221" s="39"/>
      <c r="D221" s="39"/>
      <c r="E221" s="39"/>
      <c r="F221" s="39"/>
      <c r="G221" s="39"/>
      <c r="H221" s="39"/>
      <c r="I221" s="39"/>
      <c r="J221" s="39"/>
      <c r="K221" s="39"/>
      <c r="L221" s="39"/>
      <c r="M221" s="39"/>
      <c r="N221" s="39"/>
    </row>
    <row r="222" spans="3:14" x14ac:dyDescent="0.25">
      <c r="C222" s="39"/>
      <c r="D222" s="39"/>
      <c r="E222" s="39"/>
      <c r="F222" s="39"/>
      <c r="G222" s="39"/>
      <c r="H222" s="39"/>
      <c r="I222" s="39"/>
      <c r="J222" s="39"/>
      <c r="K222" s="39"/>
      <c r="L222" s="39"/>
      <c r="M222" s="39"/>
      <c r="N222" s="39"/>
    </row>
    <row r="223" spans="3:14" x14ac:dyDescent="0.25">
      <c r="C223" s="39"/>
      <c r="D223" s="39"/>
      <c r="E223" s="39"/>
      <c r="F223" s="39"/>
      <c r="G223" s="39"/>
      <c r="H223" s="39"/>
      <c r="I223" s="39"/>
      <c r="J223" s="39"/>
      <c r="K223" s="39"/>
      <c r="L223" s="39"/>
      <c r="M223" s="39"/>
      <c r="N223" s="39"/>
    </row>
    <row r="224" spans="3:14" x14ac:dyDescent="0.25">
      <c r="C224" s="39"/>
      <c r="D224" s="39"/>
      <c r="E224" s="39"/>
      <c r="F224" s="39"/>
      <c r="G224" s="39"/>
      <c r="H224" s="39"/>
      <c r="I224" s="39"/>
      <c r="J224" s="39"/>
      <c r="K224" s="39"/>
      <c r="L224" s="39"/>
      <c r="M224" s="39"/>
      <c r="N224" s="39"/>
    </row>
    <row r="225" spans="3:14" x14ac:dyDescent="0.25">
      <c r="C225" s="39"/>
      <c r="D225" s="39"/>
      <c r="E225" s="39"/>
      <c r="F225" s="39"/>
      <c r="G225" s="39"/>
      <c r="H225" s="39"/>
      <c r="I225" s="39"/>
      <c r="J225" s="39"/>
      <c r="K225" s="39"/>
      <c r="L225" s="39"/>
      <c r="M225" s="39"/>
      <c r="N225" s="39"/>
    </row>
    <row r="226" spans="3:14" x14ac:dyDescent="0.25">
      <c r="C226" s="39"/>
      <c r="D226" s="39"/>
      <c r="E226" s="39"/>
      <c r="F226" s="39"/>
      <c r="G226" s="39"/>
      <c r="H226" s="39"/>
      <c r="I226" s="39"/>
      <c r="J226" s="39"/>
      <c r="K226" s="39"/>
      <c r="L226" s="39"/>
      <c r="M226" s="39"/>
      <c r="N226" s="39"/>
    </row>
    <row r="227" spans="3:14" x14ac:dyDescent="0.25">
      <c r="C227" s="39"/>
      <c r="D227" s="39"/>
      <c r="E227" s="39"/>
      <c r="F227" s="39"/>
      <c r="G227" s="39"/>
      <c r="H227" s="39"/>
      <c r="I227" s="39"/>
      <c r="J227" s="39"/>
      <c r="K227" s="39"/>
      <c r="L227" s="39"/>
      <c r="M227" s="39"/>
      <c r="N227" s="39"/>
    </row>
    <row r="228" spans="3:14" x14ac:dyDescent="0.25">
      <c r="C228" s="39"/>
      <c r="D228" s="39"/>
      <c r="E228" s="39"/>
      <c r="F228" s="39"/>
      <c r="G228" s="39"/>
      <c r="H228" s="39"/>
      <c r="I228" s="39"/>
      <c r="J228" s="39"/>
      <c r="K228" s="39"/>
      <c r="L228" s="39"/>
      <c r="M228" s="39"/>
      <c r="N228" s="39"/>
    </row>
    <row r="229" spans="3:14" x14ac:dyDescent="0.25">
      <c r="C229" s="39"/>
      <c r="D229" s="39"/>
      <c r="E229" s="39"/>
      <c r="F229" s="39"/>
      <c r="G229" s="39"/>
      <c r="H229" s="39"/>
      <c r="I229" s="39"/>
      <c r="J229" s="39"/>
      <c r="K229" s="39"/>
      <c r="L229" s="39"/>
      <c r="M229" s="39"/>
      <c r="N229" s="39"/>
    </row>
    <row r="230" spans="3:14" x14ac:dyDescent="0.25">
      <c r="C230" s="39"/>
      <c r="D230" s="39"/>
      <c r="E230" s="39"/>
      <c r="F230" s="39"/>
      <c r="G230" s="39"/>
      <c r="H230" s="39"/>
      <c r="I230" s="39"/>
      <c r="J230" s="39"/>
      <c r="K230" s="39"/>
      <c r="L230" s="39"/>
      <c r="M230" s="39"/>
      <c r="N230" s="39"/>
    </row>
    <row r="231" spans="3:14" x14ac:dyDescent="0.25">
      <c r="C231" s="39"/>
      <c r="D231" s="39"/>
      <c r="E231" s="39"/>
      <c r="F231" s="39"/>
      <c r="G231" s="39"/>
      <c r="H231" s="39"/>
      <c r="I231" s="39"/>
      <c r="J231" s="39"/>
      <c r="K231" s="39"/>
      <c r="L231" s="39"/>
      <c r="M231" s="39"/>
      <c r="N231" s="39"/>
    </row>
    <row r="232" spans="3:14" x14ac:dyDescent="0.25">
      <c r="C232" s="39"/>
      <c r="D232" s="39"/>
      <c r="E232" s="39"/>
      <c r="F232" s="39"/>
      <c r="G232" s="39"/>
      <c r="H232" s="39"/>
      <c r="I232" s="39"/>
      <c r="J232" s="39"/>
      <c r="K232" s="39"/>
      <c r="L232" s="39"/>
      <c r="M232" s="39"/>
      <c r="N232" s="39"/>
    </row>
    <row r="233" spans="3:14" x14ac:dyDescent="0.25">
      <c r="C233" s="39"/>
      <c r="D233" s="39"/>
      <c r="E233" s="39"/>
      <c r="F233" s="39"/>
      <c r="G233" s="39"/>
      <c r="H233" s="39"/>
      <c r="I233" s="39"/>
      <c r="J233" s="39"/>
      <c r="K233" s="39"/>
      <c r="L233" s="39"/>
      <c r="M233" s="39"/>
      <c r="N233" s="39"/>
    </row>
    <row r="234" spans="3:14" x14ac:dyDescent="0.25">
      <c r="C234" s="39"/>
      <c r="D234" s="39"/>
      <c r="E234" s="39"/>
      <c r="F234" s="39"/>
      <c r="G234" s="39"/>
      <c r="H234" s="39"/>
      <c r="I234" s="39"/>
      <c r="J234" s="39"/>
      <c r="K234" s="39"/>
      <c r="L234" s="39"/>
      <c r="M234" s="39"/>
      <c r="N234" s="39"/>
    </row>
    <row r="235" spans="3:14" x14ac:dyDescent="0.25">
      <c r="C235" s="39"/>
      <c r="D235" s="39"/>
      <c r="E235" s="39"/>
      <c r="F235" s="39"/>
      <c r="G235" s="39"/>
      <c r="H235" s="39"/>
      <c r="I235" s="39"/>
      <c r="J235" s="39"/>
      <c r="K235" s="39"/>
      <c r="L235" s="39"/>
      <c r="M235" s="39"/>
      <c r="N235" s="39"/>
    </row>
    <row r="236" spans="3:14" x14ac:dyDescent="0.25">
      <c r="C236" s="39"/>
      <c r="D236" s="39"/>
      <c r="E236" s="39"/>
      <c r="F236" s="39"/>
      <c r="G236" s="39"/>
      <c r="H236" s="39"/>
      <c r="I236" s="39"/>
      <c r="J236" s="39"/>
      <c r="K236" s="39"/>
      <c r="L236" s="39"/>
      <c r="M236" s="39"/>
      <c r="N236" s="39"/>
    </row>
    <row r="237" spans="3:14" x14ac:dyDescent="0.25">
      <c r="C237" s="39"/>
      <c r="D237" s="39"/>
      <c r="E237" s="39"/>
      <c r="F237" s="39"/>
      <c r="G237" s="39"/>
      <c r="H237" s="39"/>
      <c r="I237" s="39"/>
      <c r="J237" s="39"/>
      <c r="K237" s="39"/>
      <c r="L237" s="39"/>
      <c r="M237" s="39"/>
      <c r="N237" s="39"/>
    </row>
    <row r="238" spans="3:14" x14ac:dyDescent="0.25">
      <c r="C238" s="39"/>
      <c r="D238" s="39"/>
      <c r="E238" s="39"/>
      <c r="F238" s="39"/>
      <c r="G238" s="39"/>
      <c r="H238" s="39"/>
      <c r="I238" s="39"/>
      <c r="J238" s="39"/>
      <c r="K238" s="39"/>
      <c r="L238" s="39"/>
      <c r="M238" s="39"/>
      <c r="N238" s="39"/>
    </row>
    <row r="239" spans="3:14" x14ac:dyDescent="0.25">
      <c r="C239" s="39"/>
      <c r="D239" s="39"/>
      <c r="E239" s="39"/>
      <c r="F239" s="39"/>
      <c r="G239" s="39"/>
      <c r="H239" s="39"/>
      <c r="I239" s="39"/>
      <c r="J239" s="39"/>
      <c r="K239" s="39"/>
      <c r="L239" s="39"/>
      <c r="M239" s="39"/>
      <c r="N239" s="39"/>
    </row>
    <row r="240" spans="3:14" x14ac:dyDescent="0.25">
      <c r="C240" s="39"/>
      <c r="D240" s="39"/>
      <c r="E240" s="39"/>
      <c r="F240" s="39"/>
      <c r="G240" s="39"/>
      <c r="H240" s="39"/>
      <c r="I240" s="39"/>
      <c r="J240" s="39"/>
      <c r="K240" s="39"/>
      <c r="L240" s="39"/>
      <c r="M240" s="39"/>
      <c r="N240" s="39"/>
    </row>
    <row r="241" spans="3:14" x14ac:dyDescent="0.25">
      <c r="C241" s="39"/>
      <c r="D241" s="39"/>
      <c r="E241" s="39"/>
      <c r="F241" s="39"/>
      <c r="G241" s="39"/>
      <c r="H241" s="39"/>
      <c r="I241" s="39"/>
      <c r="J241" s="39"/>
      <c r="K241" s="39"/>
      <c r="L241" s="39"/>
      <c r="M241" s="39"/>
      <c r="N241" s="39"/>
    </row>
    <row r="242" spans="3:14" x14ac:dyDescent="0.25">
      <c r="C242" s="39"/>
      <c r="D242" s="39"/>
      <c r="E242" s="39"/>
      <c r="F242" s="39"/>
      <c r="G242" s="39"/>
      <c r="H242" s="39"/>
      <c r="I242" s="39"/>
      <c r="J242" s="39"/>
      <c r="K242" s="39"/>
      <c r="L242" s="39"/>
      <c r="M242" s="39"/>
      <c r="N242" s="39"/>
    </row>
    <row r="243" spans="3:14" x14ac:dyDescent="0.25">
      <c r="C243" s="39"/>
      <c r="D243" s="39"/>
      <c r="E243" s="39"/>
      <c r="F243" s="39"/>
      <c r="G243" s="39"/>
      <c r="H243" s="39"/>
      <c r="I243" s="39"/>
      <c r="J243" s="39"/>
      <c r="K243" s="39"/>
      <c r="L243" s="39"/>
      <c r="M243" s="39"/>
      <c r="N243" s="39"/>
    </row>
    <row r="244" spans="3:14" x14ac:dyDescent="0.25">
      <c r="C244" s="39"/>
      <c r="D244" s="39"/>
      <c r="E244" s="39"/>
      <c r="F244" s="39"/>
      <c r="G244" s="39"/>
      <c r="H244" s="39"/>
      <c r="I244" s="39"/>
      <c r="J244" s="39"/>
      <c r="K244" s="39"/>
      <c r="L244" s="39"/>
      <c r="M244" s="39"/>
      <c r="N244" s="39"/>
    </row>
    <row r="245" spans="3:14" x14ac:dyDescent="0.25">
      <c r="C245" s="39"/>
      <c r="D245" s="39"/>
      <c r="E245" s="39"/>
      <c r="F245" s="39"/>
      <c r="G245" s="39"/>
      <c r="H245" s="39"/>
      <c r="I245" s="39"/>
      <c r="J245" s="39"/>
      <c r="K245" s="39"/>
      <c r="L245" s="39"/>
      <c r="M245" s="39"/>
      <c r="N245" s="39"/>
    </row>
    <row r="246" spans="3:14" x14ac:dyDescent="0.25">
      <c r="C246" s="39"/>
      <c r="D246" s="39"/>
      <c r="E246" s="39"/>
      <c r="F246" s="39"/>
      <c r="G246" s="39"/>
      <c r="H246" s="39"/>
      <c r="I246" s="39"/>
      <c r="J246" s="39"/>
      <c r="K246" s="39"/>
      <c r="L246" s="39"/>
      <c r="M246" s="39"/>
      <c r="N246" s="39"/>
    </row>
    <row r="247" spans="3:14" x14ac:dyDescent="0.25">
      <c r="C247" s="39"/>
      <c r="D247" s="39"/>
      <c r="E247" s="39"/>
      <c r="F247" s="39"/>
      <c r="G247" s="39"/>
      <c r="H247" s="39"/>
      <c r="I247" s="39"/>
      <c r="J247" s="39"/>
      <c r="K247" s="39"/>
      <c r="L247" s="39"/>
      <c r="M247" s="39"/>
      <c r="N247" s="39"/>
    </row>
    <row r="248" spans="3:14" x14ac:dyDescent="0.25">
      <c r="C248" s="39"/>
      <c r="D248" s="39"/>
      <c r="E248" s="39"/>
      <c r="F248" s="39"/>
      <c r="G248" s="39"/>
      <c r="H248" s="39"/>
      <c r="I248" s="39"/>
      <c r="J248" s="39"/>
      <c r="K248" s="39"/>
      <c r="L248" s="39"/>
      <c r="M248" s="39"/>
      <c r="N248" s="39"/>
    </row>
    <row r="249" spans="3:14" x14ac:dyDescent="0.25">
      <c r="C249" s="39"/>
      <c r="D249" s="39"/>
      <c r="E249" s="39"/>
      <c r="F249" s="39"/>
      <c r="G249" s="39"/>
      <c r="H249" s="39"/>
      <c r="I249" s="39"/>
      <c r="J249" s="39"/>
      <c r="K249" s="39"/>
      <c r="L249" s="39"/>
      <c r="M249" s="39"/>
      <c r="N249" s="39"/>
    </row>
    <row r="250" spans="3:14" x14ac:dyDescent="0.25">
      <c r="C250" s="39"/>
      <c r="D250" s="39"/>
      <c r="E250" s="39"/>
      <c r="F250" s="39"/>
      <c r="G250" s="39"/>
      <c r="H250" s="39"/>
      <c r="I250" s="39"/>
      <c r="J250" s="39"/>
      <c r="K250" s="39"/>
      <c r="L250" s="39"/>
      <c r="M250" s="39"/>
      <c r="N250" s="39"/>
    </row>
    <row r="251" spans="3:14" x14ac:dyDescent="0.25">
      <c r="C251" s="39"/>
      <c r="D251" s="39"/>
      <c r="E251" s="39"/>
      <c r="F251" s="39"/>
      <c r="G251" s="39"/>
      <c r="H251" s="39"/>
      <c r="I251" s="39"/>
      <c r="J251" s="39"/>
      <c r="K251" s="39"/>
      <c r="L251" s="39"/>
      <c r="M251" s="39"/>
      <c r="N251" s="39"/>
    </row>
    <row r="252" spans="3:14" x14ac:dyDescent="0.25">
      <c r="C252" s="39"/>
      <c r="D252" s="39"/>
      <c r="E252" s="39"/>
      <c r="F252" s="39"/>
      <c r="G252" s="39"/>
      <c r="H252" s="39"/>
      <c r="I252" s="39"/>
      <c r="J252" s="39"/>
      <c r="K252" s="39"/>
      <c r="L252" s="39"/>
      <c r="M252" s="39"/>
      <c r="N252" s="39"/>
    </row>
    <row r="253" spans="3:14" x14ac:dyDescent="0.25">
      <c r="C253" s="39"/>
      <c r="D253" s="39"/>
      <c r="E253" s="39"/>
      <c r="F253" s="39"/>
      <c r="G253" s="39"/>
      <c r="H253" s="39"/>
      <c r="I253" s="39"/>
      <c r="J253" s="39"/>
      <c r="K253" s="39"/>
      <c r="L253" s="39"/>
      <c r="M253" s="39"/>
      <c r="N253" s="39"/>
    </row>
    <row r="254" spans="3:14" x14ac:dyDescent="0.25">
      <c r="C254" s="39"/>
      <c r="D254" s="39"/>
      <c r="E254" s="39"/>
      <c r="F254" s="39"/>
      <c r="G254" s="39"/>
      <c r="H254" s="39"/>
      <c r="I254" s="39"/>
      <c r="J254" s="39"/>
      <c r="K254" s="39"/>
      <c r="L254" s="39"/>
      <c r="M254" s="39"/>
      <c r="N254" s="39"/>
    </row>
    <row r="255" spans="3:14" x14ac:dyDescent="0.25">
      <c r="C255" s="39"/>
      <c r="D255" s="39"/>
      <c r="E255" s="39"/>
      <c r="F255" s="39"/>
      <c r="G255" s="39"/>
      <c r="H255" s="39"/>
      <c r="I255" s="39"/>
      <c r="J255" s="39"/>
      <c r="K255" s="39"/>
      <c r="L255" s="39"/>
      <c r="M255" s="39"/>
      <c r="N255" s="39"/>
    </row>
    <row r="256" spans="3:14" x14ac:dyDescent="0.25">
      <c r="C256" s="39"/>
      <c r="D256" s="39"/>
      <c r="E256" s="39"/>
      <c r="F256" s="39"/>
      <c r="G256" s="39"/>
      <c r="H256" s="39"/>
      <c r="I256" s="39"/>
      <c r="J256" s="39"/>
      <c r="K256" s="39"/>
      <c r="L256" s="39"/>
      <c r="M256" s="39"/>
      <c r="N256" s="39"/>
    </row>
    <row r="257" spans="3:14" x14ac:dyDescent="0.25">
      <c r="C257" s="39"/>
      <c r="D257" s="39"/>
      <c r="E257" s="39"/>
      <c r="F257" s="39"/>
      <c r="G257" s="39"/>
      <c r="H257" s="39"/>
      <c r="I257" s="39"/>
      <c r="J257" s="39"/>
      <c r="K257" s="39"/>
      <c r="L257" s="39"/>
      <c r="M257" s="39"/>
      <c r="N257" s="39"/>
    </row>
    <row r="258" spans="3:14" x14ac:dyDescent="0.25">
      <c r="C258" s="39"/>
      <c r="D258" s="39"/>
      <c r="E258" s="39"/>
      <c r="F258" s="39"/>
      <c r="G258" s="39"/>
      <c r="H258" s="39"/>
      <c r="I258" s="39"/>
      <c r="J258" s="39"/>
      <c r="K258" s="39"/>
      <c r="L258" s="39"/>
      <c r="M258" s="39"/>
      <c r="N258" s="39"/>
    </row>
    <row r="259" spans="3:14" x14ac:dyDescent="0.25">
      <c r="C259" s="39"/>
      <c r="D259" s="39"/>
      <c r="E259" s="39"/>
      <c r="F259" s="39"/>
      <c r="G259" s="39"/>
      <c r="H259" s="39"/>
      <c r="I259" s="39"/>
      <c r="J259" s="39"/>
      <c r="K259" s="39"/>
      <c r="L259" s="39"/>
      <c r="M259" s="39"/>
      <c r="N259" s="39"/>
    </row>
    <row r="260" spans="3:14" x14ac:dyDescent="0.25">
      <c r="C260" s="39"/>
      <c r="D260" s="39"/>
      <c r="E260" s="39"/>
      <c r="F260" s="39"/>
      <c r="G260" s="39"/>
      <c r="H260" s="39"/>
      <c r="I260" s="39"/>
      <c r="J260" s="39"/>
      <c r="K260" s="39"/>
      <c r="L260" s="39"/>
      <c r="M260" s="39"/>
      <c r="N260" s="39"/>
    </row>
    <row r="261" spans="3:14" x14ac:dyDescent="0.25">
      <c r="C261" s="39"/>
      <c r="D261" s="39"/>
      <c r="E261" s="39"/>
      <c r="F261" s="39"/>
      <c r="G261" s="39"/>
      <c r="H261" s="39"/>
      <c r="I261" s="39"/>
      <c r="J261" s="39"/>
      <c r="K261" s="39"/>
      <c r="L261" s="39"/>
      <c r="M261" s="39"/>
      <c r="N261" s="39"/>
    </row>
    <row r="262" spans="3:14" x14ac:dyDescent="0.25">
      <c r="C262" s="39"/>
      <c r="D262" s="39"/>
      <c r="E262" s="39"/>
      <c r="F262" s="39"/>
      <c r="G262" s="39"/>
      <c r="H262" s="39"/>
      <c r="I262" s="39"/>
      <c r="J262" s="39"/>
      <c r="K262" s="39"/>
      <c r="L262" s="39"/>
      <c r="M262" s="39"/>
      <c r="N262" s="39"/>
    </row>
    <row r="263" spans="3:14" x14ac:dyDescent="0.25">
      <c r="C263" s="39"/>
      <c r="D263" s="39"/>
      <c r="E263" s="39"/>
      <c r="F263" s="39"/>
      <c r="G263" s="39"/>
      <c r="H263" s="39"/>
      <c r="I263" s="39"/>
      <c r="J263" s="39"/>
      <c r="K263" s="39"/>
      <c r="L263" s="39"/>
      <c r="M263" s="39"/>
      <c r="N263" s="39"/>
    </row>
    <row r="264" spans="3:14" x14ac:dyDescent="0.25">
      <c r="C264" s="39"/>
      <c r="D264" s="39"/>
      <c r="E264" s="39"/>
      <c r="F264" s="39"/>
      <c r="G264" s="39"/>
      <c r="H264" s="39"/>
      <c r="I264" s="39"/>
      <c r="J264" s="39"/>
      <c r="K264" s="39"/>
      <c r="L264" s="39"/>
      <c r="M264" s="39"/>
      <c r="N264" s="39"/>
    </row>
    <row r="265" spans="3:14" x14ac:dyDescent="0.25">
      <c r="C265" s="39"/>
      <c r="D265" s="39"/>
      <c r="E265" s="39"/>
      <c r="F265" s="39"/>
      <c r="G265" s="39"/>
      <c r="H265" s="39"/>
      <c r="I265" s="39"/>
      <c r="J265" s="39"/>
      <c r="K265" s="39"/>
      <c r="L265" s="39"/>
      <c r="M265" s="39"/>
      <c r="N265" s="39"/>
    </row>
    <row r="266" spans="3:14" x14ac:dyDescent="0.25">
      <c r="C266" s="39"/>
      <c r="D266" s="39"/>
      <c r="E266" s="39"/>
      <c r="F266" s="39"/>
      <c r="G266" s="39"/>
      <c r="H266" s="39"/>
      <c r="I266" s="39"/>
      <c r="J266" s="39"/>
      <c r="K266" s="39"/>
      <c r="L266" s="39"/>
      <c r="M266" s="39"/>
      <c r="N266" s="39"/>
    </row>
    <row r="267" spans="3:14" x14ac:dyDescent="0.25">
      <c r="C267" s="39"/>
      <c r="D267" s="39"/>
      <c r="E267" s="39"/>
      <c r="F267" s="39"/>
      <c r="G267" s="39"/>
      <c r="H267" s="39"/>
      <c r="I267" s="39"/>
      <c r="J267" s="39"/>
      <c r="K267" s="39"/>
      <c r="L267" s="39"/>
      <c r="M267" s="39"/>
      <c r="N267" s="39"/>
    </row>
    <row r="268" spans="3:14" x14ac:dyDescent="0.25">
      <c r="C268" s="39"/>
      <c r="D268" s="39"/>
      <c r="E268" s="39"/>
      <c r="F268" s="39"/>
      <c r="G268" s="39"/>
      <c r="H268" s="39"/>
      <c r="I268" s="39"/>
      <c r="J268" s="39"/>
      <c r="K268" s="39"/>
      <c r="L268" s="39"/>
      <c r="M268" s="39"/>
      <c r="N268" s="39"/>
    </row>
    <row r="269" spans="3:14" x14ac:dyDescent="0.25">
      <c r="C269" s="39"/>
      <c r="D269" s="39"/>
      <c r="E269" s="39"/>
      <c r="F269" s="39"/>
      <c r="G269" s="39"/>
      <c r="H269" s="39"/>
      <c r="I269" s="39"/>
      <c r="J269" s="39"/>
      <c r="K269" s="39"/>
      <c r="L269" s="39"/>
      <c r="M269" s="39"/>
      <c r="N269" s="39"/>
    </row>
    <row r="270" spans="3:14" x14ac:dyDescent="0.25">
      <c r="C270" s="39"/>
      <c r="D270" s="39"/>
      <c r="E270" s="39"/>
      <c r="F270" s="39"/>
      <c r="G270" s="39"/>
      <c r="H270" s="39"/>
      <c r="I270" s="39"/>
      <c r="J270" s="39"/>
      <c r="K270" s="39"/>
      <c r="L270" s="39"/>
      <c r="M270" s="39"/>
      <c r="N270" s="39"/>
    </row>
    <row r="271" spans="3:14" x14ac:dyDescent="0.25">
      <c r="C271" s="39"/>
      <c r="D271" s="39"/>
      <c r="E271" s="39"/>
      <c r="F271" s="39"/>
      <c r="G271" s="39"/>
      <c r="H271" s="39"/>
      <c r="I271" s="39"/>
      <c r="J271" s="39"/>
      <c r="K271" s="39"/>
      <c r="L271" s="39"/>
      <c r="M271" s="39"/>
      <c r="N271" s="39"/>
    </row>
    <row r="272" spans="3:14" x14ac:dyDescent="0.25">
      <c r="C272" s="39"/>
      <c r="D272" s="39"/>
      <c r="E272" s="39"/>
      <c r="F272" s="39"/>
      <c r="G272" s="39"/>
      <c r="H272" s="39"/>
      <c r="I272" s="39"/>
      <c r="J272" s="39"/>
      <c r="K272" s="39"/>
      <c r="L272" s="39"/>
      <c r="M272" s="39"/>
      <c r="N272" s="39"/>
    </row>
    <row r="273" spans="3:14" x14ac:dyDescent="0.25">
      <c r="C273" s="39"/>
      <c r="D273" s="39"/>
      <c r="E273" s="39"/>
      <c r="F273" s="39"/>
      <c r="G273" s="39"/>
      <c r="H273" s="39"/>
      <c r="I273" s="39"/>
      <c r="J273" s="39"/>
      <c r="K273" s="39"/>
      <c r="L273" s="39"/>
      <c r="M273" s="39"/>
      <c r="N273" s="39"/>
    </row>
    <row r="274" spans="3:14" x14ac:dyDescent="0.25">
      <c r="C274" s="39"/>
      <c r="D274" s="39"/>
      <c r="E274" s="39"/>
      <c r="F274" s="39"/>
      <c r="G274" s="39"/>
      <c r="H274" s="39"/>
      <c r="I274" s="39"/>
      <c r="J274" s="39"/>
      <c r="K274" s="39"/>
      <c r="L274" s="39"/>
      <c r="M274" s="39"/>
      <c r="N274" s="39"/>
    </row>
    <row r="275" spans="3:14" x14ac:dyDescent="0.25">
      <c r="C275" s="39"/>
      <c r="D275" s="39"/>
      <c r="E275" s="39"/>
      <c r="F275" s="39"/>
      <c r="G275" s="39"/>
      <c r="H275" s="39"/>
      <c r="I275" s="39"/>
      <c r="J275" s="39"/>
      <c r="K275" s="39"/>
      <c r="L275" s="39"/>
      <c r="M275" s="39"/>
      <c r="N275" s="39"/>
    </row>
    <row r="276" spans="3:14" x14ac:dyDescent="0.25">
      <c r="C276" s="39"/>
      <c r="D276" s="39"/>
      <c r="E276" s="39"/>
      <c r="F276" s="39"/>
      <c r="G276" s="39"/>
      <c r="H276" s="39"/>
      <c r="I276" s="39"/>
      <c r="J276" s="39"/>
      <c r="K276" s="39"/>
      <c r="L276" s="39"/>
      <c r="M276" s="39"/>
      <c r="N276" s="39"/>
    </row>
    <row r="277" spans="3:14" x14ac:dyDescent="0.25">
      <c r="C277" s="39"/>
      <c r="D277" s="39"/>
      <c r="E277" s="39"/>
      <c r="F277" s="39"/>
      <c r="G277" s="39"/>
      <c r="H277" s="39"/>
      <c r="I277" s="39"/>
      <c r="J277" s="39"/>
      <c r="K277" s="39"/>
      <c r="L277" s="39"/>
      <c r="M277" s="39"/>
      <c r="N277" s="39"/>
    </row>
    <row r="278" spans="3:14" x14ac:dyDescent="0.25">
      <c r="C278" s="39"/>
      <c r="D278" s="39"/>
      <c r="E278" s="39"/>
      <c r="F278" s="39"/>
      <c r="G278" s="39"/>
      <c r="H278" s="39"/>
      <c r="I278" s="39"/>
      <c r="J278" s="39"/>
      <c r="K278" s="39"/>
      <c r="L278" s="39"/>
      <c r="M278" s="39"/>
      <c r="N278" s="39"/>
    </row>
    <row r="279" spans="3:14" x14ac:dyDescent="0.25">
      <c r="C279" s="39"/>
      <c r="D279" s="39"/>
      <c r="E279" s="39"/>
      <c r="F279" s="39"/>
      <c r="G279" s="39"/>
      <c r="H279" s="39"/>
      <c r="I279" s="39"/>
      <c r="J279" s="39"/>
      <c r="K279" s="39"/>
      <c r="L279" s="39"/>
      <c r="M279" s="39"/>
      <c r="N279" s="39"/>
    </row>
    <row r="280" spans="3:14" x14ac:dyDescent="0.25">
      <c r="C280" s="39"/>
      <c r="D280" s="39"/>
      <c r="E280" s="39"/>
      <c r="F280" s="39"/>
      <c r="G280" s="39"/>
      <c r="H280" s="39"/>
      <c r="I280" s="39"/>
      <c r="J280" s="39"/>
      <c r="K280" s="39"/>
      <c r="L280" s="39"/>
      <c r="M280" s="39"/>
      <c r="N280" s="39"/>
    </row>
    <row r="281" spans="3:14" x14ac:dyDescent="0.25">
      <c r="C281" s="39"/>
      <c r="D281" s="39"/>
      <c r="E281" s="39"/>
      <c r="F281" s="39"/>
      <c r="G281" s="39"/>
      <c r="H281" s="39"/>
      <c r="I281" s="39"/>
      <c r="J281" s="39"/>
      <c r="K281" s="39"/>
      <c r="L281" s="39"/>
      <c r="M281" s="39"/>
      <c r="N281" s="39"/>
    </row>
    <row r="282" spans="3:14" x14ac:dyDescent="0.25">
      <c r="C282" s="39"/>
      <c r="D282" s="39"/>
      <c r="E282" s="39"/>
      <c r="F282" s="39"/>
      <c r="G282" s="39"/>
      <c r="H282" s="39"/>
      <c r="I282" s="39"/>
      <c r="J282" s="39"/>
      <c r="K282" s="39"/>
      <c r="L282" s="39"/>
      <c r="M282" s="39"/>
      <c r="N282" s="39"/>
    </row>
    <row r="283" spans="3:14" x14ac:dyDescent="0.25">
      <c r="C283" s="39"/>
      <c r="D283" s="39"/>
      <c r="E283" s="39"/>
      <c r="F283" s="39"/>
      <c r="G283" s="39"/>
      <c r="H283" s="39"/>
      <c r="I283" s="39"/>
      <c r="J283" s="39"/>
      <c r="K283" s="39"/>
      <c r="L283" s="39"/>
      <c r="M283" s="39"/>
      <c r="N283" s="39"/>
    </row>
    <row r="284" spans="3:14" x14ac:dyDescent="0.25">
      <c r="C284" s="39"/>
      <c r="D284" s="39"/>
      <c r="E284" s="39"/>
      <c r="F284" s="39"/>
      <c r="G284" s="39"/>
      <c r="H284" s="39"/>
      <c r="I284" s="39"/>
      <c r="J284" s="39"/>
      <c r="K284" s="39"/>
      <c r="L284" s="39"/>
      <c r="M284" s="39"/>
      <c r="N284" s="39"/>
    </row>
    <row r="285" spans="3:14" x14ac:dyDescent="0.25">
      <c r="C285" s="39"/>
      <c r="D285" s="39"/>
      <c r="E285" s="39"/>
      <c r="F285" s="39"/>
      <c r="G285" s="39"/>
      <c r="H285" s="39"/>
      <c r="I285" s="39"/>
      <c r="J285" s="39"/>
      <c r="K285" s="39"/>
      <c r="L285" s="39"/>
      <c r="M285" s="39"/>
      <c r="N285" s="39"/>
    </row>
    <row r="286" spans="3:14" x14ac:dyDescent="0.25">
      <c r="C286" s="39"/>
      <c r="D286" s="39"/>
      <c r="E286" s="39"/>
      <c r="F286" s="39"/>
      <c r="G286" s="39"/>
      <c r="H286" s="39"/>
      <c r="I286" s="39"/>
      <c r="J286" s="39"/>
      <c r="K286" s="39"/>
      <c r="L286" s="39"/>
      <c r="M286" s="39"/>
      <c r="N286" s="39"/>
    </row>
    <row r="287" spans="3:14" x14ac:dyDescent="0.25">
      <c r="C287" s="39"/>
      <c r="D287" s="39"/>
      <c r="E287" s="39"/>
      <c r="F287" s="39"/>
      <c r="G287" s="39"/>
      <c r="H287" s="39"/>
      <c r="I287" s="39"/>
      <c r="J287" s="39"/>
      <c r="K287" s="39"/>
      <c r="L287" s="39"/>
      <c r="M287" s="39"/>
      <c r="N287" s="39"/>
    </row>
    <row r="288" spans="3:14" x14ac:dyDescent="0.25">
      <c r="C288" s="39"/>
      <c r="D288" s="39"/>
      <c r="E288" s="39"/>
      <c r="F288" s="39"/>
      <c r="G288" s="39"/>
      <c r="H288" s="39"/>
      <c r="I288" s="39"/>
      <c r="J288" s="39"/>
      <c r="K288" s="39"/>
      <c r="L288" s="39"/>
      <c r="M288" s="39"/>
      <c r="N288" s="39"/>
    </row>
    <row r="289" spans="3:14" x14ac:dyDescent="0.25">
      <c r="C289" s="39"/>
      <c r="D289" s="39"/>
      <c r="E289" s="39"/>
      <c r="F289" s="39"/>
      <c r="G289" s="39"/>
      <c r="H289" s="39"/>
      <c r="I289" s="39"/>
      <c r="J289" s="39"/>
      <c r="K289" s="39"/>
      <c r="L289" s="39"/>
      <c r="M289" s="39"/>
      <c r="N289" s="39"/>
    </row>
    <row r="290" spans="3:14" x14ac:dyDescent="0.25">
      <c r="C290" s="39"/>
      <c r="D290" s="39"/>
      <c r="E290" s="39"/>
      <c r="F290" s="39"/>
      <c r="G290" s="39"/>
      <c r="H290" s="39"/>
      <c r="I290" s="39"/>
      <c r="J290" s="39"/>
      <c r="K290" s="39"/>
      <c r="L290" s="39"/>
      <c r="M290" s="39"/>
      <c r="N290" s="39"/>
    </row>
    <row r="291" spans="3:14" x14ac:dyDescent="0.25">
      <c r="C291" s="39"/>
      <c r="D291" s="39"/>
      <c r="E291" s="39"/>
      <c r="F291" s="39"/>
      <c r="G291" s="39"/>
      <c r="H291" s="39"/>
      <c r="I291" s="39"/>
      <c r="J291" s="39"/>
      <c r="K291" s="39"/>
      <c r="L291" s="39"/>
      <c r="M291" s="39"/>
      <c r="N291" s="39"/>
    </row>
    <row r="292" spans="3:14" x14ac:dyDescent="0.25">
      <c r="C292" s="39"/>
      <c r="D292" s="39"/>
      <c r="E292" s="39"/>
      <c r="F292" s="39"/>
      <c r="G292" s="39"/>
      <c r="H292" s="39"/>
      <c r="I292" s="39"/>
      <c r="J292" s="39"/>
      <c r="K292" s="39"/>
      <c r="L292" s="39"/>
      <c r="M292" s="39"/>
      <c r="N292" s="39"/>
    </row>
    <row r="293" spans="3:14" x14ac:dyDescent="0.25">
      <c r="C293" s="39"/>
      <c r="D293" s="39"/>
      <c r="E293" s="39"/>
      <c r="F293" s="39"/>
      <c r="G293" s="39"/>
      <c r="H293" s="39"/>
      <c r="I293" s="39"/>
      <c r="J293" s="39"/>
      <c r="K293" s="39"/>
      <c r="L293" s="39"/>
      <c r="M293" s="39"/>
      <c r="N293" s="39"/>
    </row>
    <row r="294" spans="3:14" x14ac:dyDescent="0.25">
      <c r="C294" s="39"/>
      <c r="D294" s="39"/>
      <c r="E294" s="39"/>
      <c r="F294" s="39"/>
      <c r="G294" s="39"/>
      <c r="H294" s="39"/>
      <c r="I294" s="39"/>
      <c r="J294" s="39"/>
      <c r="K294" s="39"/>
      <c r="L294" s="39"/>
      <c r="M294" s="39"/>
      <c r="N294" s="39"/>
    </row>
    <row r="295" spans="3:14" x14ac:dyDescent="0.25">
      <c r="C295" s="39"/>
      <c r="D295" s="39"/>
      <c r="E295" s="39"/>
      <c r="F295" s="39"/>
      <c r="G295" s="39"/>
      <c r="H295" s="39"/>
      <c r="I295" s="39"/>
      <c r="J295" s="39"/>
      <c r="K295" s="39"/>
      <c r="L295" s="39"/>
      <c r="M295" s="39"/>
      <c r="N295" s="39"/>
    </row>
    <row r="296" spans="3:14" x14ac:dyDescent="0.25">
      <c r="C296" s="39"/>
      <c r="D296" s="39"/>
      <c r="E296" s="39"/>
      <c r="F296" s="39"/>
      <c r="G296" s="39"/>
      <c r="H296" s="39"/>
      <c r="I296" s="39"/>
      <c r="J296" s="39"/>
      <c r="K296" s="39"/>
      <c r="L296" s="39"/>
      <c r="M296" s="39"/>
      <c r="N296" s="39"/>
    </row>
    <row r="297" spans="3:14" x14ac:dyDescent="0.25">
      <c r="C297" s="39"/>
      <c r="D297" s="39"/>
      <c r="E297" s="39"/>
      <c r="F297" s="39"/>
      <c r="G297" s="39"/>
      <c r="H297" s="39"/>
      <c r="I297" s="39"/>
      <c r="J297" s="39"/>
      <c r="K297" s="39"/>
      <c r="L297" s="39"/>
      <c r="M297" s="39"/>
      <c r="N297" s="39"/>
    </row>
    <row r="298" spans="3:14" x14ac:dyDescent="0.25">
      <c r="C298" s="39"/>
      <c r="D298" s="39"/>
      <c r="E298" s="39"/>
      <c r="F298" s="39"/>
      <c r="G298" s="39"/>
      <c r="H298" s="39"/>
      <c r="I298" s="39"/>
      <c r="J298" s="39"/>
      <c r="K298" s="39"/>
      <c r="L298" s="39"/>
      <c r="M298" s="39"/>
      <c r="N298" s="39"/>
    </row>
    <row r="299" spans="3:14" x14ac:dyDescent="0.25">
      <c r="C299" s="39"/>
      <c r="D299" s="39"/>
      <c r="E299" s="39"/>
      <c r="F299" s="39"/>
      <c r="G299" s="39"/>
      <c r="H299" s="39"/>
      <c r="I299" s="39"/>
      <c r="J299" s="39"/>
      <c r="K299" s="39"/>
      <c r="L299" s="39"/>
      <c r="M299" s="39"/>
      <c r="N299" s="39"/>
    </row>
    <row r="300" spans="3:14" x14ac:dyDescent="0.25">
      <c r="C300" s="39"/>
      <c r="D300" s="39"/>
      <c r="E300" s="39"/>
      <c r="F300" s="39"/>
      <c r="G300" s="39"/>
      <c r="H300" s="39"/>
      <c r="I300" s="39"/>
      <c r="J300" s="39"/>
      <c r="K300" s="39"/>
      <c r="L300" s="39"/>
      <c r="M300" s="39"/>
      <c r="N300" s="39"/>
    </row>
    <row r="301" spans="3:14" x14ac:dyDescent="0.25">
      <c r="C301" s="39"/>
      <c r="D301" s="39"/>
      <c r="E301" s="39"/>
      <c r="F301" s="39"/>
      <c r="G301" s="39"/>
      <c r="H301" s="39"/>
      <c r="I301" s="39"/>
      <c r="J301" s="39"/>
      <c r="K301" s="39"/>
      <c r="L301" s="39"/>
      <c r="M301" s="39"/>
      <c r="N301" s="39"/>
    </row>
    <row r="302" spans="3:14" x14ac:dyDescent="0.25">
      <c r="C302" s="39"/>
      <c r="D302" s="39"/>
      <c r="E302" s="39"/>
      <c r="F302" s="39"/>
      <c r="G302" s="39"/>
      <c r="H302" s="39"/>
      <c r="I302" s="39"/>
      <c r="J302" s="39"/>
      <c r="K302" s="39"/>
      <c r="L302" s="39"/>
      <c r="M302" s="39"/>
      <c r="N302" s="39"/>
    </row>
    <row r="303" spans="3:14" x14ac:dyDescent="0.25">
      <c r="C303" s="39"/>
      <c r="D303" s="39"/>
      <c r="E303" s="39"/>
      <c r="F303" s="39"/>
      <c r="G303" s="39"/>
      <c r="H303" s="39"/>
      <c r="I303" s="39"/>
      <c r="J303" s="39"/>
      <c r="K303" s="39"/>
      <c r="L303" s="39"/>
      <c r="M303" s="39"/>
      <c r="N303" s="39"/>
    </row>
    <row r="304" spans="3:14" x14ac:dyDescent="0.25">
      <c r="C304" s="39"/>
      <c r="D304" s="39"/>
      <c r="E304" s="39"/>
      <c r="F304" s="39"/>
      <c r="G304" s="39"/>
      <c r="H304" s="39"/>
      <c r="I304" s="39"/>
      <c r="J304" s="39"/>
      <c r="K304" s="39"/>
      <c r="L304" s="39"/>
      <c r="M304" s="39"/>
      <c r="N304" s="39"/>
    </row>
    <row r="305" spans="3:14" x14ac:dyDescent="0.25">
      <c r="C305" s="39"/>
      <c r="D305" s="39"/>
      <c r="E305" s="39"/>
      <c r="F305" s="39"/>
      <c r="G305" s="39"/>
      <c r="H305" s="39"/>
      <c r="I305" s="39"/>
      <c r="J305" s="39"/>
      <c r="K305" s="39"/>
      <c r="L305" s="39"/>
      <c r="M305" s="39"/>
      <c r="N305" s="39"/>
    </row>
    <row r="306" spans="3:14" x14ac:dyDescent="0.25">
      <c r="C306" s="39"/>
      <c r="D306" s="39"/>
      <c r="E306" s="39"/>
      <c r="F306" s="39"/>
      <c r="G306" s="39"/>
      <c r="H306" s="39"/>
      <c r="I306" s="39"/>
      <c r="J306" s="39"/>
      <c r="K306" s="39"/>
      <c r="L306" s="39"/>
      <c r="M306" s="39"/>
      <c r="N306" s="39"/>
    </row>
    <row r="307" spans="3:14" x14ac:dyDescent="0.25">
      <c r="C307" s="39"/>
      <c r="D307" s="39"/>
      <c r="E307" s="39"/>
      <c r="F307" s="39"/>
      <c r="G307" s="39"/>
      <c r="H307" s="39"/>
      <c r="I307" s="39"/>
      <c r="J307" s="39"/>
      <c r="K307" s="39"/>
      <c r="L307" s="39"/>
      <c r="M307" s="39"/>
      <c r="N307" s="39"/>
    </row>
    <row r="308" spans="3:14" x14ac:dyDescent="0.25">
      <c r="C308" s="39"/>
      <c r="D308" s="39"/>
      <c r="E308" s="39"/>
      <c r="F308" s="39"/>
      <c r="G308" s="39"/>
      <c r="H308" s="39"/>
      <c r="I308" s="39"/>
      <c r="J308" s="39"/>
      <c r="K308" s="39"/>
      <c r="L308" s="39"/>
      <c r="M308" s="39"/>
      <c r="N308" s="39"/>
    </row>
    <row r="309" spans="3:14" x14ac:dyDescent="0.25">
      <c r="C309" s="39"/>
      <c r="D309" s="39"/>
      <c r="E309" s="39"/>
      <c r="F309" s="39"/>
      <c r="G309" s="39"/>
      <c r="H309" s="39"/>
      <c r="I309" s="39"/>
      <c r="J309" s="39"/>
      <c r="K309" s="39"/>
      <c r="L309" s="39"/>
      <c r="M309" s="39"/>
      <c r="N309" s="39"/>
    </row>
    <row r="310" spans="3:14" x14ac:dyDescent="0.25">
      <c r="C310" s="39"/>
      <c r="D310" s="39"/>
      <c r="E310" s="39"/>
      <c r="F310" s="39"/>
      <c r="G310" s="39"/>
      <c r="H310" s="39"/>
      <c r="I310" s="39"/>
      <c r="J310" s="39"/>
      <c r="K310" s="39"/>
      <c r="L310" s="39"/>
      <c r="M310" s="39"/>
      <c r="N310" s="39"/>
    </row>
    <row r="311" spans="3:14" x14ac:dyDescent="0.25">
      <c r="C311" s="39"/>
      <c r="D311" s="39"/>
      <c r="E311" s="39"/>
      <c r="F311" s="39"/>
      <c r="G311" s="39"/>
      <c r="H311" s="39"/>
      <c r="I311" s="39"/>
      <c r="J311" s="39"/>
      <c r="K311" s="39"/>
      <c r="L311" s="39"/>
      <c r="M311" s="39"/>
      <c r="N311" s="39"/>
    </row>
    <row r="312" spans="3:14" x14ac:dyDescent="0.25">
      <c r="C312" s="39"/>
      <c r="D312" s="39"/>
      <c r="E312" s="39"/>
      <c r="F312" s="39"/>
      <c r="G312" s="39"/>
      <c r="H312" s="39"/>
      <c r="I312" s="39"/>
      <c r="J312" s="39"/>
      <c r="K312" s="39"/>
      <c r="L312" s="39"/>
      <c r="M312" s="39"/>
      <c r="N312" s="39"/>
    </row>
    <row r="313" spans="3:14" x14ac:dyDescent="0.25">
      <c r="C313" s="39"/>
      <c r="D313" s="39"/>
      <c r="E313" s="39"/>
      <c r="F313" s="39"/>
      <c r="G313" s="39"/>
      <c r="H313" s="39"/>
      <c r="I313" s="39"/>
      <c r="J313" s="39"/>
      <c r="K313" s="39"/>
      <c r="L313" s="39"/>
      <c r="M313" s="39"/>
      <c r="N313" s="39"/>
    </row>
    <row r="314" spans="3:14" x14ac:dyDescent="0.25">
      <c r="C314" s="39"/>
      <c r="D314" s="39"/>
      <c r="E314" s="39"/>
      <c r="F314" s="39"/>
      <c r="G314" s="39"/>
      <c r="H314" s="39"/>
      <c r="I314" s="39"/>
      <c r="J314" s="39"/>
      <c r="K314" s="39"/>
      <c r="L314" s="39"/>
      <c r="M314" s="39"/>
      <c r="N314" s="39"/>
    </row>
    <row r="315" spans="3:14" x14ac:dyDescent="0.25">
      <c r="C315" s="39"/>
      <c r="D315" s="39"/>
      <c r="E315" s="39"/>
      <c r="F315" s="39"/>
      <c r="G315" s="39"/>
      <c r="H315" s="39"/>
      <c r="I315" s="39"/>
      <c r="J315" s="39"/>
      <c r="K315" s="39"/>
      <c r="L315" s="39"/>
      <c r="M315" s="39"/>
      <c r="N315" s="39"/>
    </row>
    <row r="316" spans="3:14" x14ac:dyDescent="0.25">
      <c r="C316" s="39"/>
      <c r="D316" s="39"/>
      <c r="E316" s="39"/>
      <c r="F316" s="39"/>
      <c r="G316" s="39"/>
      <c r="H316" s="39"/>
      <c r="I316" s="39"/>
      <c r="J316" s="39"/>
      <c r="K316" s="39"/>
      <c r="L316" s="39"/>
      <c r="M316" s="39"/>
      <c r="N316" s="39"/>
    </row>
    <row r="317" spans="3:14" x14ac:dyDescent="0.25">
      <c r="C317" s="39"/>
      <c r="D317" s="39"/>
      <c r="E317" s="39"/>
      <c r="F317" s="39"/>
      <c r="G317" s="39"/>
      <c r="H317" s="39"/>
      <c r="I317" s="39"/>
      <c r="J317" s="39"/>
      <c r="K317" s="39"/>
      <c r="L317" s="39"/>
      <c r="M317" s="39"/>
      <c r="N317" s="39"/>
    </row>
    <row r="318" spans="3:14" x14ac:dyDescent="0.25">
      <c r="C318" s="39"/>
      <c r="D318" s="39"/>
      <c r="E318" s="39"/>
      <c r="F318" s="39"/>
      <c r="G318" s="39"/>
      <c r="H318" s="39"/>
      <c r="I318" s="39"/>
      <c r="J318" s="39"/>
      <c r="K318" s="39"/>
      <c r="L318" s="39"/>
      <c r="M318" s="39"/>
      <c r="N318" s="39"/>
    </row>
    <row r="319" spans="3:14" x14ac:dyDescent="0.25">
      <c r="C319" s="39"/>
      <c r="D319" s="39"/>
      <c r="E319" s="39"/>
      <c r="F319" s="39"/>
      <c r="G319" s="39"/>
      <c r="H319" s="39"/>
      <c r="I319" s="39"/>
      <c r="J319" s="39"/>
      <c r="K319" s="39"/>
      <c r="L319" s="39"/>
      <c r="M319" s="39"/>
      <c r="N319" s="39"/>
    </row>
    <row r="320" spans="3:14" x14ac:dyDescent="0.25">
      <c r="C320" s="39"/>
      <c r="D320" s="39"/>
      <c r="E320" s="39"/>
      <c r="F320" s="39"/>
      <c r="G320" s="39"/>
      <c r="H320" s="39"/>
      <c r="I320" s="39"/>
      <c r="J320" s="39"/>
      <c r="K320" s="39"/>
      <c r="L320" s="39"/>
      <c r="M320" s="39"/>
      <c r="N320" s="39"/>
    </row>
    <row r="321" spans="3:14" x14ac:dyDescent="0.25">
      <c r="C321" s="39"/>
      <c r="D321" s="39"/>
      <c r="E321" s="39"/>
      <c r="F321" s="39"/>
      <c r="G321" s="39"/>
      <c r="H321" s="39"/>
      <c r="I321" s="39"/>
      <c r="J321" s="39"/>
      <c r="K321" s="39"/>
      <c r="L321" s="39"/>
      <c r="M321" s="39"/>
      <c r="N321" s="39"/>
    </row>
    <row r="322" spans="3:14" x14ac:dyDescent="0.25">
      <c r="C322" s="39"/>
      <c r="D322" s="39"/>
      <c r="E322" s="39"/>
      <c r="F322" s="39"/>
      <c r="G322" s="39"/>
      <c r="H322" s="39"/>
      <c r="I322" s="39"/>
      <c r="J322" s="39"/>
      <c r="K322" s="39"/>
      <c r="L322" s="39"/>
      <c r="M322" s="39"/>
      <c r="N322" s="39"/>
    </row>
    <row r="323" spans="3:14" x14ac:dyDescent="0.25">
      <c r="C323" s="39"/>
      <c r="D323" s="39"/>
      <c r="E323" s="39"/>
      <c r="F323" s="39"/>
      <c r="G323" s="39"/>
      <c r="H323" s="39"/>
      <c r="I323" s="39"/>
      <c r="J323" s="39"/>
      <c r="K323" s="39"/>
      <c r="L323" s="39"/>
      <c r="M323" s="39"/>
      <c r="N323" s="39"/>
    </row>
    <row r="324" spans="3:14" x14ac:dyDescent="0.25">
      <c r="C324" s="39"/>
      <c r="D324" s="39"/>
      <c r="E324" s="39"/>
      <c r="F324" s="39"/>
      <c r="G324" s="39"/>
      <c r="H324" s="39"/>
      <c r="I324" s="39"/>
      <c r="J324" s="39"/>
      <c r="K324" s="39"/>
      <c r="L324" s="39"/>
      <c r="M324" s="39"/>
      <c r="N324" s="39"/>
    </row>
    <row r="325" spans="3:14" x14ac:dyDescent="0.25">
      <c r="C325" s="39"/>
      <c r="D325" s="39"/>
      <c r="E325" s="39"/>
      <c r="F325" s="39"/>
      <c r="G325" s="39"/>
      <c r="H325" s="39"/>
      <c r="I325" s="39"/>
      <c r="J325" s="39"/>
      <c r="K325" s="39"/>
      <c r="L325" s="39"/>
      <c r="M325" s="39"/>
      <c r="N325" s="39"/>
    </row>
    <row r="326" spans="3:14" x14ac:dyDescent="0.25">
      <c r="C326" s="39"/>
      <c r="D326" s="39"/>
      <c r="E326" s="39"/>
      <c r="F326" s="39"/>
      <c r="G326" s="39"/>
      <c r="H326" s="39"/>
      <c r="I326" s="39"/>
      <c r="J326" s="39"/>
      <c r="K326" s="39"/>
      <c r="L326" s="39"/>
      <c r="M326" s="39"/>
      <c r="N326" s="39"/>
    </row>
    <row r="327" spans="3:14" x14ac:dyDescent="0.25">
      <c r="C327" s="39"/>
      <c r="D327" s="39"/>
      <c r="E327" s="39"/>
      <c r="F327" s="39"/>
      <c r="G327" s="39"/>
      <c r="H327" s="39"/>
      <c r="I327" s="39"/>
      <c r="J327" s="39"/>
      <c r="K327" s="39"/>
      <c r="L327" s="39"/>
      <c r="M327" s="39"/>
      <c r="N327" s="39"/>
    </row>
    <row r="328" spans="3:14" x14ac:dyDescent="0.25">
      <c r="C328" s="39"/>
      <c r="D328" s="39"/>
      <c r="E328" s="39"/>
      <c r="F328" s="39"/>
      <c r="G328" s="39"/>
      <c r="H328" s="39"/>
      <c r="I328" s="39"/>
      <c r="J328" s="39"/>
      <c r="K328" s="39"/>
      <c r="L328" s="39"/>
      <c r="M328" s="39"/>
      <c r="N328" s="39"/>
    </row>
    <row r="329" spans="3:14" x14ac:dyDescent="0.25">
      <c r="C329" s="39"/>
      <c r="D329" s="39"/>
      <c r="E329" s="39"/>
      <c r="F329" s="39"/>
      <c r="G329" s="39"/>
      <c r="H329" s="39"/>
      <c r="I329" s="39"/>
      <c r="J329" s="39"/>
      <c r="K329" s="39"/>
      <c r="L329" s="39"/>
      <c r="M329" s="39"/>
      <c r="N329" s="39"/>
    </row>
    <row r="330" spans="3:14" x14ac:dyDescent="0.25">
      <c r="C330" s="39"/>
      <c r="D330" s="39"/>
      <c r="E330" s="39"/>
      <c r="F330" s="39"/>
      <c r="G330" s="39"/>
      <c r="H330" s="39"/>
      <c r="I330" s="39"/>
      <c r="J330" s="39"/>
      <c r="K330" s="39"/>
      <c r="L330" s="39"/>
      <c r="M330" s="39"/>
      <c r="N330" s="39"/>
    </row>
    <row r="331" spans="3:14" x14ac:dyDescent="0.25">
      <c r="C331" s="39"/>
      <c r="D331" s="39"/>
      <c r="E331" s="39"/>
      <c r="F331" s="39"/>
      <c r="G331" s="39"/>
      <c r="H331" s="39"/>
      <c r="I331" s="39"/>
      <c r="J331" s="39"/>
      <c r="K331" s="39"/>
      <c r="L331" s="39"/>
      <c r="M331" s="39"/>
      <c r="N331" s="39"/>
    </row>
    <row r="332" spans="3:14" x14ac:dyDescent="0.25">
      <c r="C332" s="39"/>
      <c r="D332" s="39"/>
      <c r="E332" s="39"/>
      <c r="F332" s="39"/>
      <c r="G332" s="39"/>
      <c r="H332" s="39"/>
      <c r="I332" s="39"/>
      <c r="J332" s="39"/>
      <c r="K332" s="39"/>
      <c r="L332" s="39"/>
      <c r="M332" s="39"/>
      <c r="N332" s="39"/>
    </row>
    <row r="333" spans="3:14" x14ac:dyDescent="0.25">
      <c r="C333" s="39"/>
      <c r="D333" s="39"/>
      <c r="E333" s="39"/>
      <c r="F333" s="39"/>
      <c r="G333" s="39"/>
      <c r="H333" s="39"/>
      <c r="I333" s="39"/>
      <c r="J333" s="39"/>
      <c r="K333" s="39"/>
      <c r="L333" s="39"/>
      <c r="M333" s="39"/>
      <c r="N333" s="39"/>
    </row>
    <row r="334" spans="3:14" x14ac:dyDescent="0.25">
      <c r="C334" s="39"/>
      <c r="D334" s="39"/>
      <c r="E334" s="39"/>
      <c r="F334" s="39"/>
      <c r="G334" s="39"/>
      <c r="H334" s="39"/>
      <c r="I334" s="39"/>
      <c r="J334" s="39"/>
      <c r="K334" s="39"/>
      <c r="L334" s="39"/>
      <c r="M334" s="39"/>
      <c r="N334" s="39"/>
    </row>
    <row r="335" spans="3:14" x14ac:dyDescent="0.25">
      <c r="C335" s="39"/>
      <c r="D335" s="39"/>
      <c r="E335" s="39"/>
      <c r="F335" s="39"/>
      <c r="G335" s="39"/>
      <c r="H335" s="39"/>
      <c r="I335" s="39"/>
      <c r="J335" s="39"/>
      <c r="K335" s="39"/>
      <c r="L335" s="39"/>
      <c r="M335" s="39"/>
      <c r="N335" s="39"/>
    </row>
    <row r="336" spans="3:14" x14ac:dyDescent="0.25">
      <c r="C336" s="39"/>
      <c r="D336" s="39"/>
      <c r="E336" s="39"/>
      <c r="F336" s="39"/>
      <c r="G336" s="39"/>
      <c r="H336" s="39"/>
      <c r="I336" s="39"/>
      <c r="J336" s="39"/>
      <c r="K336" s="39"/>
      <c r="L336" s="39"/>
      <c r="M336" s="39"/>
      <c r="N336" s="39"/>
    </row>
    <row r="337" spans="3:14" x14ac:dyDescent="0.25">
      <c r="C337" s="39"/>
      <c r="D337" s="39"/>
      <c r="E337" s="39"/>
      <c r="F337" s="39"/>
      <c r="G337" s="39"/>
      <c r="H337" s="39"/>
      <c r="I337" s="39"/>
      <c r="J337" s="39"/>
      <c r="K337" s="39"/>
      <c r="L337" s="39"/>
      <c r="M337" s="39"/>
      <c r="N337" s="39"/>
    </row>
    <row r="338" spans="3:14" x14ac:dyDescent="0.25">
      <c r="C338" s="39"/>
      <c r="D338" s="39"/>
      <c r="E338" s="39"/>
      <c r="F338" s="39"/>
      <c r="G338" s="39"/>
      <c r="H338" s="39"/>
      <c r="I338" s="39"/>
      <c r="J338" s="39"/>
      <c r="K338" s="39"/>
      <c r="L338" s="39"/>
      <c r="M338" s="39"/>
      <c r="N338" s="39"/>
    </row>
    <row r="339" spans="3:14" x14ac:dyDescent="0.25">
      <c r="C339" s="39"/>
      <c r="D339" s="39"/>
      <c r="E339" s="39"/>
      <c r="F339" s="39"/>
      <c r="G339" s="39"/>
      <c r="H339" s="39"/>
      <c r="I339" s="39"/>
      <c r="J339" s="39"/>
      <c r="K339" s="39"/>
      <c r="L339" s="39"/>
      <c r="M339" s="39"/>
      <c r="N339" s="39"/>
    </row>
    <row r="340" spans="3:14" x14ac:dyDescent="0.25">
      <c r="C340" s="39"/>
      <c r="D340" s="39"/>
      <c r="E340" s="39"/>
      <c r="F340" s="39"/>
      <c r="G340" s="39"/>
      <c r="H340" s="39"/>
      <c r="I340" s="39"/>
      <c r="J340" s="39"/>
      <c r="K340" s="39"/>
      <c r="L340" s="39"/>
      <c r="M340" s="39"/>
      <c r="N340" s="39"/>
    </row>
    <row r="341" spans="3:14" x14ac:dyDescent="0.25">
      <c r="C341" s="39"/>
      <c r="D341" s="39"/>
      <c r="E341" s="39"/>
      <c r="F341" s="39"/>
      <c r="G341" s="39"/>
      <c r="H341" s="39"/>
      <c r="I341" s="39"/>
      <c r="J341" s="39"/>
      <c r="K341" s="39"/>
      <c r="L341" s="39"/>
      <c r="M341" s="39"/>
      <c r="N341" s="39"/>
    </row>
    <row r="342" spans="3:14" x14ac:dyDescent="0.25">
      <c r="C342" s="39"/>
      <c r="D342" s="39"/>
      <c r="E342" s="39"/>
      <c r="F342" s="39"/>
      <c r="G342" s="39"/>
      <c r="H342" s="39"/>
      <c r="I342" s="39"/>
      <c r="J342" s="39"/>
      <c r="K342" s="39"/>
      <c r="L342" s="39"/>
      <c r="M342" s="39"/>
      <c r="N342" s="39"/>
    </row>
    <row r="343" spans="3:14" x14ac:dyDescent="0.25">
      <c r="C343" s="39"/>
      <c r="D343" s="39"/>
      <c r="E343" s="39"/>
      <c r="F343" s="39"/>
      <c r="G343" s="39"/>
      <c r="H343" s="39"/>
      <c r="I343" s="39"/>
      <c r="J343" s="39"/>
      <c r="K343" s="39"/>
      <c r="L343" s="39"/>
      <c r="M343" s="39"/>
      <c r="N343" s="39"/>
    </row>
    <row r="344" spans="3:14" x14ac:dyDescent="0.25">
      <c r="C344" s="39"/>
      <c r="D344" s="39"/>
      <c r="E344" s="39"/>
      <c r="F344" s="39"/>
      <c r="G344" s="39"/>
      <c r="H344" s="39"/>
      <c r="I344" s="39"/>
      <c r="J344" s="39"/>
      <c r="K344" s="39"/>
      <c r="L344" s="39"/>
      <c r="M344" s="39"/>
      <c r="N344" s="39"/>
    </row>
    <row r="345" spans="3:14" x14ac:dyDescent="0.25">
      <c r="C345" s="39"/>
      <c r="D345" s="39"/>
      <c r="E345" s="39"/>
      <c r="F345" s="39"/>
      <c r="G345" s="39"/>
      <c r="H345" s="39"/>
      <c r="I345" s="39"/>
      <c r="J345" s="39"/>
      <c r="K345" s="39"/>
      <c r="L345" s="39"/>
      <c r="M345" s="39"/>
      <c r="N345" s="39"/>
    </row>
    <row r="346" spans="3:14" x14ac:dyDescent="0.25">
      <c r="C346" s="39"/>
      <c r="D346" s="39"/>
      <c r="E346" s="39"/>
      <c r="F346" s="39"/>
      <c r="G346" s="39"/>
      <c r="H346" s="39"/>
      <c r="I346" s="39"/>
      <c r="J346" s="39"/>
      <c r="K346" s="39"/>
      <c r="L346" s="39"/>
      <c r="M346" s="39"/>
      <c r="N346" s="39"/>
    </row>
    <row r="347" spans="3:14" x14ac:dyDescent="0.25">
      <c r="C347" s="39"/>
      <c r="D347" s="39"/>
      <c r="E347" s="39"/>
      <c r="F347" s="39"/>
      <c r="G347" s="39"/>
      <c r="H347" s="39"/>
      <c r="I347" s="39"/>
      <c r="J347" s="39"/>
      <c r="K347" s="39"/>
      <c r="L347" s="39"/>
      <c r="M347" s="39"/>
      <c r="N347" s="39"/>
    </row>
    <row r="348" spans="3:14" x14ac:dyDescent="0.25">
      <c r="C348" s="39"/>
      <c r="D348" s="39"/>
      <c r="E348" s="39"/>
      <c r="F348" s="39"/>
      <c r="G348" s="39"/>
      <c r="H348" s="39"/>
      <c r="I348" s="39"/>
      <c r="J348" s="39"/>
      <c r="K348" s="39"/>
      <c r="L348" s="39"/>
      <c r="M348" s="39"/>
      <c r="N348" s="39"/>
    </row>
    <row r="349" spans="3:14" x14ac:dyDescent="0.25">
      <c r="C349" s="39"/>
      <c r="D349" s="39"/>
      <c r="E349" s="39"/>
      <c r="F349" s="39"/>
      <c r="G349" s="39"/>
      <c r="H349" s="39"/>
      <c r="I349" s="39"/>
      <c r="J349" s="39"/>
      <c r="K349" s="39"/>
      <c r="L349" s="39"/>
      <c r="M349" s="39"/>
      <c r="N349" s="39"/>
    </row>
    <row r="350" spans="3:14" x14ac:dyDescent="0.25">
      <c r="C350" s="39"/>
      <c r="D350" s="39"/>
      <c r="E350" s="39"/>
      <c r="F350" s="39"/>
      <c r="G350" s="39"/>
      <c r="H350" s="39"/>
      <c r="I350" s="39"/>
      <c r="J350" s="39"/>
      <c r="K350" s="39"/>
      <c r="L350" s="39"/>
      <c r="M350" s="39"/>
      <c r="N350" s="39"/>
    </row>
    <row r="351" spans="3:14" x14ac:dyDescent="0.25">
      <c r="C351" s="39"/>
      <c r="D351" s="39"/>
      <c r="E351" s="39"/>
      <c r="F351" s="39"/>
      <c r="G351" s="39"/>
      <c r="H351" s="39"/>
      <c r="I351" s="39"/>
      <c r="J351" s="39"/>
      <c r="K351" s="39"/>
      <c r="L351" s="39"/>
      <c r="M351" s="39"/>
      <c r="N351" s="39"/>
    </row>
    <row r="352" spans="3:14" x14ac:dyDescent="0.25">
      <c r="C352" s="39"/>
      <c r="D352" s="39"/>
      <c r="E352" s="39"/>
      <c r="F352" s="39"/>
      <c r="G352" s="39"/>
      <c r="H352" s="39"/>
      <c r="I352" s="39"/>
      <c r="J352" s="39"/>
      <c r="K352" s="39"/>
      <c r="L352" s="39"/>
      <c r="M352" s="39"/>
      <c r="N352" s="39"/>
    </row>
    <row r="353" spans="3:14" x14ac:dyDescent="0.25">
      <c r="C353" s="39"/>
      <c r="D353" s="39"/>
      <c r="E353" s="39"/>
      <c r="F353" s="39"/>
      <c r="G353" s="39"/>
      <c r="H353" s="39"/>
      <c r="I353" s="39"/>
      <c r="J353" s="39"/>
      <c r="K353" s="39"/>
      <c r="L353" s="39"/>
      <c r="M353" s="39"/>
      <c r="N353" s="39"/>
    </row>
    <row r="354" spans="3:14" x14ac:dyDescent="0.25">
      <c r="C354" s="39"/>
      <c r="D354" s="39"/>
      <c r="E354" s="39"/>
      <c r="F354" s="39"/>
      <c r="G354" s="39"/>
      <c r="H354" s="39"/>
      <c r="I354" s="39"/>
      <c r="J354" s="39"/>
      <c r="K354" s="39"/>
      <c r="L354" s="39"/>
      <c r="M354" s="39"/>
      <c r="N354" s="39"/>
    </row>
    <row r="355" spans="3:14" x14ac:dyDescent="0.25">
      <c r="C355" s="39"/>
      <c r="D355" s="39"/>
      <c r="E355" s="39"/>
      <c r="F355" s="39"/>
      <c r="G355" s="39"/>
      <c r="H355" s="39"/>
      <c r="I355" s="39"/>
      <c r="J355" s="39"/>
      <c r="K355" s="39"/>
      <c r="L355" s="39"/>
      <c r="M355" s="39"/>
      <c r="N355" s="39"/>
    </row>
    <row r="356" spans="3:14" x14ac:dyDescent="0.25">
      <c r="C356" s="39"/>
      <c r="D356" s="39"/>
      <c r="E356" s="39"/>
      <c r="F356" s="39"/>
      <c r="G356" s="39"/>
      <c r="H356" s="39"/>
      <c r="I356" s="39"/>
      <c r="J356" s="39"/>
      <c r="K356" s="39"/>
      <c r="L356" s="39"/>
      <c r="M356" s="39"/>
      <c r="N356" s="39"/>
    </row>
    <row r="357" spans="3:14" x14ac:dyDescent="0.25">
      <c r="C357" s="39"/>
      <c r="D357" s="39"/>
      <c r="E357" s="39"/>
      <c r="F357" s="39"/>
      <c r="G357" s="39"/>
      <c r="H357" s="39"/>
      <c r="I357" s="39"/>
      <c r="J357" s="39"/>
      <c r="K357" s="39"/>
      <c r="L357" s="39"/>
      <c r="M357" s="39"/>
      <c r="N357" s="39"/>
    </row>
    <row r="358" spans="3:14" x14ac:dyDescent="0.25">
      <c r="C358" s="39"/>
      <c r="D358" s="39"/>
      <c r="E358" s="39"/>
      <c r="F358" s="39"/>
      <c r="G358" s="39"/>
      <c r="H358" s="39"/>
      <c r="I358" s="39"/>
      <c r="J358" s="39"/>
      <c r="K358" s="39"/>
      <c r="L358" s="39"/>
      <c r="M358" s="39"/>
      <c r="N358" s="39"/>
    </row>
    <row r="359" spans="3:14" x14ac:dyDescent="0.25">
      <c r="C359" s="39"/>
      <c r="D359" s="39"/>
      <c r="E359" s="39"/>
      <c r="F359" s="39"/>
      <c r="G359" s="39"/>
      <c r="H359" s="39"/>
      <c r="I359" s="39"/>
      <c r="J359" s="39"/>
      <c r="K359" s="39"/>
      <c r="L359" s="39"/>
      <c r="M359" s="39"/>
      <c r="N359" s="39"/>
    </row>
    <row r="360" spans="3:14" x14ac:dyDescent="0.25">
      <c r="C360" s="39"/>
      <c r="D360" s="39"/>
      <c r="E360" s="39"/>
      <c r="F360" s="39"/>
      <c r="G360" s="39"/>
      <c r="H360" s="39"/>
      <c r="I360" s="39"/>
      <c r="J360" s="39"/>
      <c r="K360" s="39"/>
      <c r="L360" s="39"/>
      <c r="M360" s="39"/>
      <c r="N360" s="39"/>
    </row>
    <row r="361" spans="3:14" x14ac:dyDescent="0.25">
      <c r="C361" s="39"/>
      <c r="D361" s="39"/>
      <c r="E361" s="39"/>
      <c r="F361" s="39"/>
      <c r="G361" s="39"/>
      <c r="H361" s="39"/>
      <c r="I361" s="39"/>
      <c r="J361" s="39"/>
      <c r="K361" s="39"/>
      <c r="L361" s="39"/>
      <c r="M361" s="39"/>
      <c r="N361" s="39"/>
    </row>
    <row r="362" spans="3:14" x14ac:dyDescent="0.25">
      <c r="C362" s="39"/>
      <c r="D362" s="39"/>
      <c r="E362" s="39"/>
      <c r="F362" s="39"/>
      <c r="G362" s="39"/>
      <c r="H362" s="39"/>
      <c r="I362" s="39"/>
      <c r="J362" s="39"/>
      <c r="K362" s="39"/>
      <c r="L362" s="39"/>
      <c r="M362" s="39"/>
      <c r="N362" s="39"/>
    </row>
    <row r="363" spans="3:14" x14ac:dyDescent="0.25">
      <c r="C363" s="39"/>
      <c r="D363" s="39"/>
      <c r="E363" s="39"/>
      <c r="F363" s="39"/>
      <c r="G363" s="39"/>
      <c r="H363" s="39"/>
      <c r="I363" s="39"/>
      <c r="J363" s="39"/>
      <c r="K363" s="39"/>
      <c r="L363" s="39"/>
      <c r="M363" s="39"/>
      <c r="N363" s="39"/>
    </row>
    <row r="364" spans="3:14" x14ac:dyDescent="0.25">
      <c r="C364" s="39"/>
      <c r="D364" s="39"/>
      <c r="E364" s="39"/>
      <c r="F364" s="39"/>
      <c r="G364" s="39"/>
      <c r="H364" s="39"/>
      <c r="I364" s="39"/>
      <c r="J364" s="39"/>
      <c r="K364" s="39"/>
      <c r="L364" s="39"/>
      <c r="M364" s="39"/>
      <c r="N364" s="39"/>
    </row>
    <row r="365" spans="3:14" x14ac:dyDescent="0.25">
      <c r="C365" s="39"/>
      <c r="D365" s="39"/>
      <c r="E365" s="39"/>
      <c r="F365" s="39"/>
      <c r="G365" s="39"/>
      <c r="H365" s="39"/>
      <c r="I365" s="39"/>
      <c r="J365" s="39"/>
      <c r="K365" s="39"/>
      <c r="L365" s="39"/>
      <c r="M365" s="39"/>
      <c r="N365" s="39"/>
    </row>
    <row r="366" spans="3:14" x14ac:dyDescent="0.25">
      <c r="C366" s="39"/>
      <c r="D366" s="39"/>
      <c r="E366" s="39"/>
      <c r="F366" s="39"/>
      <c r="G366" s="39"/>
      <c r="H366" s="39"/>
      <c r="I366" s="39"/>
      <c r="J366" s="39"/>
      <c r="K366" s="39"/>
      <c r="L366" s="39"/>
      <c r="M366" s="39"/>
      <c r="N366" s="39"/>
    </row>
    <row r="367" spans="3:14" x14ac:dyDescent="0.25">
      <c r="C367" s="39"/>
      <c r="D367" s="39"/>
      <c r="E367" s="39"/>
      <c r="F367" s="39"/>
      <c r="G367" s="39"/>
      <c r="H367" s="39"/>
      <c r="I367" s="39"/>
      <c r="J367" s="39"/>
      <c r="K367" s="39"/>
      <c r="L367" s="39"/>
      <c r="M367" s="39"/>
      <c r="N367" s="39"/>
    </row>
    <row r="368" spans="3:14" x14ac:dyDescent="0.25">
      <c r="C368" s="39"/>
      <c r="D368" s="39"/>
      <c r="E368" s="39"/>
      <c r="F368" s="39"/>
      <c r="G368" s="39"/>
      <c r="H368" s="39"/>
      <c r="I368" s="39"/>
      <c r="J368" s="39"/>
      <c r="K368" s="39"/>
      <c r="L368" s="39"/>
      <c r="M368" s="39"/>
      <c r="N368" s="39"/>
    </row>
    <row r="369" spans="3:14" x14ac:dyDescent="0.25">
      <c r="C369" s="39"/>
      <c r="D369" s="39"/>
      <c r="E369" s="39"/>
      <c r="F369" s="39"/>
      <c r="G369" s="39"/>
      <c r="H369" s="39"/>
      <c r="I369" s="39"/>
      <c r="J369" s="39"/>
      <c r="K369" s="39"/>
      <c r="L369" s="39"/>
      <c r="M369" s="39"/>
      <c r="N369" s="39"/>
    </row>
    <row r="370" spans="3:14" x14ac:dyDescent="0.25">
      <c r="C370" s="39"/>
      <c r="D370" s="39"/>
      <c r="E370" s="39"/>
      <c r="F370" s="39"/>
      <c r="G370" s="39"/>
      <c r="H370" s="39"/>
      <c r="I370" s="39"/>
      <c r="J370" s="39"/>
      <c r="K370" s="39"/>
      <c r="L370" s="39"/>
      <c r="M370" s="39"/>
      <c r="N370" s="39"/>
    </row>
    <row r="371" spans="3:14" x14ac:dyDescent="0.25">
      <c r="C371" s="39"/>
      <c r="D371" s="39"/>
      <c r="E371" s="39"/>
      <c r="F371" s="39"/>
      <c r="G371" s="39"/>
      <c r="H371" s="39"/>
      <c r="I371" s="39"/>
      <c r="J371" s="39"/>
      <c r="K371" s="39"/>
      <c r="L371" s="39"/>
      <c r="M371" s="39"/>
      <c r="N371" s="39"/>
    </row>
    <row r="372" spans="3:14" x14ac:dyDescent="0.25">
      <c r="C372" s="39"/>
      <c r="D372" s="39"/>
      <c r="E372" s="39"/>
      <c r="F372" s="39"/>
      <c r="G372" s="39"/>
      <c r="H372" s="39"/>
      <c r="I372" s="39"/>
      <c r="J372" s="39"/>
      <c r="K372" s="39"/>
      <c r="L372" s="39"/>
      <c r="M372" s="39"/>
      <c r="N372" s="39"/>
    </row>
    <row r="373" spans="3:14" x14ac:dyDescent="0.25">
      <c r="C373" s="39"/>
      <c r="D373" s="39"/>
      <c r="E373" s="39"/>
      <c r="F373" s="39"/>
      <c r="G373" s="39"/>
      <c r="H373" s="39"/>
      <c r="I373" s="39"/>
      <c r="J373" s="39"/>
      <c r="K373" s="39"/>
      <c r="L373" s="39"/>
      <c r="M373" s="39"/>
      <c r="N373" s="39"/>
    </row>
    <row r="374" spans="3:14" x14ac:dyDescent="0.25">
      <c r="C374" s="39"/>
      <c r="D374" s="39"/>
      <c r="E374" s="39"/>
      <c r="F374" s="39"/>
      <c r="G374" s="39"/>
      <c r="H374" s="39"/>
      <c r="I374" s="39"/>
      <c r="J374" s="39"/>
      <c r="K374" s="39"/>
      <c r="L374" s="39"/>
      <c r="M374" s="39"/>
      <c r="N374" s="39"/>
    </row>
    <row r="375" spans="3:14" x14ac:dyDescent="0.25">
      <c r="C375" s="39"/>
      <c r="D375" s="39"/>
      <c r="E375" s="39"/>
      <c r="F375" s="39"/>
      <c r="G375" s="39"/>
      <c r="H375" s="39"/>
      <c r="I375" s="39"/>
      <c r="J375" s="39"/>
      <c r="K375" s="39"/>
      <c r="L375" s="39"/>
      <c r="M375" s="39"/>
      <c r="N375" s="39"/>
    </row>
    <row r="376" spans="3:14" x14ac:dyDescent="0.25">
      <c r="C376" s="39"/>
      <c r="D376" s="39"/>
      <c r="E376" s="39"/>
      <c r="F376" s="39"/>
      <c r="G376" s="39"/>
      <c r="H376" s="39"/>
      <c r="I376" s="39"/>
      <c r="J376" s="39"/>
      <c r="K376" s="39"/>
      <c r="L376" s="39"/>
      <c r="M376" s="39"/>
      <c r="N376" s="39"/>
    </row>
    <row r="377" spans="3:14" x14ac:dyDescent="0.25">
      <c r="C377" s="39"/>
      <c r="D377" s="39"/>
      <c r="E377" s="39"/>
      <c r="F377" s="39"/>
      <c r="G377" s="39"/>
      <c r="H377" s="39"/>
      <c r="I377" s="39"/>
      <c r="J377" s="39"/>
      <c r="K377" s="39"/>
      <c r="L377" s="39"/>
      <c r="M377" s="39"/>
      <c r="N377" s="39"/>
    </row>
    <row r="378" spans="3:14" x14ac:dyDescent="0.25">
      <c r="C378" s="39"/>
      <c r="D378" s="39"/>
      <c r="E378" s="39"/>
      <c r="F378" s="39"/>
      <c r="G378" s="39"/>
      <c r="H378" s="39"/>
      <c r="I378" s="39"/>
      <c r="J378" s="39"/>
      <c r="K378" s="39"/>
      <c r="L378" s="39"/>
      <c r="M378" s="39"/>
      <c r="N378" s="39"/>
    </row>
    <row r="379" spans="3:14" x14ac:dyDescent="0.25">
      <c r="C379" s="39"/>
      <c r="D379" s="39"/>
      <c r="E379" s="39"/>
      <c r="F379" s="39"/>
      <c r="G379" s="39"/>
      <c r="H379" s="39"/>
      <c r="I379" s="39"/>
      <c r="J379" s="39"/>
      <c r="K379" s="39"/>
      <c r="L379" s="39"/>
      <c r="M379" s="39"/>
      <c r="N379" s="39"/>
    </row>
    <row r="380" spans="3:14" x14ac:dyDescent="0.25">
      <c r="C380" s="39"/>
      <c r="D380" s="39"/>
      <c r="E380" s="39"/>
      <c r="F380" s="39"/>
      <c r="G380" s="39"/>
      <c r="H380" s="39"/>
      <c r="I380" s="39"/>
      <c r="J380" s="39"/>
      <c r="K380" s="39"/>
      <c r="L380" s="39"/>
      <c r="M380" s="39"/>
      <c r="N380" s="39"/>
    </row>
    <row r="381" spans="3:14" x14ac:dyDescent="0.25">
      <c r="C381" s="39"/>
      <c r="D381" s="39"/>
      <c r="E381" s="39"/>
      <c r="F381" s="39"/>
      <c r="G381" s="39"/>
      <c r="H381" s="39"/>
      <c r="I381" s="39"/>
      <c r="J381" s="39"/>
      <c r="K381" s="39"/>
      <c r="L381" s="39"/>
      <c r="M381" s="39"/>
      <c r="N381" s="39"/>
    </row>
    <row r="382" spans="3:14" x14ac:dyDescent="0.25">
      <c r="C382" s="39"/>
      <c r="D382" s="39"/>
      <c r="E382" s="39"/>
      <c r="F382" s="39"/>
      <c r="G382" s="39"/>
      <c r="H382" s="39"/>
      <c r="I382" s="39"/>
      <c r="J382" s="39"/>
      <c r="K382" s="39"/>
      <c r="L382" s="39"/>
      <c r="M382" s="39"/>
      <c r="N382" s="39"/>
    </row>
    <row r="383" spans="3:14" x14ac:dyDescent="0.25">
      <c r="C383" s="39"/>
      <c r="D383" s="39"/>
      <c r="E383" s="39"/>
      <c r="F383" s="39"/>
      <c r="G383" s="39"/>
      <c r="H383" s="39"/>
      <c r="I383" s="39"/>
      <c r="J383" s="39"/>
      <c r="K383" s="39"/>
      <c r="L383" s="39"/>
      <c r="M383" s="39"/>
      <c r="N383" s="39"/>
    </row>
    <row r="384" spans="3:14" x14ac:dyDescent="0.25">
      <c r="C384" s="39"/>
      <c r="D384" s="39"/>
      <c r="E384" s="39"/>
      <c r="F384" s="39"/>
      <c r="G384" s="39"/>
      <c r="H384" s="39"/>
      <c r="I384" s="39"/>
      <c r="J384" s="39"/>
      <c r="K384" s="39"/>
      <c r="L384" s="39"/>
      <c r="M384" s="39"/>
      <c r="N384" s="39"/>
    </row>
    <row r="385" spans="3:14" x14ac:dyDescent="0.25">
      <c r="C385" s="39"/>
      <c r="D385" s="39"/>
      <c r="E385" s="39"/>
      <c r="F385" s="39"/>
      <c r="G385" s="39"/>
      <c r="H385" s="39"/>
      <c r="I385" s="39"/>
      <c r="J385" s="39"/>
      <c r="K385" s="39"/>
      <c r="L385" s="39"/>
      <c r="M385" s="39"/>
      <c r="N385" s="39"/>
    </row>
    <row r="386" spans="3:14" x14ac:dyDescent="0.25">
      <c r="C386" s="39"/>
      <c r="D386" s="39"/>
      <c r="E386" s="39"/>
      <c r="F386" s="39"/>
      <c r="G386" s="39"/>
      <c r="H386" s="39"/>
      <c r="I386" s="39"/>
      <c r="J386" s="39"/>
      <c r="K386" s="39"/>
      <c r="L386" s="39"/>
      <c r="M386" s="39"/>
      <c r="N386" s="39"/>
    </row>
    <row r="387" spans="3:14" x14ac:dyDescent="0.25">
      <c r="C387" s="39"/>
      <c r="D387" s="39"/>
      <c r="E387" s="39"/>
      <c r="F387" s="39"/>
      <c r="G387" s="39"/>
      <c r="H387" s="39"/>
      <c r="I387" s="39"/>
      <c r="J387" s="39"/>
      <c r="K387" s="39"/>
      <c r="L387" s="39"/>
      <c r="M387" s="39"/>
      <c r="N387" s="39"/>
    </row>
    <row r="388" spans="3:14" x14ac:dyDescent="0.25">
      <c r="C388" s="39"/>
      <c r="D388" s="39"/>
      <c r="E388" s="39"/>
      <c r="F388" s="39"/>
      <c r="G388" s="39"/>
      <c r="H388" s="39"/>
      <c r="I388" s="39"/>
      <c r="J388" s="39"/>
      <c r="K388" s="39"/>
      <c r="L388" s="39"/>
      <c r="M388" s="39"/>
      <c r="N388" s="39"/>
    </row>
    <row r="389" spans="3:14" x14ac:dyDescent="0.25">
      <c r="C389" s="39"/>
      <c r="D389" s="39"/>
      <c r="E389" s="39"/>
      <c r="F389" s="39"/>
      <c r="G389" s="39"/>
      <c r="H389" s="39"/>
      <c r="I389" s="39"/>
      <c r="J389" s="39"/>
      <c r="K389" s="39"/>
      <c r="L389" s="39"/>
      <c r="M389" s="39"/>
      <c r="N389" s="39"/>
    </row>
    <row r="390" spans="3:14" x14ac:dyDescent="0.25">
      <c r="C390" s="39"/>
      <c r="D390" s="39"/>
      <c r="E390" s="39"/>
      <c r="F390" s="39"/>
      <c r="G390" s="39"/>
      <c r="H390" s="39"/>
      <c r="I390" s="39"/>
      <c r="J390" s="39"/>
      <c r="K390" s="39"/>
      <c r="L390" s="39"/>
      <c r="M390" s="39"/>
      <c r="N390" s="39"/>
    </row>
    <row r="391" spans="3:14" x14ac:dyDescent="0.25">
      <c r="C391" s="39"/>
      <c r="D391" s="39"/>
      <c r="E391" s="39"/>
      <c r="F391" s="39"/>
      <c r="G391" s="39"/>
      <c r="H391" s="39"/>
      <c r="I391" s="39"/>
      <c r="J391" s="39"/>
      <c r="K391" s="39"/>
      <c r="L391" s="39"/>
      <c r="M391" s="39"/>
      <c r="N391" s="39"/>
    </row>
    <row r="392" spans="3:14" x14ac:dyDescent="0.25">
      <c r="C392" s="39"/>
      <c r="D392" s="39"/>
      <c r="E392" s="39"/>
      <c r="F392" s="39"/>
      <c r="G392" s="39"/>
      <c r="H392" s="39"/>
      <c r="I392" s="39"/>
      <c r="J392" s="39"/>
      <c r="K392" s="39"/>
      <c r="L392" s="39"/>
      <c r="M392" s="39"/>
      <c r="N392" s="39"/>
    </row>
    <row r="393" spans="3:14" x14ac:dyDescent="0.25">
      <c r="C393" s="39"/>
      <c r="D393" s="39"/>
      <c r="E393" s="39"/>
      <c r="F393" s="39"/>
      <c r="G393" s="39"/>
      <c r="H393" s="39"/>
      <c r="I393" s="39"/>
      <c r="J393" s="39"/>
      <c r="K393" s="39"/>
      <c r="L393" s="39"/>
      <c r="M393" s="39"/>
      <c r="N393" s="39"/>
    </row>
    <row r="394" spans="3:14" x14ac:dyDescent="0.25">
      <c r="C394" s="39"/>
      <c r="D394" s="39"/>
      <c r="E394" s="39"/>
      <c r="F394" s="39"/>
      <c r="G394" s="39"/>
      <c r="H394" s="39"/>
      <c r="I394" s="39"/>
      <c r="J394" s="39"/>
      <c r="K394" s="39"/>
      <c r="L394" s="39"/>
      <c r="M394" s="39"/>
      <c r="N394" s="39"/>
    </row>
    <row r="395" spans="3:14" x14ac:dyDescent="0.25">
      <c r="C395" s="39"/>
      <c r="D395" s="39"/>
      <c r="E395" s="39"/>
      <c r="F395" s="39"/>
      <c r="G395" s="39"/>
      <c r="H395" s="39"/>
      <c r="I395" s="39"/>
      <c r="J395" s="39"/>
      <c r="K395" s="39"/>
      <c r="L395" s="39"/>
      <c r="M395" s="39"/>
      <c r="N395" s="39"/>
    </row>
    <row r="396" spans="3:14" x14ac:dyDescent="0.25">
      <c r="C396" s="39"/>
      <c r="D396" s="39"/>
      <c r="E396" s="39"/>
      <c r="F396" s="39"/>
      <c r="G396" s="39"/>
      <c r="H396" s="39"/>
      <c r="I396" s="39"/>
      <c r="J396" s="39"/>
      <c r="K396" s="39"/>
      <c r="L396" s="39"/>
      <c r="M396" s="39"/>
      <c r="N396" s="39"/>
    </row>
    <row r="397" spans="3:14" x14ac:dyDescent="0.25">
      <c r="C397" s="39"/>
      <c r="D397" s="39"/>
      <c r="E397" s="39"/>
      <c r="F397" s="39"/>
      <c r="G397" s="39"/>
      <c r="H397" s="39"/>
      <c r="I397" s="39"/>
      <c r="J397" s="39"/>
      <c r="K397" s="39"/>
      <c r="L397" s="39"/>
      <c r="M397" s="39"/>
      <c r="N397" s="39"/>
    </row>
    <row r="398" spans="3:14" x14ac:dyDescent="0.25">
      <c r="C398" s="39"/>
      <c r="D398" s="39"/>
      <c r="E398" s="39"/>
      <c r="F398" s="39"/>
      <c r="G398" s="39"/>
      <c r="H398" s="39"/>
      <c r="I398" s="39"/>
      <c r="J398" s="39"/>
      <c r="K398" s="39"/>
      <c r="L398" s="39"/>
      <c r="M398" s="39"/>
      <c r="N398" s="39"/>
    </row>
    <row r="399" spans="3:14" x14ac:dyDescent="0.25">
      <c r="C399" s="39"/>
      <c r="D399" s="39"/>
      <c r="E399" s="39"/>
      <c r="F399" s="39"/>
      <c r="G399" s="39"/>
      <c r="H399" s="39"/>
      <c r="I399" s="39"/>
      <c r="J399" s="39"/>
      <c r="K399" s="39"/>
      <c r="L399" s="39"/>
      <c r="M399" s="39"/>
      <c r="N399" s="39"/>
    </row>
    <row r="400" spans="3:14" x14ac:dyDescent="0.25">
      <c r="C400" s="39"/>
      <c r="D400" s="39"/>
      <c r="E400" s="39"/>
      <c r="F400" s="39"/>
      <c r="G400" s="39"/>
      <c r="H400" s="39"/>
      <c r="I400" s="39"/>
      <c r="J400" s="39"/>
      <c r="K400" s="39"/>
      <c r="L400" s="39"/>
      <c r="M400" s="39"/>
      <c r="N400" s="39"/>
    </row>
    <row r="401" spans="3:14" x14ac:dyDescent="0.25">
      <c r="C401" s="39"/>
      <c r="D401" s="39"/>
      <c r="E401" s="39"/>
      <c r="F401" s="39"/>
      <c r="G401" s="39"/>
      <c r="H401" s="39"/>
      <c r="I401" s="39"/>
      <c r="J401" s="39"/>
      <c r="K401" s="39"/>
      <c r="L401" s="39"/>
      <c r="M401" s="39"/>
      <c r="N401" s="39"/>
    </row>
    <row r="402" spans="3:14" x14ac:dyDescent="0.25">
      <c r="C402" s="39"/>
      <c r="D402" s="39"/>
      <c r="E402" s="39"/>
      <c r="F402" s="39"/>
      <c r="G402" s="39"/>
      <c r="H402" s="39"/>
      <c r="I402" s="39"/>
      <c r="J402" s="39"/>
      <c r="K402" s="39"/>
      <c r="L402" s="39"/>
      <c r="M402" s="39"/>
      <c r="N402" s="39"/>
    </row>
    <row r="403" spans="3:14" x14ac:dyDescent="0.25">
      <c r="C403" s="39"/>
      <c r="D403" s="39"/>
      <c r="E403" s="39"/>
      <c r="F403" s="39"/>
      <c r="G403" s="39"/>
      <c r="H403" s="39"/>
      <c r="I403" s="39"/>
      <c r="J403" s="39"/>
      <c r="K403" s="39"/>
      <c r="L403" s="39"/>
      <c r="M403" s="39"/>
      <c r="N403" s="39"/>
    </row>
    <row r="404" spans="3:14" x14ac:dyDescent="0.25">
      <c r="C404" s="39"/>
      <c r="D404" s="39"/>
      <c r="E404" s="39"/>
      <c r="F404" s="39"/>
      <c r="G404" s="39"/>
      <c r="H404" s="39"/>
      <c r="I404" s="39"/>
      <c r="J404" s="39"/>
      <c r="K404" s="39"/>
      <c r="L404" s="39"/>
      <c r="M404" s="39"/>
      <c r="N404" s="39"/>
    </row>
    <row r="405" spans="3:14" x14ac:dyDescent="0.25">
      <c r="C405" s="39"/>
      <c r="D405" s="39"/>
      <c r="E405" s="39"/>
      <c r="F405" s="39"/>
      <c r="G405" s="39"/>
      <c r="H405" s="39"/>
      <c r="I405" s="39"/>
      <c r="J405" s="39"/>
      <c r="K405" s="39"/>
      <c r="L405" s="39"/>
      <c r="M405" s="39"/>
      <c r="N405" s="39"/>
    </row>
    <row r="406" spans="3:14" x14ac:dyDescent="0.25">
      <c r="C406" s="39"/>
      <c r="D406" s="39"/>
      <c r="E406" s="39"/>
      <c r="F406" s="39"/>
      <c r="G406" s="39"/>
      <c r="H406" s="39"/>
      <c r="I406" s="39"/>
      <c r="J406" s="39"/>
      <c r="K406" s="39"/>
      <c r="L406" s="39"/>
      <c r="M406" s="39"/>
      <c r="N406" s="39"/>
    </row>
    <row r="407" spans="3:14" x14ac:dyDescent="0.25">
      <c r="C407" s="39"/>
      <c r="D407" s="39"/>
      <c r="E407" s="39"/>
      <c r="F407" s="39"/>
      <c r="G407" s="39"/>
      <c r="H407" s="39"/>
      <c r="I407" s="39"/>
      <c r="J407" s="39"/>
      <c r="K407" s="39"/>
      <c r="L407" s="39"/>
      <c r="M407" s="39"/>
      <c r="N407" s="39"/>
    </row>
    <row r="408" spans="3:14" x14ac:dyDescent="0.25">
      <c r="C408" s="39"/>
      <c r="D408" s="39"/>
      <c r="E408" s="39"/>
      <c r="F408" s="39"/>
      <c r="G408" s="39"/>
      <c r="H408" s="39"/>
      <c r="I408" s="39"/>
      <c r="J408" s="39"/>
      <c r="K408" s="39"/>
      <c r="L408" s="39"/>
      <c r="M408" s="39"/>
      <c r="N408" s="39"/>
    </row>
    <row r="409" spans="3:14" x14ac:dyDescent="0.25">
      <c r="C409" s="39"/>
      <c r="D409" s="39"/>
      <c r="E409" s="39"/>
      <c r="F409" s="39"/>
      <c r="G409" s="39"/>
      <c r="H409" s="39"/>
      <c r="I409" s="39"/>
      <c r="J409" s="39"/>
      <c r="K409" s="39"/>
      <c r="L409" s="39"/>
      <c r="M409" s="39"/>
      <c r="N409" s="39"/>
    </row>
    <row r="410" spans="3:14" x14ac:dyDescent="0.25">
      <c r="C410" s="39"/>
      <c r="D410" s="39"/>
      <c r="E410" s="39"/>
      <c r="F410" s="39"/>
      <c r="G410" s="39"/>
      <c r="H410" s="39"/>
      <c r="I410" s="39"/>
      <c r="J410" s="39"/>
      <c r="K410" s="39"/>
      <c r="L410" s="39"/>
      <c r="M410" s="39"/>
      <c r="N410" s="39"/>
    </row>
    <row r="411" spans="3:14" x14ac:dyDescent="0.25">
      <c r="C411" s="39"/>
      <c r="D411" s="39"/>
      <c r="E411" s="39"/>
      <c r="F411" s="39"/>
      <c r="G411" s="39"/>
      <c r="H411" s="39"/>
      <c r="I411" s="39"/>
      <c r="J411" s="39"/>
      <c r="K411" s="39"/>
      <c r="L411" s="39"/>
      <c r="M411" s="39"/>
      <c r="N411" s="39"/>
    </row>
    <row r="412" spans="3:14" x14ac:dyDescent="0.25">
      <c r="C412" s="39"/>
      <c r="D412" s="39"/>
      <c r="E412" s="39"/>
      <c r="F412" s="39"/>
      <c r="G412" s="39"/>
      <c r="H412" s="39"/>
      <c r="I412" s="39"/>
      <c r="J412" s="39"/>
      <c r="K412" s="39"/>
      <c r="L412" s="39"/>
      <c r="M412" s="39"/>
      <c r="N412" s="39"/>
    </row>
    <row r="413" spans="3:14" x14ac:dyDescent="0.25">
      <c r="C413" s="39"/>
      <c r="D413" s="39"/>
      <c r="E413" s="39"/>
      <c r="F413" s="39"/>
      <c r="G413" s="39"/>
      <c r="H413" s="39"/>
      <c r="I413" s="39"/>
      <c r="J413" s="39"/>
      <c r="K413" s="39"/>
      <c r="L413" s="39"/>
      <c r="M413" s="39"/>
      <c r="N413" s="39"/>
    </row>
    <row r="414" spans="3:14" x14ac:dyDescent="0.25">
      <c r="C414" s="39"/>
      <c r="D414" s="39"/>
      <c r="E414" s="39"/>
      <c r="F414" s="39"/>
      <c r="G414" s="39"/>
      <c r="H414" s="39"/>
      <c r="I414" s="39"/>
      <c r="J414" s="39"/>
      <c r="K414" s="39"/>
      <c r="L414" s="39"/>
      <c r="M414" s="39"/>
      <c r="N414" s="39"/>
    </row>
    <row r="415" spans="3:14" x14ac:dyDescent="0.25">
      <c r="C415" s="39"/>
      <c r="D415" s="39"/>
      <c r="E415" s="39"/>
      <c r="F415" s="39"/>
      <c r="G415" s="39"/>
      <c r="H415" s="39"/>
      <c r="I415" s="39"/>
      <c r="J415" s="39"/>
      <c r="K415" s="39"/>
      <c r="L415" s="39"/>
      <c r="M415" s="39"/>
      <c r="N415" s="39"/>
    </row>
    <row r="416" spans="3:14" x14ac:dyDescent="0.25">
      <c r="C416" s="39"/>
      <c r="D416" s="39"/>
      <c r="E416" s="39"/>
      <c r="F416" s="39"/>
      <c r="G416" s="39"/>
      <c r="H416" s="39"/>
      <c r="I416" s="39"/>
      <c r="J416" s="39"/>
      <c r="K416" s="39"/>
      <c r="L416" s="39"/>
      <c r="M416" s="39"/>
      <c r="N416" s="39"/>
    </row>
    <row r="417" spans="3:14" x14ac:dyDescent="0.25">
      <c r="C417" s="39"/>
      <c r="D417" s="39"/>
      <c r="E417" s="39"/>
      <c r="F417" s="39"/>
      <c r="G417" s="39"/>
      <c r="H417" s="39"/>
      <c r="I417" s="39"/>
      <c r="J417" s="39"/>
      <c r="K417" s="39"/>
      <c r="L417" s="39"/>
      <c r="M417" s="39"/>
      <c r="N417" s="39"/>
    </row>
    <row r="418" spans="3:14" x14ac:dyDescent="0.25">
      <c r="C418" s="39"/>
      <c r="D418" s="39"/>
      <c r="E418" s="39"/>
      <c r="F418" s="39"/>
      <c r="G418" s="39"/>
      <c r="H418" s="39"/>
      <c r="I418" s="39"/>
      <c r="J418" s="39"/>
      <c r="K418" s="39"/>
      <c r="L418" s="39"/>
      <c r="M418" s="39"/>
      <c r="N418" s="39"/>
    </row>
    <row r="419" spans="3:14" x14ac:dyDescent="0.25">
      <c r="C419" s="39"/>
      <c r="D419" s="39"/>
      <c r="E419" s="39"/>
      <c r="F419" s="39"/>
      <c r="G419" s="39"/>
      <c r="H419" s="39"/>
      <c r="I419" s="39"/>
      <c r="J419" s="39"/>
      <c r="K419" s="39"/>
      <c r="L419" s="39"/>
      <c r="M419" s="39"/>
      <c r="N419" s="39"/>
    </row>
    <row r="420" spans="3:14" x14ac:dyDescent="0.25">
      <c r="C420" s="39"/>
      <c r="D420" s="39"/>
      <c r="E420" s="39"/>
      <c r="F420" s="39"/>
      <c r="G420" s="39"/>
      <c r="H420" s="39"/>
      <c r="I420" s="39"/>
      <c r="J420" s="39"/>
      <c r="K420" s="39"/>
      <c r="L420" s="39"/>
      <c r="M420" s="39"/>
      <c r="N420" s="39"/>
    </row>
    <row r="421" spans="3:14" x14ac:dyDescent="0.25">
      <c r="C421" s="39"/>
      <c r="D421" s="39"/>
      <c r="E421" s="39"/>
      <c r="F421" s="39"/>
      <c r="G421" s="39"/>
      <c r="H421" s="39"/>
      <c r="I421" s="39"/>
      <c r="J421" s="39"/>
      <c r="K421" s="39"/>
      <c r="L421" s="39"/>
      <c r="M421" s="39"/>
      <c r="N421" s="39"/>
    </row>
    <row r="422" spans="3:14" x14ac:dyDescent="0.25">
      <c r="C422" s="39"/>
      <c r="D422" s="39"/>
      <c r="E422" s="39"/>
      <c r="F422" s="39"/>
      <c r="G422" s="39"/>
      <c r="H422" s="39"/>
      <c r="I422" s="39"/>
      <c r="J422" s="39"/>
      <c r="K422" s="39"/>
      <c r="L422" s="39"/>
      <c r="M422" s="39"/>
      <c r="N422" s="39"/>
    </row>
    <row r="423" spans="3:14" x14ac:dyDescent="0.25">
      <c r="C423" s="39"/>
      <c r="D423" s="39"/>
      <c r="E423" s="39"/>
      <c r="F423" s="39"/>
      <c r="G423" s="39"/>
      <c r="H423" s="39"/>
      <c r="I423" s="39"/>
      <c r="J423" s="39"/>
      <c r="K423" s="39"/>
      <c r="L423" s="39"/>
      <c r="M423" s="39"/>
      <c r="N423" s="39"/>
    </row>
    <row r="424" spans="3:14" x14ac:dyDescent="0.25">
      <c r="C424" s="39"/>
      <c r="D424" s="39"/>
      <c r="E424" s="39"/>
      <c r="F424" s="39"/>
      <c r="G424" s="39"/>
      <c r="H424" s="39"/>
      <c r="I424" s="39"/>
      <c r="J424" s="39"/>
      <c r="K424" s="39"/>
      <c r="L424" s="39"/>
      <c r="M424" s="39"/>
      <c r="N424" s="39"/>
    </row>
    <row r="425" spans="3:14" x14ac:dyDescent="0.25">
      <c r="C425" s="39"/>
      <c r="D425" s="39"/>
      <c r="E425" s="39"/>
      <c r="F425" s="39"/>
      <c r="G425" s="39"/>
      <c r="H425" s="39"/>
      <c r="I425" s="39"/>
      <c r="J425" s="39"/>
      <c r="K425" s="39"/>
      <c r="L425" s="39"/>
      <c r="M425" s="39"/>
      <c r="N425" s="39"/>
    </row>
    <row r="426" spans="3:14" x14ac:dyDescent="0.25">
      <c r="C426" s="39"/>
      <c r="D426" s="39"/>
      <c r="E426" s="39"/>
      <c r="F426" s="39"/>
      <c r="G426" s="39"/>
      <c r="H426" s="39"/>
      <c r="I426" s="39"/>
      <c r="J426" s="39"/>
      <c r="K426" s="39"/>
      <c r="L426" s="39"/>
      <c r="M426" s="39"/>
      <c r="N426" s="39"/>
    </row>
    <row r="427" spans="3:14" x14ac:dyDescent="0.25">
      <c r="C427" s="39"/>
      <c r="D427" s="39"/>
      <c r="E427" s="39"/>
      <c r="F427" s="39"/>
      <c r="G427" s="39"/>
      <c r="H427" s="39"/>
      <c r="I427" s="39"/>
      <c r="J427" s="39"/>
      <c r="K427" s="39"/>
      <c r="L427" s="39"/>
      <c r="M427" s="39"/>
      <c r="N427" s="39"/>
    </row>
    <row r="428" spans="3:14" x14ac:dyDescent="0.25">
      <c r="C428" s="39"/>
      <c r="D428" s="39"/>
      <c r="E428" s="39"/>
      <c r="F428" s="39"/>
      <c r="G428" s="39"/>
      <c r="H428" s="39"/>
      <c r="I428" s="39"/>
      <c r="J428" s="39"/>
      <c r="K428" s="39"/>
      <c r="L428" s="39"/>
      <c r="M428" s="39"/>
      <c r="N428" s="39"/>
    </row>
    <row r="429" spans="3:14" x14ac:dyDescent="0.25">
      <c r="C429" s="39"/>
      <c r="D429" s="39"/>
      <c r="E429" s="39"/>
      <c r="F429" s="39"/>
      <c r="G429" s="39"/>
      <c r="H429" s="39"/>
      <c r="I429" s="39"/>
      <c r="J429" s="39"/>
      <c r="K429" s="39"/>
      <c r="L429" s="39"/>
      <c r="M429" s="39"/>
      <c r="N429" s="39"/>
    </row>
    <row r="430" spans="3:14" x14ac:dyDescent="0.25">
      <c r="C430" s="39"/>
      <c r="D430" s="39"/>
      <c r="E430" s="39"/>
      <c r="F430" s="39"/>
      <c r="G430" s="39"/>
      <c r="H430" s="39"/>
      <c r="I430" s="39"/>
      <c r="J430" s="39"/>
      <c r="K430" s="39"/>
      <c r="L430" s="39"/>
      <c r="M430" s="39"/>
      <c r="N430" s="39"/>
    </row>
    <row r="431" spans="3:14" x14ac:dyDescent="0.25">
      <c r="C431" s="39"/>
      <c r="D431" s="39"/>
      <c r="E431" s="39"/>
      <c r="F431" s="39"/>
      <c r="G431" s="39"/>
      <c r="H431" s="39"/>
      <c r="I431" s="39"/>
      <c r="J431" s="39"/>
      <c r="K431" s="39"/>
      <c r="L431" s="39"/>
      <c r="M431" s="39"/>
      <c r="N431" s="39"/>
    </row>
    <row r="432" spans="3:14" x14ac:dyDescent="0.25">
      <c r="C432" s="39"/>
      <c r="D432" s="39"/>
      <c r="E432" s="39"/>
      <c r="F432" s="39"/>
      <c r="G432" s="39"/>
      <c r="H432" s="39"/>
      <c r="I432" s="39"/>
      <c r="J432" s="39"/>
      <c r="K432" s="39"/>
      <c r="L432" s="39"/>
      <c r="M432" s="39"/>
      <c r="N432" s="39"/>
    </row>
    <row r="433" spans="3:14" x14ac:dyDescent="0.25">
      <c r="C433" s="39"/>
      <c r="D433" s="39"/>
      <c r="E433" s="39"/>
      <c r="F433" s="39"/>
      <c r="G433" s="39"/>
      <c r="H433" s="39"/>
      <c r="I433" s="39"/>
      <c r="J433" s="39"/>
      <c r="K433" s="39"/>
      <c r="L433" s="39"/>
      <c r="M433" s="39"/>
      <c r="N433" s="39"/>
    </row>
    <row r="434" spans="3:14" x14ac:dyDescent="0.25">
      <c r="C434" s="39"/>
      <c r="D434" s="39"/>
      <c r="E434" s="39"/>
      <c r="F434" s="39"/>
      <c r="G434" s="39"/>
      <c r="H434" s="39"/>
      <c r="I434" s="39"/>
      <c r="J434" s="39"/>
      <c r="K434" s="39"/>
      <c r="L434" s="39"/>
      <c r="M434" s="39"/>
      <c r="N434" s="39"/>
    </row>
    <row r="435" spans="3:14" x14ac:dyDescent="0.25">
      <c r="C435" s="39"/>
      <c r="D435" s="39"/>
      <c r="E435" s="39"/>
      <c r="F435" s="39"/>
      <c r="G435" s="39"/>
      <c r="H435" s="39"/>
      <c r="I435" s="39"/>
      <c r="J435" s="39"/>
      <c r="K435" s="39"/>
      <c r="L435" s="39"/>
      <c r="M435" s="39"/>
      <c r="N435" s="39"/>
    </row>
    <row r="436" spans="3:14" x14ac:dyDescent="0.25">
      <c r="C436" s="39"/>
      <c r="D436" s="39"/>
      <c r="E436" s="39"/>
      <c r="F436" s="39"/>
      <c r="G436" s="39"/>
      <c r="H436" s="39"/>
      <c r="I436" s="39"/>
      <c r="J436" s="39"/>
      <c r="K436" s="39"/>
      <c r="L436" s="39"/>
      <c r="M436" s="39"/>
      <c r="N436" s="39"/>
    </row>
    <row r="437" spans="3:14" x14ac:dyDescent="0.25">
      <c r="C437" s="39"/>
      <c r="D437" s="39"/>
      <c r="E437" s="39"/>
      <c r="F437" s="39"/>
      <c r="G437" s="39"/>
      <c r="H437" s="39"/>
      <c r="I437" s="39"/>
      <c r="J437" s="39"/>
      <c r="K437" s="39"/>
      <c r="L437" s="39"/>
      <c r="M437" s="39"/>
      <c r="N437" s="39"/>
    </row>
    <row r="438" spans="3:14" x14ac:dyDescent="0.25">
      <c r="C438" s="39"/>
      <c r="D438" s="39"/>
      <c r="E438" s="39"/>
      <c r="F438" s="39"/>
      <c r="G438" s="39"/>
      <c r="H438" s="39"/>
      <c r="I438" s="39"/>
      <c r="J438" s="39"/>
      <c r="K438" s="39"/>
      <c r="L438" s="39"/>
      <c r="M438" s="39"/>
      <c r="N438" s="39"/>
    </row>
    <row r="439" spans="3:14" x14ac:dyDescent="0.25">
      <c r="C439" s="39"/>
      <c r="D439" s="39"/>
      <c r="E439" s="39"/>
      <c r="F439" s="39"/>
      <c r="G439" s="39"/>
      <c r="H439" s="39"/>
      <c r="I439" s="39"/>
      <c r="J439" s="39"/>
      <c r="K439" s="39"/>
      <c r="L439" s="39"/>
      <c r="M439" s="39"/>
      <c r="N439" s="39"/>
    </row>
    <row r="440" spans="3:14" x14ac:dyDescent="0.25">
      <c r="C440" s="39"/>
      <c r="D440" s="39"/>
      <c r="E440" s="39"/>
      <c r="F440" s="39"/>
      <c r="G440" s="39"/>
      <c r="H440" s="39"/>
      <c r="I440" s="39"/>
      <c r="J440" s="39"/>
      <c r="K440" s="39"/>
      <c r="L440" s="39"/>
      <c r="M440" s="39"/>
      <c r="N440" s="39"/>
    </row>
    <row r="441" spans="3:14" x14ac:dyDescent="0.25">
      <c r="C441" s="39"/>
      <c r="D441" s="39"/>
      <c r="E441" s="39"/>
      <c r="F441" s="39"/>
      <c r="G441" s="39"/>
      <c r="H441" s="39"/>
      <c r="I441" s="39"/>
      <c r="J441" s="39"/>
      <c r="K441" s="39"/>
      <c r="L441" s="39"/>
      <c r="M441" s="39"/>
      <c r="N441" s="39"/>
    </row>
    <row r="442" spans="3:14" x14ac:dyDescent="0.25">
      <c r="C442" s="39"/>
      <c r="D442" s="39"/>
      <c r="E442" s="39"/>
      <c r="F442" s="39"/>
      <c r="G442" s="39"/>
      <c r="H442" s="39"/>
      <c r="I442" s="39"/>
      <c r="J442" s="39"/>
      <c r="K442" s="39"/>
      <c r="L442" s="39"/>
      <c r="M442" s="39"/>
      <c r="N442" s="39"/>
    </row>
    <row r="443" spans="3:14" x14ac:dyDescent="0.25">
      <c r="C443" s="39"/>
      <c r="D443" s="39"/>
      <c r="E443" s="39"/>
      <c r="F443" s="39"/>
      <c r="G443" s="39"/>
      <c r="H443" s="39"/>
      <c r="I443" s="39"/>
      <c r="J443" s="39"/>
      <c r="K443" s="39"/>
      <c r="L443" s="39"/>
      <c r="M443" s="39"/>
      <c r="N443" s="39"/>
    </row>
    <row r="444" spans="3:14" x14ac:dyDescent="0.25">
      <c r="C444" s="39"/>
      <c r="D444" s="39"/>
      <c r="E444" s="39"/>
      <c r="F444" s="39"/>
      <c r="G444" s="39"/>
      <c r="H444" s="39"/>
      <c r="I444" s="39"/>
      <c r="J444" s="39"/>
      <c r="K444" s="39"/>
      <c r="L444" s="39"/>
      <c r="M444" s="39"/>
      <c r="N444" s="39"/>
    </row>
    <row r="445" spans="3:14" x14ac:dyDescent="0.25">
      <c r="C445" s="39"/>
      <c r="D445" s="39"/>
      <c r="E445" s="39"/>
      <c r="F445" s="39"/>
      <c r="G445" s="39"/>
      <c r="H445" s="39"/>
      <c r="I445" s="39"/>
      <c r="J445" s="39"/>
      <c r="K445" s="39"/>
      <c r="L445" s="39"/>
      <c r="M445" s="39"/>
      <c r="N445" s="39"/>
    </row>
    <row r="446" spans="3:14" x14ac:dyDescent="0.25">
      <c r="C446" s="39"/>
      <c r="D446" s="39"/>
      <c r="E446" s="39"/>
      <c r="F446" s="39"/>
      <c r="G446" s="39"/>
      <c r="H446" s="39"/>
      <c r="I446" s="39"/>
      <c r="J446" s="39"/>
      <c r="K446" s="39"/>
      <c r="L446" s="39"/>
      <c r="M446" s="39"/>
      <c r="N446" s="39"/>
    </row>
    <row r="447" spans="3:14" x14ac:dyDescent="0.25">
      <c r="C447" s="39"/>
      <c r="D447" s="39"/>
      <c r="E447" s="39"/>
      <c r="F447" s="39"/>
      <c r="G447" s="39"/>
      <c r="H447" s="39"/>
      <c r="I447" s="39"/>
      <c r="J447" s="39"/>
      <c r="K447" s="39"/>
      <c r="L447" s="39"/>
      <c r="M447" s="39"/>
      <c r="N447" s="39"/>
    </row>
    <row r="448" spans="3:14" x14ac:dyDescent="0.25">
      <c r="C448" s="39"/>
      <c r="D448" s="39"/>
      <c r="E448" s="39"/>
      <c r="F448" s="39"/>
      <c r="G448" s="39"/>
      <c r="H448" s="39"/>
      <c r="I448" s="39"/>
      <c r="J448" s="39"/>
      <c r="K448" s="39"/>
      <c r="L448" s="39"/>
      <c r="M448" s="39"/>
      <c r="N448" s="39"/>
    </row>
    <row r="449" spans="3:14" x14ac:dyDescent="0.25">
      <c r="C449" s="39"/>
      <c r="D449" s="39"/>
      <c r="E449" s="39"/>
      <c r="F449" s="39"/>
      <c r="G449" s="39"/>
      <c r="H449" s="39"/>
      <c r="I449" s="39"/>
      <c r="J449" s="39"/>
      <c r="K449" s="39"/>
      <c r="L449" s="39"/>
      <c r="M449" s="39"/>
      <c r="N449" s="39"/>
    </row>
    <row r="450" spans="3:14" x14ac:dyDescent="0.25">
      <c r="C450" s="39"/>
      <c r="D450" s="39"/>
      <c r="E450" s="39"/>
      <c r="F450" s="39"/>
      <c r="G450" s="39"/>
      <c r="H450" s="39"/>
      <c r="I450" s="39"/>
      <c r="J450" s="39"/>
      <c r="K450" s="39"/>
      <c r="L450" s="39"/>
      <c r="M450" s="39"/>
      <c r="N450" s="39"/>
    </row>
    <row r="451" spans="3:14" x14ac:dyDescent="0.25">
      <c r="C451" s="39"/>
      <c r="D451" s="39"/>
      <c r="E451" s="39"/>
      <c r="F451" s="39"/>
      <c r="G451" s="39"/>
      <c r="H451" s="39"/>
      <c r="I451" s="39"/>
      <c r="J451" s="39"/>
      <c r="K451" s="39"/>
      <c r="L451" s="39"/>
      <c r="M451" s="39"/>
      <c r="N451" s="39"/>
    </row>
    <row r="452" spans="3:14" x14ac:dyDescent="0.25">
      <c r="C452" s="39"/>
      <c r="D452" s="39"/>
      <c r="E452" s="39"/>
      <c r="F452" s="39"/>
      <c r="G452" s="39"/>
      <c r="H452" s="39"/>
      <c r="I452" s="39"/>
      <c r="J452" s="39"/>
      <c r="K452" s="39"/>
      <c r="L452" s="39"/>
      <c r="M452" s="39"/>
      <c r="N452" s="39"/>
    </row>
    <row r="453" spans="3:14" x14ac:dyDescent="0.25">
      <c r="C453" s="39"/>
      <c r="D453" s="39"/>
      <c r="E453" s="39"/>
      <c r="F453" s="39"/>
      <c r="G453" s="39"/>
      <c r="H453" s="39"/>
      <c r="I453" s="39"/>
      <c r="J453" s="39"/>
      <c r="K453" s="39"/>
      <c r="L453" s="39"/>
      <c r="M453" s="39"/>
      <c r="N453" s="39"/>
    </row>
    <row r="454" spans="3:14" x14ac:dyDescent="0.25">
      <c r="C454" s="39"/>
      <c r="D454" s="39"/>
      <c r="E454" s="39"/>
      <c r="F454" s="39"/>
      <c r="G454" s="39"/>
      <c r="H454" s="39"/>
      <c r="I454" s="39"/>
      <c r="J454" s="39"/>
      <c r="K454" s="39"/>
      <c r="L454" s="39"/>
      <c r="M454" s="39"/>
      <c r="N454" s="39"/>
    </row>
    <row r="455" spans="3:14" x14ac:dyDescent="0.25">
      <c r="C455" s="39"/>
      <c r="D455" s="39"/>
      <c r="E455" s="39"/>
      <c r="F455" s="39"/>
      <c r="G455" s="39"/>
      <c r="H455" s="39"/>
      <c r="I455" s="39"/>
      <c r="J455" s="39"/>
      <c r="K455" s="39"/>
      <c r="L455" s="39"/>
      <c r="M455" s="39"/>
      <c r="N455" s="39"/>
    </row>
    <row r="456" spans="3:14" x14ac:dyDescent="0.25">
      <c r="C456" s="39"/>
      <c r="D456" s="39"/>
      <c r="E456" s="39"/>
      <c r="F456" s="39"/>
      <c r="G456" s="39"/>
      <c r="H456" s="39"/>
      <c r="I456" s="39"/>
      <c r="J456" s="39"/>
      <c r="K456" s="39"/>
      <c r="L456" s="39"/>
      <c r="M456" s="39"/>
      <c r="N456" s="39"/>
    </row>
    <row r="457" spans="3:14" x14ac:dyDescent="0.25">
      <c r="C457" s="39"/>
      <c r="D457" s="39"/>
      <c r="E457" s="39"/>
      <c r="F457" s="39"/>
      <c r="G457" s="39"/>
      <c r="H457" s="39"/>
      <c r="I457" s="39"/>
      <c r="J457" s="39"/>
      <c r="K457" s="39"/>
      <c r="L457" s="39"/>
      <c r="M457" s="39"/>
      <c r="N457" s="39"/>
    </row>
    <row r="458" spans="3:14" x14ac:dyDescent="0.25">
      <c r="C458" s="39"/>
      <c r="D458" s="39"/>
      <c r="E458" s="39"/>
      <c r="F458" s="39"/>
      <c r="G458" s="39"/>
      <c r="H458" s="39"/>
      <c r="I458" s="39"/>
      <c r="J458" s="39"/>
      <c r="K458" s="39"/>
      <c r="L458" s="39"/>
      <c r="M458" s="39"/>
      <c r="N458" s="39"/>
    </row>
    <row r="459" spans="3:14" x14ac:dyDescent="0.25">
      <c r="C459" s="39"/>
      <c r="D459" s="39"/>
      <c r="E459" s="39"/>
      <c r="F459" s="39"/>
      <c r="G459" s="39"/>
      <c r="H459" s="39"/>
      <c r="I459" s="39"/>
      <c r="J459" s="39"/>
      <c r="K459" s="39"/>
      <c r="L459" s="39"/>
      <c r="M459" s="39"/>
      <c r="N459" s="39"/>
    </row>
    <row r="460" spans="3:14" x14ac:dyDescent="0.25">
      <c r="C460" s="39"/>
      <c r="D460" s="39"/>
      <c r="E460" s="39"/>
      <c r="F460" s="39"/>
      <c r="G460" s="39"/>
      <c r="H460" s="39"/>
      <c r="I460" s="39"/>
      <c r="J460" s="39"/>
      <c r="K460" s="39"/>
      <c r="L460" s="39"/>
      <c r="M460" s="39"/>
      <c r="N460" s="39"/>
    </row>
    <row r="461" spans="3:14" x14ac:dyDescent="0.25">
      <c r="C461" s="39"/>
      <c r="D461" s="39"/>
      <c r="E461" s="39"/>
      <c r="F461" s="39"/>
      <c r="G461" s="39"/>
      <c r="H461" s="39"/>
      <c r="I461" s="39"/>
      <c r="J461" s="39"/>
      <c r="K461" s="39"/>
      <c r="L461" s="39"/>
      <c r="M461" s="39"/>
      <c r="N461" s="39"/>
    </row>
    <row r="462" spans="3:14" x14ac:dyDescent="0.25">
      <c r="C462" s="39"/>
      <c r="D462" s="39"/>
      <c r="E462" s="39"/>
      <c r="F462" s="39"/>
      <c r="G462" s="39"/>
      <c r="H462" s="39"/>
      <c r="I462" s="39"/>
      <c r="J462" s="39"/>
      <c r="K462" s="39"/>
      <c r="L462" s="39"/>
      <c r="M462" s="39"/>
      <c r="N462" s="39"/>
    </row>
    <row r="463" spans="3:14" x14ac:dyDescent="0.25">
      <c r="C463" s="39"/>
      <c r="D463" s="39"/>
      <c r="E463" s="39"/>
      <c r="F463" s="39"/>
      <c r="G463" s="39"/>
      <c r="H463" s="39"/>
      <c r="I463" s="39"/>
      <c r="J463" s="39"/>
      <c r="K463" s="39"/>
      <c r="L463" s="39"/>
      <c r="M463" s="39"/>
      <c r="N463" s="39"/>
    </row>
    <row r="464" spans="3:14" x14ac:dyDescent="0.25">
      <c r="C464" s="39"/>
      <c r="D464" s="39"/>
      <c r="E464" s="39"/>
      <c r="F464" s="39"/>
      <c r="G464" s="39"/>
      <c r="H464" s="39"/>
      <c r="I464" s="39"/>
      <c r="J464" s="39"/>
      <c r="K464" s="39"/>
      <c r="L464" s="39"/>
      <c r="M464" s="39"/>
      <c r="N464" s="39"/>
    </row>
    <row r="465" spans="3:14" x14ac:dyDescent="0.25">
      <c r="C465" s="39"/>
      <c r="D465" s="39"/>
      <c r="E465" s="39"/>
      <c r="F465" s="39"/>
      <c r="G465" s="39"/>
      <c r="H465" s="39"/>
      <c r="I465" s="39"/>
      <c r="J465" s="39"/>
      <c r="K465" s="39"/>
      <c r="L465" s="39"/>
      <c r="M465" s="39"/>
      <c r="N465" s="39"/>
    </row>
    <row r="466" spans="3:14" x14ac:dyDescent="0.25">
      <c r="C466" s="39"/>
      <c r="D466" s="39"/>
      <c r="E466" s="39"/>
      <c r="F466" s="39"/>
      <c r="G466" s="39"/>
      <c r="H466" s="39"/>
      <c r="I466" s="39"/>
      <c r="J466" s="39"/>
      <c r="K466" s="39"/>
      <c r="L466" s="39"/>
      <c r="M466" s="39"/>
      <c r="N466" s="39"/>
    </row>
    <row r="467" spans="3:14" x14ac:dyDescent="0.25">
      <c r="C467" s="39"/>
      <c r="D467" s="39"/>
      <c r="E467" s="39"/>
      <c r="F467" s="39"/>
      <c r="G467" s="39"/>
      <c r="H467" s="39"/>
      <c r="I467" s="39"/>
      <c r="J467" s="39"/>
      <c r="K467" s="39"/>
      <c r="L467" s="39"/>
      <c r="M467" s="39"/>
      <c r="N467" s="39"/>
    </row>
    <row r="468" spans="3:14" x14ac:dyDescent="0.25">
      <c r="C468" s="39"/>
      <c r="D468" s="39"/>
      <c r="E468" s="39"/>
      <c r="F468" s="39"/>
      <c r="G468" s="39"/>
      <c r="H468" s="39"/>
      <c r="I468" s="39"/>
      <c r="J468" s="39"/>
      <c r="K468" s="39"/>
      <c r="L468" s="39"/>
      <c r="M468" s="39"/>
      <c r="N468" s="39"/>
    </row>
    <row r="469" spans="3:14" x14ac:dyDescent="0.25">
      <c r="C469" s="39"/>
      <c r="D469" s="39"/>
      <c r="E469" s="39"/>
      <c r="F469" s="39"/>
      <c r="G469" s="39"/>
      <c r="H469" s="39"/>
      <c r="I469" s="39"/>
      <c r="J469" s="39"/>
      <c r="K469" s="39"/>
      <c r="L469" s="39"/>
      <c r="M469" s="39"/>
      <c r="N469" s="39"/>
    </row>
    <row r="470" spans="3:14" x14ac:dyDescent="0.25">
      <c r="C470" s="39"/>
      <c r="D470" s="39"/>
      <c r="E470" s="39"/>
      <c r="F470" s="39"/>
      <c r="G470" s="39"/>
      <c r="H470" s="39"/>
      <c r="I470" s="39"/>
      <c r="J470" s="39"/>
      <c r="K470" s="39"/>
      <c r="L470" s="39"/>
      <c r="M470" s="39"/>
      <c r="N470" s="39"/>
    </row>
    <row r="471" spans="3:14" x14ac:dyDescent="0.25">
      <c r="C471" s="39"/>
      <c r="D471" s="39"/>
      <c r="E471" s="39"/>
      <c r="F471" s="39"/>
      <c r="G471" s="39"/>
      <c r="H471" s="39"/>
      <c r="I471" s="39"/>
      <c r="J471" s="39"/>
      <c r="K471" s="39"/>
      <c r="L471" s="39"/>
      <c r="M471" s="39"/>
      <c r="N471" s="39"/>
    </row>
    <row r="472" spans="3:14" x14ac:dyDescent="0.25">
      <c r="C472" s="39"/>
      <c r="D472" s="39"/>
      <c r="E472" s="39"/>
      <c r="F472" s="39"/>
      <c r="G472" s="39"/>
      <c r="H472" s="39"/>
      <c r="I472" s="39"/>
      <c r="J472" s="39"/>
      <c r="K472" s="39"/>
      <c r="L472" s="39"/>
      <c r="M472" s="39"/>
      <c r="N472" s="39"/>
    </row>
    <row r="473" spans="3:14" x14ac:dyDescent="0.25">
      <c r="C473" s="39"/>
      <c r="D473" s="39"/>
      <c r="E473" s="39"/>
      <c r="F473" s="39"/>
      <c r="G473" s="39"/>
      <c r="H473" s="39"/>
      <c r="I473" s="39"/>
      <c r="J473" s="39"/>
      <c r="K473" s="39"/>
      <c r="L473" s="39"/>
      <c r="M473" s="39"/>
      <c r="N473" s="39"/>
    </row>
    <row r="474" spans="3:14" x14ac:dyDescent="0.25">
      <c r="C474" s="39"/>
      <c r="D474" s="39"/>
      <c r="E474" s="39"/>
      <c r="F474" s="39"/>
      <c r="G474" s="39"/>
      <c r="H474" s="39"/>
      <c r="I474" s="39"/>
      <c r="J474" s="39"/>
      <c r="K474" s="39"/>
      <c r="L474" s="39"/>
      <c r="M474" s="39"/>
      <c r="N474" s="39"/>
    </row>
    <row r="475" spans="3:14" x14ac:dyDescent="0.25">
      <c r="C475" s="39"/>
      <c r="D475" s="39"/>
      <c r="E475" s="39"/>
      <c r="F475" s="39"/>
      <c r="G475" s="39"/>
      <c r="H475" s="39"/>
      <c r="I475" s="39"/>
      <c r="J475" s="39"/>
      <c r="K475" s="39"/>
      <c r="L475" s="39"/>
      <c r="M475" s="39"/>
      <c r="N475" s="39"/>
    </row>
    <row r="476" spans="3:14" x14ac:dyDescent="0.25">
      <c r="C476" s="39"/>
      <c r="D476" s="39"/>
      <c r="E476" s="39"/>
      <c r="F476" s="39"/>
      <c r="G476" s="39"/>
      <c r="H476" s="39"/>
      <c r="I476" s="39"/>
      <c r="J476" s="39"/>
      <c r="K476" s="39"/>
      <c r="L476" s="39"/>
      <c r="M476" s="39"/>
      <c r="N476" s="39"/>
    </row>
    <row r="477" spans="3:14" x14ac:dyDescent="0.25">
      <c r="C477" s="39"/>
      <c r="D477" s="39"/>
      <c r="E477" s="39"/>
      <c r="F477" s="39"/>
      <c r="G477" s="39"/>
      <c r="H477" s="39"/>
      <c r="I477" s="39"/>
      <c r="J477" s="39"/>
      <c r="K477" s="39"/>
      <c r="L477" s="39"/>
      <c r="M477" s="39"/>
      <c r="N477" s="39"/>
    </row>
    <row r="478" spans="3:14" x14ac:dyDescent="0.25">
      <c r="C478" s="39"/>
      <c r="D478" s="39"/>
      <c r="E478" s="39"/>
      <c r="F478" s="39"/>
      <c r="G478" s="39"/>
      <c r="H478" s="39"/>
      <c r="I478" s="39"/>
      <c r="J478" s="39"/>
      <c r="K478" s="39"/>
      <c r="L478" s="39"/>
      <c r="M478" s="39"/>
      <c r="N478" s="39"/>
    </row>
    <row r="479" spans="3:14" x14ac:dyDescent="0.25">
      <c r="C479" s="39"/>
      <c r="D479" s="39"/>
      <c r="E479" s="39"/>
      <c r="F479" s="39"/>
      <c r="G479" s="39"/>
      <c r="H479" s="39"/>
      <c r="I479" s="39"/>
      <c r="J479" s="39"/>
      <c r="K479" s="39"/>
      <c r="L479" s="39"/>
      <c r="M479" s="39"/>
      <c r="N479" s="39"/>
    </row>
    <row r="480" spans="3:14" x14ac:dyDescent="0.25">
      <c r="C480" s="39"/>
      <c r="D480" s="39"/>
      <c r="E480" s="39"/>
      <c r="F480" s="39"/>
      <c r="G480" s="39"/>
      <c r="H480" s="39"/>
      <c r="I480" s="39"/>
      <c r="J480" s="39"/>
      <c r="K480" s="39"/>
      <c r="L480" s="39"/>
      <c r="M480" s="39"/>
      <c r="N480" s="39"/>
    </row>
    <row r="481" spans="3:14" x14ac:dyDescent="0.25">
      <c r="C481" s="39"/>
      <c r="D481" s="39"/>
      <c r="E481" s="39"/>
      <c r="F481" s="39"/>
      <c r="G481" s="39"/>
      <c r="H481" s="39"/>
      <c r="I481" s="39"/>
      <c r="J481" s="39"/>
      <c r="K481" s="39"/>
      <c r="L481" s="39"/>
      <c r="M481" s="39"/>
      <c r="N481" s="39"/>
    </row>
    <row r="482" spans="3:14" x14ac:dyDescent="0.25">
      <c r="C482" s="39"/>
      <c r="D482" s="39"/>
      <c r="E482" s="39"/>
      <c r="F482" s="39"/>
      <c r="G482" s="39"/>
      <c r="H482" s="39"/>
      <c r="I482" s="39"/>
      <c r="J482" s="39"/>
      <c r="K482" s="39"/>
      <c r="L482" s="39"/>
      <c r="M482" s="39"/>
      <c r="N482" s="39"/>
    </row>
    <row r="483" spans="3:14" x14ac:dyDescent="0.25">
      <c r="C483" s="39"/>
      <c r="D483" s="39"/>
      <c r="E483" s="39"/>
      <c r="F483" s="39"/>
      <c r="G483" s="39"/>
      <c r="H483" s="39"/>
      <c r="I483" s="39"/>
      <c r="J483" s="39"/>
      <c r="K483" s="39"/>
      <c r="L483" s="39"/>
      <c r="M483" s="39"/>
      <c r="N483" s="39"/>
    </row>
    <row r="484" spans="3:14" x14ac:dyDescent="0.25">
      <c r="C484" s="39"/>
      <c r="D484" s="39"/>
      <c r="E484" s="39"/>
      <c r="F484" s="39"/>
      <c r="G484" s="39"/>
      <c r="H484" s="39"/>
      <c r="I484" s="39"/>
      <c r="J484" s="39"/>
      <c r="K484" s="39"/>
      <c r="L484" s="39"/>
      <c r="M484" s="39"/>
      <c r="N484" s="39"/>
    </row>
    <row r="485" spans="3:14" x14ac:dyDescent="0.25">
      <c r="C485" s="39"/>
      <c r="D485" s="39"/>
      <c r="E485" s="39"/>
      <c r="F485" s="39"/>
      <c r="G485" s="39"/>
      <c r="H485" s="39"/>
      <c r="I485" s="39"/>
      <c r="J485" s="39"/>
      <c r="K485" s="39"/>
      <c r="L485" s="39"/>
      <c r="M485" s="39"/>
      <c r="N485" s="39"/>
    </row>
    <row r="486" spans="3:14" x14ac:dyDescent="0.25">
      <c r="C486" s="39"/>
      <c r="D486" s="39"/>
      <c r="E486" s="39"/>
      <c r="F486" s="39"/>
      <c r="G486" s="39"/>
      <c r="H486" s="39"/>
      <c r="I486" s="39"/>
      <c r="J486" s="39"/>
      <c r="K486" s="39"/>
      <c r="L486" s="39"/>
      <c r="M486" s="39"/>
      <c r="N486" s="39"/>
    </row>
    <row r="487" spans="3:14" x14ac:dyDescent="0.25">
      <c r="C487" s="39"/>
      <c r="D487" s="39"/>
      <c r="E487" s="39"/>
      <c r="F487" s="39"/>
      <c r="G487" s="39"/>
      <c r="H487" s="39"/>
      <c r="I487" s="39"/>
      <c r="J487" s="39"/>
      <c r="K487" s="39"/>
      <c r="L487" s="39"/>
      <c r="M487" s="39"/>
      <c r="N487" s="39"/>
    </row>
    <row r="488" spans="3:14" x14ac:dyDescent="0.25">
      <c r="C488" s="39"/>
      <c r="D488" s="39"/>
      <c r="E488" s="39"/>
      <c r="F488" s="39"/>
      <c r="G488" s="39"/>
      <c r="H488" s="39"/>
      <c r="I488" s="39"/>
      <c r="J488" s="39"/>
      <c r="K488" s="39"/>
      <c r="L488" s="39"/>
      <c r="M488" s="39"/>
      <c r="N488" s="39"/>
    </row>
    <row r="489" spans="3:14" x14ac:dyDescent="0.25">
      <c r="C489" s="39"/>
      <c r="D489" s="39"/>
      <c r="E489" s="39"/>
      <c r="F489" s="39"/>
      <c r="G489" s="39"/>
      <c r="H489" s="39"/>
      <c r="I489" s="39"/>
      <c r="J489" s="39"/>
      <c r="K489" s="39"/>
      <c r="L489" s="39"/>
      <c r="M489" s="39"/>
      <c r="N489" s="39"/>
    </row>
    <row r="490" spans="3:14" x14ac:dyDescent="0.25">
      <c r="C490" s="39"/>
      <c r="D490" s="39"/>
      <c r="E490" s="39"/>
      <c r="F490" s="39"/>
      <c r="G490" s="39"/>
      <c r="H490" s="39"/>
      <c r="I490" s="39"/>
      <c r="J490" s="39"/>
      <c r="K490" s="39"/>
      <c r="L490" s="39"/>
      <c r="M490" s="39"/>
      <c r="N490" s="39"/>
    </row>
    <row r="491" spans="3:14" x14ac:dyDescent="0.25">
      <c r="C491" s="39"/>
      <c r="D491" s="39"/>
      <c r="E491" s="39"/>
      <c r="F491" s="39"/>
      <c r="G491" s="39"/>
      <c r="H491" s="39"/>
      <c r="I491" s="39"/>
      <c r="J491" s="39"/>
      <c r="K491" s="39"/>
      <c r="L491" s="39"/>
      <c r="M491" s="39"/>
      <c r="N491" s="39"/>
    </row>
    <row r="492" spans="3:14" x14ac:dyDescent="0.25">
      <c r="C492" s="39"/>
      <c r="D492" s="39"/>
      <c r="E492" s="39"/>
      <c r="F492" s="39"/>
      <c r="G492" s="39"/>
      <c r="H492" s="39"/>
      <c r="I492" s="39"/>
      <c r="J492" s="39"/>
      <c r="K492" s="39"/>
      <c r="L492" s="39"/>
      <c r="M492" s="39"/>
      <c r="N492" s="39"/>
    </row>
    <row r="493" spans="3:14" x14ac:dyDescent="0.25">
      <c r="C493" s="39"/>
      <c r="D493" s="39"/>
      <c r="E493" s="39"/>
      <c r="F493" s="39"/>
      <c r="G493" s="39"/>
      <c r="H493" s="39"/>
      <c r="I493" s="39"/>
      <c r="J493" s="39"/>
      <c r="K493" s="39"/>
      <c r="L493" s="39"/>
      <c r="M493" s="39"/>
      <c r="N493" s="39"/>
    </row>
    <row r="494" spans="3:14" x14ac:dyDescent="0.25">
      <c r="C494" s="39"/>
      <c r="D494" s="39"/>
      <c r="E494" s="39"/>
      <c r="F494" s="39"/>
      <c r="G494" s="39"/>
      <c r="H494" s="39"/>
      <c r="I494" s="39"/>
      <c r="J494" s="39"/>
      <c r="K494" s="39"/>
      <c r="L494" s="39"/>
      <c r="M494" s="39"/>
      <c r="N494" s="39"/>
    </row>
    <row r="495" spans="3:14" x14ac:dyDescent="0.25">
      <c r="C495" s="39"/>
      <c r="D495" s="39"/>
      <c r="E495" s="39"/>
      <c r="F495" s="39"/>
      <c r="G495" s="39"/>
      <c r="H495" s="39"/>
      <c r="I495" s="39"/>
      <c r="J495" s="39"/>
      <c r="K495" s="39"/>
      <c r="L495" s="39"/>
      <c r="M495" s="39"/>
      <c r="N495" s="39"/>
    </row>
    <row r="496" spans="3:14" x14ac:dyDescent="0.25">
      <c r="C496" s="39"/>
      <c r="D496" s="39"/>
      <c r="E496" s="39"/>
      <c r="F496" s="39"/>
      <c r="G496" s="39"/>
      <c r="H496" s="39"/>
      <c r="I496" s="39"/>
      <c r="J496" s="39"/>
      <c r="K496" s="39"/>
      <c r="L496" s="39"/>
      <c r="M496" s="39"/>
      <c r="N496" s="39"/>
    </row>
    <row r="497" spans="3:14" x14ac:dyDescent="0.25">
      <c r="C497" s="39"/>
      <c r="D497" s="39"/>
      <c r="E497" s="39"/>
      <c r="F497" s="39"/>
      <c r="G497" s="39"/>
      <c r="H497" s="39"/>
      <c r="I497" s="39"/>
      <c r="J497" s="39"/>
      <c r="K497" s="39"/>
      <c r="L497" s="39"/>
      <c r="M497" s="39"/>
      <c r="N497" s="39"/>
    </row>
    <row r="498" spans="3:14" x14ac:dyDescent="0.25">
      <c r="C498" s="39"/>
      <c r="D498" s="39"/>
      <c r="E498" s="39"/>
      <c r="F498" s="39"/>
      <c r="G498" s="39"/>
      <c r="H498" s="39"/>
      <c r="I498" s="39"/>
      <c r="J498" s="39"/>
      <c r="K498" s="39"/>
      <c r="L498" s="39"/>
      <c r="M498" s="39"/>
      <c r="N498" s="39"/>
    </row>
    <row r="499" spans="3:14" x14ac:dyDescent="0.25">
      <c r="C499" s="39"/>
      <c r="D499" s="39"/>
      <c r="E499" s="39"/>
      <c r="F499" s="39"/>
      <c r="G499" s="39"/>
      <c r="H499" s="39"/>
      <c r="I499" s="39"/>
      <c r="J499" s="39"/>
      <c r="K499" s="39"/>
      <c r="L499" s="39"/>
      <c r="M499" s="39"/>
      <c r="N499" s="39"/>
    </row>
    <row r="500" spans="3:14" x14ac:dyDescent="0.25">
      <c r="C500" s="39"/>
      <c r="D500" s="39"/>
      <c r="E500" s="39"/>
      <c r="F500" s="39"/>
      <c r="G500" s="39"/>
      <c r="H500" s="39"/>
      <c r="I500" s="39"/>
      <c r="J500" s="39"/>
      <c r="K500" s="39"/>
      <c r="L500" s="39"/>
      <c r="M500" s="39"/>
      <c r="N500" s="39"/>
    </row>
    <row r="501" spans="3:14" x14ac:dyDescent="0.25">
      <c r="C501" s="39"/>
      <c r="D501" s="39"/>
      <c r="E501" s="39"/>
      <c r="F501" s="39"/>
      <c r="G501" s="39"/>
      <c r="H501" s="39"/>
      <c r="I501" s="39"/>
      <c r="J501" s="39"/>
      <c r="K501" s="39"/>
      <c r="L501" s="39"/>
      <c r="M501" s="39"/>
      <c r="N501" s="39"/>
    </row>
    <row r="502" spans="3:14" x14ac:dyDescent="0.25">
      <c r="C502" s="39"/>
      <c r="D502" s="39"/>
      <c r="E502" s="39"/>
      <c r="F502" s="39"/>
      <c r="G502" s="39"/>
      <c r="H502" s="39"/>
      <c r="I502" s="39"/>
      <c r="J502" s="39"/>
      <c r="K502" s="39"/>
      <c r="L502" s="39"/>
      <c r="M502" s="39"/>
      <c r="N502" s="39"/>
    </row>
    <row r="503" spans="3:14" x14ac:dyDescent="0.25">
      <c r="C503" s="39"/>
      <c r="D503" s="39"/>
      <c r="E503" s="39"/>
      <c r="F503" s="39"/>
      <c r="G503" s="39"/>
      <c r="H503" s="39"/>
      <c r="I503" s="39"/>
      <c r="J503" s="39"/>
      <c r="K503" s="39"/>
      <c r="L503" s="39"/>
      <c r="M503" s="39"/>
      <c r="N503" s="39"/>
    </row>
    <row r="504" spans="3:14" x14ac:dyDescent="0.25">
      <c r="C504" s="39"/>
      <c r="D504" s="39"/>
      <c r="E504" s="39"/>
      <c r="F504" s="39"/>
      <c r="G504" s="39"/>
      <c r="H504" s="39"/>
      <c r="I504" s="39"/>
      <c r="J504" s="39"/>
      <c r="K504" s="39"/>
      <c r="L504" s="39"/>
      <c r="M504" s="39"/>
      <c r="N504" s="39"/>
    </row>
    <row r="505" spans="3:14" x14ac:dyDescent="0.25">
      <c r="C505" s="39"/>
      <c r="D505" s="39"/>
      <c r="E505" s="39"/>
      <c r="F505" s="39"/>
      <c r="G505" s="39"/>
      <c r="H505" s="39"/>
      <c r="I505" s="39"/>
      <c r="J505" s="39"/>
      <c r="K505" s="39"/>
      <c r="L505" s="39"/>
      <c r="M505" s="39"/>
      <c r="N505" s="39"/>
    </row>
    <row r="506" spans="3:14" x14ac:dyDescent="0.25">
      <c r="C506" s="39"/>
      <c r="D506" s="39"/>
      <c r="E506" s="39"/>
      <c r="F506" s="39"/>
      <c r="G506" s="39"/>
      <c r="H506" s="39"/>
      <c r="I506" s="39"/>
      <c r="J506" s="39"/>
      <c r="K506" s="39"/>
      <c r="L506" s="39"/>
      <c r="M506" s="39"/>
      <c r="N506" s="39"/>
    </row>
    <row r="507" spans="3:14" x14ac:dyDescent="0.25">
      <c r="C507" s="39"/>
      <c r="D507" s="39"/>
      <c r="E507" s="39"/>
      <c r="F507" s="39"/>
      <c r="G507" s="39"/>
      <c r="H507" s="39"/>
      <c r="I507" s="39"/>
      <c r="J507" s="39"/>
      <c r="K507" s="39"/>
      <c r="L507" s="39"/>
      <c r="M507" s="39"/>
      <c r="N507" s="39"/>
    </row>
    <row r="508" spans="3:14" x14ac:dyDescent="0.25">
      <c r="C508" s="39"/>
      <c r="D508" s="39"/>
      <c r="E508" s="39"/>
      <c r="F508" s="39"/>
      <c r="G508" s="39"/>
      <c r="H508" s="39"/>
      <c r="I508" s="39"/>
      <c r="J508" s="39"/>
      <c r="K508" s="39"/>
      <c r="L508" s="39"/>
      <c r="M508" s="39"/>
      <c r="N508" s="39"/>
    </row>
    <row r="509" spans="3:14" x14ac:dyDescent="0.25">
      <c r="C509" s="39"/>
      <c r="D509" s="39"/>
      <c r="E509" s="39"/>
      <c r="F509" s="39"/>
      <c r="G509" s="39"/>
      <c r="H509" s="39"/>
      <c r="I509" s="39"/>
      <c r="J509" s="39"/>
      <c r="K509" s="39"/>
      <c r="L509" s="39"/>
      <c r="M509" s="39"/>
      <c r="N509" s="39"/>
    </row>
    <row r="510" spans="3:14" x14ac:dyDescent="0.25">
      <c r="C510" s="39"/>
      <c r="D510" s="39"/>
      <c r="E510" s="39"/>
      <c r="F510" s="39"/>
      <c r="G510" s="39"/>
      <c r="H510" s="39"/>
      <c r="I510" s="39"/>
      <c r="J510" s="39"/>
      <c r="K510" s="39"/>
      <c r="L510" s="39"/>
      <c r="M510" s="39"/>
      <c r="N510" s="39"/>
    </row>
    <row r="511" spans="3:14" x14ac:dyDescent="0.25">
      <c r="C511" s="39"/>
      <c r="D511" s="39"/>
      <c r="E511" s="39"/>
      <c r="F511" s="39"/>
      <c r="G511" s="39"/>
      <c r="H511" s="39"/>
      <c r="I511" s="39"/>
      <c r="J511" s="39"/>
      <c r="K511" s="39"/>
      <c r="L511" s="39"/>
      <c r="M511" s="39"/>
      <c r="N511" s="39"/>
    </row>
    <row r="512" spans="3:14" x14ac:dyDescent="0.25">
      <c r="C512" s="39"/>
      <c r="D512" s="39"/>
      <c r="E512" s="39"/>
      <c r="F512" s="39"/>
      <c r="G512" s="39"/>
      <c r="H512" s="39"/>
      <c r="I512" s="39"/>
      <c r="J512" s="39"/>
      <c r="K512" s="39"/>
      <c r="L512" s="39"/>
      <c r="M512" s="39"/>
      <c r="N512" s="39"/>
    </row>
    <row r="513" spans="3:14" x14ac:dyDescent="0.25">
      <c r="C513" s="39"/>
      <c r="D513" s="39"/>
      <c r="E513" s="39"/>
      <c r="F513" s="39"/>
      <c r="G513" s="39"/>
      <c r="H513" s="39"/>
      <c r="I513" s="39"/>
      <c r="J513" s="39"/>
      <c r="K513" s="39"/>
      <c r="L513" s="39"/>
      <c r="M513" s="39"/>
      <c r="N513" s="39"/>
    </row>
    <row r="514" spans="3:14" x14ac:dyDescent="0.25">
      <c r="C514" s="39"/>
      <c r="D514" s="39"/>
      <c r="E514" s="39"/>
      <c r="F514" s="39"/>
      <c r="G514" s="39"/>
      <c r="H514" s="39"/>
      <c r="I514" s="39"/>
      <c r="J514" s="39"/>
      <c r="K514" s="39"/>
      <c r="L514" s="39"/>
      <c r="M514" s="39"/>
      <c r="N514" s="39"/>
    </row>
    <row r="515" spans="3:14" x14ac:dyDescent="0.25">
      <c r="C515" s="39"/>
      <c r="D515" s="39"/>
      <c r="E515" s="39"/>
      <c r="F515" s="39"/>
      <c r="G515" s="39"/>
      <c r="H515" s="39"/>
      <c r="I515" s="39"/>
      <c r="J515" s="39"/>
      <c r="K515" s="39"/>
      <c r="L515" s="39"/>
      <c r="M515" s="39"/>
      <c r="N515" s="39"/>
    </row>
    <row r="516" spans="3:14" x14ac:dyDescent="0.25">
      <c r="C516" s="39"/>
      <c r="D516" s="39"/>
      <c r="E516" s="39"/>
      <c r="F516" s="39"/>
      <c r="G516" s="39"/>
      <c r="H516" s="39"/>
      <c r="I516" s="39"/>
      <c r="J516" s="39"/>
      <c r="K516" s="39"/>
      <c r="L516" s="39"/>
      <c r="M516" s="39"/>
      <c r="N516" s="39"/>
    </row>
    <row r="517" spans="3:14" x14ac:dyDescent="0.25">
      <c r="C517" s="39"/>
      <c r="D517" s="39"/>
      <c r="E517" s="39"/>
      <c r="F517" s="39"/>
      <c r="G517" s="39"/>
      <c r="H517" s="39"/>
      <c r="I517" s="39"/>
      <c r="J517" s="39"/>
      <c r="K517" s="39"/>
      <c r="L517" s="39"/>
      <c r="M517" s="39"/>
      <c r="N517" s="39"/>
    </row>
    <row r="518" spans="3:14" x14ac:dyDescent="0.25">
      <c r="C518" s="39"/>
      <c r="D518" s="39"/>
      <c r="E518" s="39"/>
      <c r="F518" s="39"/>
      <c r="G518" s="39"/>
      <c r="H518" s="39"/>
      <c r="I518" s="39"/>
      <c r="J518" s="39"/>
      <c r="K518" s="39"/>
      <c r="L518" s="39"/>
      <c r="M518" s="39"/>
      <c r="N518" s="39"/>
    </row>
    <row r="519" spans="3:14" x14ac:dyDescent="0.25">
      <c r="C519" s="39"/>
      <c r="D519" s="39"/>
      <c r="E519" s="39"/>
      <c r="F519" s="39"/>
      <c r="G519" s="39"/>
      <c r="H519" s="39"/>
      <c r="I519" s="39"/>
      <c r="J519" s="39"/>
      <c r="K519" s="39"/>
      <c r="L519" s="39"/>
      <c r="M519" s="39"/>
      <c r="N519" s="39"/>
    </row>
    <row r="520" spans="3:14" x14ac:dyDescent="0.25">
      <c r="C520" s="39"/>
      <c r="D520" s="39"/>
      <c r="E520" s="39"/>
      <c r="F520" s="39"/>
      <c r="G520" s="39"/>
      <c r="H520" s="39"/>
      <c r="I520" s="39"/>
      <c r="J520" s="39"/>
      <c r="K520" s="39"/>
      <c r="L520" s="39"/>
      <c r="M520" s="39"/>
      <c r="N520" s="39"/>
    </row>
    <row r="521" spans="3:14" x14ac:dyDescent="0.25">
      <c r="C521" s="39"/>
      <c r="D521" s="39"/>
      <c r="E521" s="39"/>
      <c r="F521" s="39"/>
      <c r="G521" s="39"/>
      <c r="H521" s="39"/>
      <c r="I521" s="39"/>
      <c r="J521" s="39"/>
      <c r="K521" s="39"/>
      <c r="L521" s="39"/>
      <c r="M521" s="39"/>
      <c r="N521" s="39"/>
    </row>
    <row r="522" spans="3:14" x14ac:dyDescent="0.25">
      <c r="C522" s="39"/>
      <c r="D522" s="39"/>
      <c r="E522" s="39"/>
      <c r="F522" s="39"/>
      <c r="G522" s="39"/>
      <c r="H522" s="39"/>
      <c r="I522" s="39"/>
      <c r="J522" s="39"/>
      <c r="K522" s="39"/>
      <c r="L522" s="39"/>
      <c r="M522" s="39"/>
      <c r="N522" s="39"/>
    </row>
    <row r="523" spans="3:14" x14ac:dyDescent="0.25">
      <c r="C523" s="39"/>
      <c r="D523" s="39"/>
      <c r="E523" s="39"/>
      <c r="F523" s="39"/>
      <c r="G523" s="39"/>
      <c r="H523" s="39"/>
      <c r="I523" s="39"/>
      <c r="J523" s="39"/>
      <c r="K523" s="39"/>
      <c r="L523" s="39"/>
      <c r="M523" s="39"/>
      <c r="N523" s="39"/>
    </row>
    <row r="524" spans="3:14" x14ac:dyDescent="0.25">
      <c r="C524" s="39"/>
      <c r="D524" s="39"/>
      <c r="E524" s="39"/>
      <c r="F524" s="39"/>
      <c r="G524" s="39"/>
      <c r="H524" s="39"/>
      <c r="I524" s="39"/>
      <c r="J524" s="39"/>
      <c r="K524" s="39"/>
      <c r="L524" s="39"/>
      <c r="M524" s="39"/>
      <c r="N524" s="39"/>
    </row>
    <row r="525" spans="3:14" x14ac:dyDescent="0.25">
      <c r="C525" s="39"/>
      <c r="D525" s="39"/>
      <c r="E525" s="39"/>
      <c r="F525" s="39"/>
      <c r="G525" s="39"/>
      <c r="H525" s="39"/>
      <c r="I525" s="39"/>
      <c r="J525" s="39"/>
      <c r="K525" s="39"/>
      <c r="L525" s="39"/>
      <c r="M525" s="39"/>
      <c r="N525" s="39"/>
    </row>
    <row r="526" spans="3:14" x14ac:dyDescent="0.25">
      <c r="C526" s="39"/>
      <c r="D526" s="39"/>
      <c r="E526" s="39"/>
      <c r="F526" s="39"/>
      <c r="G526" s="39"/>
      <c r="H526" s="39"/>
      <c r="I526" s="39"/>
      <c r="J526" s="39"/>
      <c r="K526" s="39"/>
      <c r="L526" s="39"/>
      <c r="M526" s="39"/>
      <c r="N526" s="39"/>
    </row>
    <row r="527" spans="3:14" x14ac:dyDescent="0.25">
      <c r="C527" s="39"/>
      <c r="D527" s="39"/>
      <c r="E527" s="39"/>
      <c r="F527" s="39"/>
      <c r="G527" s="39"/>
      <c r="H527" s="39"/>
      <c r="I527" s="39"/>
      <c r="J527" s="39"/>
      <c r="K527" s="39"/>
      <c r="L527" s="39"/>
      <c r="M527" s="39"/>
      <c r="N527" s="39"/>
    </row>
    <row r="528" spans="3:14" x14ac:dyDescent="0.25">
      <c r="C528" s="39"/>
      <c r="D528" s="39"/>
      <c r="E528" s="39"/>
      <c r="F528" s="39"/>
      <c r="G528" s="39"/>
      <c r="H528" s="39"/>
      <c r="I528" s="39"/>
      <c r="J528" s="39"/>
      <c r="K528" s="39"/>
      <c r="L528" s="39"/>
      <c r="M528" s="39"/>
      <c r="N528" s="39"/>
    </row>
    <row r="529" spans="3:14" x14ac:dyDescent="0.25">
      <c r="C529" s="39"/>
      <c r="D529" s="39"/>
      <c r="E529" s="39"/>
      <c r="F529" s="39"/>
      <c r="G529" s="39"/>
      <c r="H529" s="39"/>
      <c r="I529" s="39"/>
      <c r="J529" s="39"/>
      <c r="K529" s="39"/>
      <c r="L529" s="39"/>
      <c r="M529" s="39"/>
      <c r="N529" s="39"/>
    </row>
    <row r="530" spans="3:14" x14ac:dyDescent="0.25">
      <c r="C530" s="39"/>
      <c r="D530" s="39"/>
      <c r="E530" s="39"/>
      <c r="F530" s="39"/>
      <c r="G530" s="39"/>
      <c r="H530" s="39"/>
      <c r="I530" s="39"/>
      <c r="J530" s="39"/>
      <c r="K530" s="39"/>
      <c r="L530" s="39"/>
      <c r="M530" s="39"/>
      <c r="N530" s="39"/>
    </row>
    <row r="531" spans="3:14" x14ac:dyDescent="0.25">
      <c r="C531" s="39"/>
      <c r="D531" s="39"/>
      <c r="E531" s="39"/>
      <c r="F531" s="39"/>
      <c r="G531" s="39"/>
      <c r="H531" s="39"/>
      <c r="I531" s="39"/>
      <c r="J531" s="39"/>
      <c r="K531" s="39"/>
      <c r="L531" s="39"/>
      <c r="M531" s="39"/>
      <c r="N531" s="39"/>
    </row>
    <row r="532" spans="3:14" x14ac:dyDescent="0.25">
      <c r="C532" s="39"/>
      <c r="D532" s="39"/>
      <c r="E532" s="39"/>
      <c r="F532" s="39"/>
      <c r="G532" s="39"/>
      <c r="H532" s="39"/>
      <c r="I532" s="39"/>
      <c r="J532" s="39"/>
      <c r="K532" s="39"/>
      <c r="L532" s="39"/>
      <c r="M532" s="39"/>
      <c r="N532" s="39"/>
    </row>
    <row r="533" spans="3:14" x14ac:dyDescent="0.25">
      <c r="C533" s="39"/>
      <c r="D533" s="39"/>
      <c r="E533" s="39"/>
      <c r="F533" s="39"/>
      <c r="G533" s="39"/>
      <c r="H533" s="39"/>
      <c r="I533" s="39"/>
      <c r="J533" s="39"/>
      <c r="K533" s="39"/>
      <c r="L533" s="39"/>
      <c r="M533" s="39"/>
      <c r="N533" s="39"/>
    </row>
    <row r="534" spans="3:14" x14ac:dyDescent="0.25">
      <c r="C534" s="39"/>
      <c r="D534" s="39"/>
      <c r="E534" s="39"/>
      <c r="F534" s="39"/>
      <c r="G534" s="39"/>
      <c r="H534" s="39"/>
      <c r="I534" s="39"/>
      <c r="J534" s="39"/>
      <c r="K534" s="39"/>
      <c r="L534" s="39"/>
      <c r="M534" s="39"/>
      <c r="N534" s="39"/>
    </row>
    <row r="535" spans="3:14" x14ac:dyDescent="0.25">
      <c r="C535" s="39"/>
      <c r="D535" s="39"/>
      <c r="E535" s="39"/>
      <c r="F535" s="39"/>
      <c r="G535" s="39"/>
      <c r="H535" s="39"/>
      <c r="I535" s="39"/>
      <c r="J535" s="39"/>
      <c r="K535" s="39"/>
      <c r="L535" s="39"/>
      <c r="M535" s="39"/>
      <c r="N535" s="39"/>
    </row>
    <row r="536" spans="3:14" x14ac:dyDescent="0.25">
      <c r="C536" s="39"/>
      <c r="D536" s="39"/>
      <c r="E536" s="39"/>
      <c r="F536" s="39"/>
      <c r="G536" s="39"/>
      <c r="H536" s="39"/>
      <c r="I536" s="39"/>
      <c r="J536" s="39"/>
      <c r="K536" s="39"/>
      <c r="L536" s="39"/>
      <c r="M536" s="39"/>
      <c r="N536" s="39"/>
    </row>
    <row r="537" spans="3:14" x14ac:dyDescent="0.25">
      <c r="C537" s="39"/>
      <c r="D537" s="39"/>
      <c r="E537" s="39"/>
      <c r="F537" s="39"/>
      <c r="G537" s="39"/>
      <c r="H537" s="39"/>
      <c r="I537" s="39"/>
      <c r="J537" s="39"/>
      <c r="K537" s="39"/>
      <c r="L537" s="39"/>
      <c r="M537" s="39"/>
      <c r="N537" s="39"/>
    </row>
    <row r="538" spans="3:14" x14ac:dyDescent="0.25">
      <c r="C538" s="39"/>
      <c r="D538" s="39"/>
      <c r="E538" s="39"/>
      <c r="F538" s="39"/>
      <c r="G538" s="39"/>
      <c r="H538" s="39"/>
      <c r="I538" s="39"/>
      <c r="J538" s="39"/>
      <c r="K538" s="39"/>
      <c r="L538" s="39"/>
      <c r="M538" s="39"/>
      <c r="N538" s="39"/>
    </row>
    <row r="539" spans="3:14" x14ac:dyDescent="0.25">
      <c r="C539" s="39"/>
      <c r="D539" s="39"/>
      <c r="E539" s="39"/>
      <c r="F539" s="39"/>
      <c r="G539" s="39"/>
      <c r="H539" s="39"/>
      <c r="I539" s="39"/>
      <c r="J539" s="39"/>
      <c r="K539" s="39"/>
      <c r="L539" s="39"/>
      <c r="M539" s="39"/>
      <c r="N539" s="39"/>
    </row>
    <row r="540" spans="3:14" x14ac:dyDescent="0.25">
      <c r="C540" s="39"/>
      <c r="D540" s="39"/>
      <c r="E540" s="39"/>
      <c r="F540" s="39"/>
      <c r="G540" s="39"/>
      <c r="H540" s="39"/>
      <c r="I540" s="39"/>
      <c r="J540" s="39"/>
      <c r="K540" s="39"/>
      <c r="L540" s="39"/>
      <c r="M540" s="39"/>
      <c r="N540" s="39"/>
    </row>
    <row r="541" spans="3:14" x14ac:dyDescent="0.25">
      <c r="C541" s="39"/>
      <c r="D541" s="39"/>
      <c r="E541" s="39"/>
      <c r="F541" s="39"/>
      <c r="G541" s="39"/>
      <c r="H541" s="39"/>
      <c r="I541" s="39"/>
      <c r="J541" s="39"/>
      <c r="K541" s="39"/>
      <c r="L541" s="39"/>
      <c r="M541" s="39"/>
      <c r="N541" s="39"/>
    </row>
    <row r="542" spans="3:14" x14ac:dyDescent="0.25">
      <c r="C542" s="39"/>
      <c r="D542" s="39"/>
      <c r="E542" s="39"/>
      <c r="F542" s="39"/>
      <c r="G542" s="39"/>
      <c r="H542" s="39"/>
      <c r="I542" s="39"/>
      <c r="J542" s="39"/>
      <c r="K542" s="39"/>
      <c r="L542" s="39"/>
      <c r="M542" s="39"/>
      <c r="N542" s="39"/>
    </row>
    <row r="543" spans="3:14" x14ac:dyDescent="0.25">
      <c r="C543" s="39"/>
      <c r="D543" s="39"/>
      <c r="E543" s="39"/>
      <c r="F543" s="39"/>
      <c r="G543" s="39"/>
      <c r="H543" s="39"/>
      <c r="I543" s="39"/>
      <c r="J543" s="39"/>
      <c r="K543" s="39"/>
      <c r="L543" s="39"/>
      <c r="M543" s="39"/>
      <c r="N543" s="39"/>
    </row>
    <row r="544" spans="3:14" x14ac:dyDescent="0.25">
      <c r="C544" s="39"/>
      <c r="D544" s="39"/>
      <c r="E544" s="39"/>
      <c r="F544" s="39"/>
      <c r="G544" s="39"/>
      <c r="H544" s="39"/>
      <c r="I544" s="39"/>
      <c r="J544" s="39"/>
      <c r="K544" s="39"/>
      <c r="L544" s="39"/>
      <c r="M544" s="39"/>
      <c r="N544" s="39"/>
    </row>
    <row r="545" spans="3:14" x14ac:dyDescent="0.25">
      <c r="C545" s="39"/>
      <c r="D545" s="39"/>
      <c r="E545" s="39"/>
      <c r="F545" s="39"/>
      <c r="G545" s="39"/>
      <c r="H545" s="39"/>
      <c r="I545" s="39"/>
      <c r="J545" s="39"/>
      <c r="K545" s="39"/>
      <c r="L545" s="39"/>
      <c r="M545" s="39"/>
      <c r="N545" s="39"/>
    </row>
    <row r="546" spans="3:14" x14ac:dyDescent="0.25">
      <c r="C546" s="39"/>
      <c r="D546" s="39"/>
      <c r="E546" s="39"/>
      <c r="F546" s="39"/>
      <c r="G546" s="39"/>
      <c r="H546" s="39"/>
      <c r="I546" s="39"/>
      <c r="J546" s="39"/>
      <c r="K546" s="39"/>
      <c r="L546" s="39"/>
      <c r="M546" s="39"/>
      <c r="N546" s="39"/>
    </row>
    <row r="547" spans="3:14" x14ac:dyDescent="0.25">
      <c r="C547" s="39"/>
      <c r="D547" s="39"/>
      <c r="E547" s="39"/>
      <c r="F547" s="39"/>
      <c r="G547" s="39"/>
      <c r="H547" s="39"/>
      <c r="I547" s="39"/>
      <c r="J547" s="39"/>
      <c r="K547" s="39"/>
      <c r="L547" s="39"/>
      <c r="M547" s="39"/>
      <c r="N547" s="39"/>
    </row>
    <row r="548" spans="3:14" x14ac:dyDescent="0.25">
      <c r="C548" s="39"/>
      <c r="D548" s="39"/>
      <c r="E548" s="39"/>
      <c r="F548" s="39"/>
      <c r="G548" s="39"/>
      <c r="H548" s="39"/>
      <c r="I548" s="39"/>
      <c r="J548" s="39"/>
      <c r="K548" s="39"/>
      <c r="L548" s="39"/>
      <c r="M548" s="39"/>
      <c r="N548" s="39"/>
    </row>
    <row r="549" spans="3:14" x14ac:dyDescent="0.25">
      <c r="C549" s="39"/>
      <c r="D549" s="39"/>
      <c r="E549" s="39"/>
      <c r="F549" s="39"/>
      <c r="G549" s="39"/>
      <c r="H549" s="39"/>
      <c r="I549" s="39"/>
      <c r="J549" s="39"/>
      <c r="K549" s="39"/>
      <c r="L549" s="39"/>
      <c r="M549" s="39"/>
      <c r="N549" s="39"/>
    </row>
    <row r="550" spans="3:14" x14ac:dyDescent="0.25">
      <c r="C550" s="39"/>
      <c r="D550" s="39"/>
      <c r="E550" s="39"/>
      <c r="F550" s="39"/>
      <c r="G550" s="39"/>
      <c r="H550" s="39"/>
      <c r="I550" s="39"/>
      <c r="J550" s="39"/>
      <c r="K550" s="39"/>
      <c r="L550" s="39"/>
      <c r="M550" s="39"/>
      <c r="N550" s="39"/>
    </row>
    <row r="551" spans="3:14" x14ac:dyDescent="0.25">
      <c r="C551" s="39"/>
      <c r="D551" s="39"/>
      <c r="E551" s="39"/>
      <c r="F551" s="39"/>
      <c r="G551" s="39"/>
      <c r="H551" s="39"/>
      <c r="I551" s="39"/>
      <c r="J551" s="39"/>
      <c r="K551" s="39"/>
      <c r="L551" s="39"/>
      <c r="M551" s="39"/>
      <c r="N551" s="39"/>
    </row>
    <row r="552" spans="3:14" x14ac:dyDescent="0.25">
      <c r="C552" s="39"/>
      <c r="D552" s="39"/>
      <c r="E552" s="39"/>
      <c r="F552" s="39"/>
      <c r="G552" s="39"/>
      <c r="H552" s="39"/>
      <c r="I552" s="39"/>
      <c r="J552" s="39"/>
      <c r="K552" s="39"/>
      <c r="L552" s="39"/>
      <c r="M552" s="39"/>
      <c r="N552" s="39"/>
    </row>
    <row r="553" spans="3:14" x14ac:dyDescent="0.25">
      <c r="C553" s="39"/>
      <c r="D553" s="39"/>
      <c r="E553" s="39"/>
      <c r="F553" s="39"/>
      <c r="G553" s="39"/>
      <c r="H553" s="39"/>
      <c r="I553" s="39"/>
      <c r="J553" s="39"/>
      <c r="K553" s="39"/>
      <c r="L553" s="39"/>
      <c r="M553" s="39"/>
      <c r="N553" s="39"/>
    </row>
    <row r="554" spans="3:14" x14ac:dyDescent="0.25">
      <c r="C554" s="39"/>
      <c r="D554" s="39"/>
      <c r="E554" s="39"/>
      <c r="F554" s="39"/>
      <c r="G554" s="39"/>
      <c r="H554" s="39"/>
      <c r="I554" s="39"/>
      <c r="J554" s="39"/>
      <c r="K554" s="39"/>
      <c r="L554" s="39"/>
      <c r="M554" s="39"/>
      <c r="N554" s="39"/>
    </row>
    <row r="555" spans="3:14" x14ac:dyDescent="0.25">
      <c r="C555" s="39"/>
      <c r="D555" s="39"/>
      <c r="E555" s="39"/>
      <c r="F555" s="39"/>
      <c r="G555" s="39"/>
      <c r="H555" s="39"/>
      <c r="I555" s="39"/>
      <c r="J555" s="39"/>
      <c r="K555" s="39"/>
      <c r="L555" s="39"/>
      <c r="M555" s="39"/>
      <c r="N555" s="39"/>
    </row>
    <row r="556" spans="3:14" x14ac:dyDescent="0.25">
      <c r="C556" s="39"/>
      <c r="D556" s="39"/>
      <c r="E556" s="39"/>
      <c r="F556" s="39"/>
      <c r="G556" s="39"/>
      <c r="H556" s="39"/>
      <c r="I556" s="39"/>
      <c r="J556" s="39"/>
      <c r="K556" s="39"/>
      <c r="L556" s="39"/>
      <c r="M556" s="39"/>
      <c r="N556" s="39"/>
    </row>
    <row r="557" spans="3:14" x14ac:dyDescent="0.25">
      <c r="C557" s="39"/>
      <c r="D557" s="39"/>
      <c r="E557" s="39"/>
      <c r="F557" s="39"/>
      <c r="G557" s="39"/>
      <c r="H557" s="39"/>
      <c r="I557" s="39"/>
      <c r="J557" s="39"/>
      <c r="K557" s="39"/>
      <c r="L557" s="39"/>
      <c r="M557" s="39"/>
      <c r="N557" s="39"/>
    </row>
    <row r="558" spans="3:14" x14ac:dyDescent="0.25">
      <c r="C558" s="39"/>
      <c r="D558" s="39"/>
      <c r="E558" s="39"/>
      <c r="F558" s="39"/>
      <c r="G558" s="39"/>
      <c r="H558" s="39"/>
      <c r="I558" s="39"/>
      <c r="J558" s="39"/>
      <c r="K558" s="39"/>
      <c r="L558" s="39"/>
      <c r="M558" s="39"/>
      <c r="N558" s="39"/>
    </row>
    <row r="559" spans="3:14" x14ac:dyDescent="0.25">
      <c r="C559" s="39"/>
      <c r="D559" s="39"/>
      <c r="E559" s="39"/>
      <c r="F559" s="39"/>
      <c r="G559" s="39"/>
      <c r="H559" s="39"/>
      <c r="I559" s="39"/>
      <c r="J559" s="39"/>
      <c r="K559" s="39"/>
      <c r="L559" s="39"/>
      <c r="M559" s="39"/>
      <c r="N559" s="39"/>
    </row>
    <row r="560" spans="3:14" x14ac:dyDescent="0.25">
      <c r="C560" s="39"/>
      <c r="D560" s="39"/>
      <c r="E560" s="39"/>
      <c r="F560" s="39"/>
      <c r="G560" s="39"/>
      <c r="H560" s="39"/>
      <c r="I560" s="39"/>
      <c r="J560" s="39"/>
      <c r="K560" s="39"/>
      <c r="L560" s="39"/>
      <c r="M560" s="39"/>
      <c r="N560" s="39"/>
    </row>
    <row r="561" spans="3:14" x14ac:dyDescent="0.25">
      <c r="C561" s="39"/>
      <c r="D561" s="39"/>
      <c r="E561" s="39"/>
      <c r="F561" s="39"/>
      <c r="G561" s="39"/>
      <c r="H561" s="39"/>
      <c r="I561" s="39"/>
      <c r="J561" s="39"/>
      <c r="K561" s="39"/>
      <c r="L561" s="39"/>
      <c r="M561" s="39"/>
      <c r="N561" s="39"/>
    </row>
    <row r="562" spans="3:14" x14ac:dyDescent="0.25">
      <c r="C562" s="39"/>
      <c r="D562" s="39"/>
      <c r="E562" s="39"/>
      <c r="F562" s="39"/>
      <c r="G562" s="39"/>
      <c r="H562" s="39"/>
      <c r="I562" s="39"/>
      <c r="J562" s="39"/>
      <c r="K562" s="39"/>
      <c r="L562" s="39"/>
      <c r="M562" s="39"/>
      <c r="N562" s="39"/>
    </row>
    <row r="563" spans="3:14" x14ac:dyDescent="0.25">
      <c r="C563" s="39"/>
      <c r="D563" s="39"/>
      <c r="E563" s="39"/>
      <c r="F563" s="39"/>
      <c r="G563" s="39"/>
      <c r="H563" s="39"/>
      <c r="I563" s="39"/>
      <c r="J563" s="39"/>
      <c r="K563" s="39"/>
      <c r="L563" s="39"/>
      <c r="M563" s="39"/>
      <c r="N563" s="39"/>
    </row>
    <row r="564" spans="3:14" x14ac:dyDescent="0.25">
      <c r="C564" s="39"/>
      <c r="D564" s="39"/>
      <c r="E564" s="39"/>
      <c r="F564" s="39"/>
      <c r="G564" s="39"/>
      <c r="H564" s="39"/>
      <c r="I564" s="39"/>
      <c r="J564" s="39"/>
      <c r="K564" s="39"/>
      <c r="L564" s="39"/>
      <c r="M564" s="39"/>
      <c r="N564" s="39"/>
    </row>
    <row r="565" spans="3:14" x14ac:dyDescent="0.25">
      <c r="C565" s="39"/>
      <c r="D565" s="39"/>
      <c r="E565" s="39"/>
      <c r="F565" s="39"/>
      <c r="G565" s="39"/>
      <c r="H565" s="39"/>
      <c r="I565" s="39"/>
      <c r="J565" s="39"/>
      <c r="K565" s="39"/>
      <c r="L565" s="39"/>
      <c r="M565" s="39"/>
      <c r="N565" s="39"/>
    </row>
    <row r="566" spans="3:14" x14ac:dyDescent="0.25">
      <c r="C566" s="39"/>
      <c r="D566" s="39"/>
      <c r="E566" s="39"/>
      <c r="F566" s="39"/>
      <c r="G566" s="39"/>
      <c r="H566" s="39"/>
      <c r="I566" s="39"/>
      <c r="J566" s="39"/>
      <c r="K566" s="39"/>
      <c r="L566" s="39"/>
      <c r="M566" s="39"/>
      <c r="N566" s="39"/>
    </row>
    <row r="567" spans="3:14" x14ac:dyDescent="0.25">
      <c r="C567" s="39"/>
      <c r="D567" s="39"/>
      <c r="E567" s="39"/>
      <c r="F567" s="39"/>
      <c r="G567" s="39"/>
      <c r="H567" s="39"/>
      <c r="I567" s="39"/>
      <c r="J567" s="39"/>
      <c r="K567" s="39"/>
      <c r="L567" s="39"/>
      <c r="M567" s="39"/>
      <c r="N567" s="39"/>
    </row>
    <row r="568" spans="3:14" x14ac:dyDescent="0.25">
      <c r="C568" s="39"/>
      <c r="D568" s="39"/>
      <c r="E568" s="39"/>
      <c r="F568" s="39"/>
      <c r="G568" s="39"/>
      <c r="H568" s="39"/>
      <c r="I568" s="39"/>
      <c r="J568" s="39"/>
      <c r="K568" s="39"/>
      <c r="L568" s="39"/>
      <c r="M568" s="39"/>
      <c r="N568" s="39"/>
    </row>
    <row r="569" spans="3:14" x14ac:dyDescent="0.25">
      <c r="C569" s="39"/>
      <c r="D569" s="39"/>
      <c r="E569" s="39"/>
      <c r="F569" s="39"/>
      <c r="G569" s="39"/>
      <c r="H569" s="39"/>
      <c r="I569" s="39"/>
      <c r="J569" s="39"/>
      <c r="K569" s="39"/>
      <c r="L569" s="39"/>
      <c r="M569" s="39"/>
      <c r="N569" s="39"/>
    </row>
    <row r="570" spans="3:14" x14ac:dyDescent="0.25">
      <c r="C570" s="39"/>
      <c r="D570" s="39"/>
      <c r="E570" s="39"/>
      <c r="F570" s="39"/>
      <c r="G570" s="39"/>
      <c r="H570" s="39"/>
      <c r="I570" s="39"/>
      <c r="J570" s="39"/>
      <c r="K570" s="39"/>
      <c r="L570" s="39"/>
      <c r="M570" s="39"/>
      <c r="N570" s="39"/>
    </row>
    <row r="571" spans="3:14" x14ac:dyDescent="0.25">
      <c r="C571" s="39"/>
      <c r="D571" s="39"/>
      <c r="E571" s="39"/>
      <c r="F571" s="39"/>
      <c r="G571" s="39"/>
      <c r="H571" s="39"/>
      <c r="I571" s="39"/>
      <c r="J571" s="39"/>
      <c r="K571" s="39"/>
      <c r="L571" s="39"/>
      <c r="M571" s="39"/>
      <c r="N571" s="39"/>
    </row>
    <row r="572" spans="3:14" x14ac:dyDescent="0.25">
      <c r="C572" s="39"/>
      <c r="D572" s="39"/>
      <c r="E572" s="39"/>
      <c r="F572" s="39"/>
      <c r="G572" s="39"/>
      <c r="H572" s="39"/>
      <c r="I572" s="39"/>
      <c r="J572" s="39"/>
      <c r="K572" s="39"/>
      <c r="L572" s="39"/>
      <c r="M572" s="39"/>
      <c r="N572" s="39"/>
    </row>
    <row r="573" spans="3:14" x14ac:dyDescent="0.25">
      <c r="C573" s="39"/>
      <c r="D573" s="39"/>
      <c r="E573" s="39"/>
      <c r="F573" s="39"/>
      <c r="G573" s="39"/>
      <c r="H573" s="39"/>
      <c r="I573" s="39"/>
      <c r="J573" s="39"/>
      <c r="K573" s="39"/>
      <c r="L573" s="39"/>
      <c r="M573" s="39"/>
      <c r="N573" s="39"/>
    </row>
    <row r="574" spans="3:14" x14ac:dyDescent="0.25">
      <c r="C574" s="39"/>
      <c r="D574" s="39"/>
      <c r="E574" s="39"/>
      <c r="F574" s="39"/>
      <c r="G574" s="39"/>
      <c r="H574" s="39"/>
      <c r="I574" s="39"/>
      <c r="J574" s="39"/>
      <c r="K574" s="39"/>
      <c r="L574" s="39"/>
      <c r="M574" s="39"/>
      <c r="N574" s="39"/>
    </row>
    <row r="575" spans="3:14" x14ac:dyDescent="0.25">
      <c r="C575" s="39"/>
      <c r="D575" s="39"/>
      <c r="E575" s="39"/>
      <c r="F575" s="39"/>
      <c r="G575" s="39"/>
      <c r="H575" s="39"/>
      <c r="I575" s="39"/>
      <c r="J575" s="39"/>
      <c r="K575" s="39"/>
      <c r="L575" s="39"/>
      <c r="M575" s="39"/>
      <c r="N575" s="39"/>
    </row>
    <row r="576" spans="3:14" x14ac:dyDescent="0.25">
      <c r="C576" s="39"/>
      <c r="D576" s="39"/>
      <c r="E576" s="39"/>
      <c r="F576" s="39"/>
      <c r="G576" s="39"/>
      <c r="H576" s="39"/>
      <c r="I576" s="39"/>
      <c r="J576" s="39"/>
      <c r="K576" s="39"/>
      <c r="L576" s="39"/>
      <c r="M576" s="39"/>
      <c r="N576" s="39"/>
    </row>
    <row r="577" spans="3:14" x14ac:dyDescent="0.25">
      <c r="C577" s="39"/>
      <c r="D577" s="39"/>
      <c r="E577" s="39"/>
      <c r="F577" s="39"/>
      <c r="G577" s="39"/>
      <c r="H577" s="39"/>
      <c r="I577" s="39"/>
      <c r="J577" s="39"/>
      <c r="K577" s="39"/>
      <c r="L577" s="39"/>
      <c r="M577" s="39"/>
      <c r="N577" s="39"/>
    </row>
    <row r="578" spans="3:14" x14ac:dyDescent="0.25">
      <c r="C578" s="39"/>
      <c r="D578" s="39"/>
      <c r="E578" s="39"/>
      <c r="F578" s="39"/>
      <c r="G578" s="39"/>
      <c r="H578" s="39"/>
      <c r="I578" s="39"/>
      <c r="J578" s="39"/>
      <c r="K578" s="39"/>
      <c r="L578" s="39"/>
      <c r="M578" s="39"/>
      <c r="N578" s="39"/>
    </row>
    <row r="579" spans="3:14" x14ac:dyDescent="0.25">
      <c r="C579" s="39"/>
      <c r="D579" s="39"/>
      <c r="E579" s="39"/>
      <c r="F579" s="39"/>
      <c r="G579" s="39"/>
      <c r="H579" s="39"/>
      <c r="I579" s="39"/>
      <c r="J579" s="39"/>
      <c r="K579" s="39"/>
      <c r="L579" s="39"/>
      <c r="M579" s="39"/>
      <c r="N579" s="39"/>
    </row>
    <row r="580" spans="3:14" x14ac:dyDescent="0.25">
      <c r="C580" s="39"/>
      <c r="D580" s="39"/>
      <c r="E580" s="39"/>
      <c r="F580" s="39"/>
      <c r="G580" s="39"/>
      <c r="H580" s="39"/>
      <c r="I580" s="39"/>
      <c r="J580" s="39"/>
      <c r="K580" s="39"/>
      <c r="L580" s="39"/>
      <c r="M580" s="39"/>
      <c r="N580" s="39"/>
    </row>
    <row r="581" spans="3:14" x14ac:dyDescent="0.25">
      <c r="C581" s="39"/>
      <c r="D581" s="39"/>
      <c r="E581" s="39"/>
      <c r="F581" s="39"/>
      <c r="G581" s="39"/>
      <c r="H581" s="39"/>
      <c r="I581" s="39"/>
      <c r="J581" s="39"/>
      <c r="K581" s="39"/>
      <c r="L581" s="39"/>
      <c r="M581" s="39"/>
      <c r="N581" s="39"/>
    </row>
    <row r="582" spans="3:14" x14ac:dyDescent="0.25">
      <c r="C582" s="39"/>
      <c r="D582" s="39"/>
      <c r="E582" s="39"/>
      <c r="F582" s="39"/>
      <c r="G582" s="39"/>
      <c r="H582" s="39"/>
      <c r="I582" s="39"/>
      <c r="J582" s="39"/>
      <c r="K582" s="39"/>
      <c r="L582" s="39"/>
      <c r="M582" s="39"/>
      <c r="N582" s="39"/>
    </row>
    <row r="583" spans="3:14" x14ac:dyDescent="0.25">
      <c r="C583" s="39"/>
      <c r="D583" s="39"/>
      <c r="E583" s="39"/>
      <c r="F583" s="39"/>
      <c r="G583" s="39"/>
      <c r="H583" s="39"/>
      <c r="I583" s="39"/>
      <c r="J583" s="39"/>
      <c r="K583" s="39"/>
      <c r="L583" s="39"/>
      <c r="M583" s="39"/>
      <c r="N583" s="39"/>
    </row>
    <row r="584" spans="3:14" x14ac:dyDescent="0.25">
      <c r="C584" s="39"/>
      <c r="D584" s="39"/>
      <c r="E584" s="39"/>
      <c r="F584" s="39"/>
      <c r="G584" s="39"/>
      <c r="H584" s="39"/>
      <c r="I584" s="39"/>
      <c r="J584" s="39"/>
      <c r="K584" s="39"/>
      <c r="L584" s="39"/>
      <c r="M584" s="39"/>
      <c r="N584" s="39"/>
    </row>
    <row r="585" spans="3:14" x14ac:dyDescent="0.25">
      <c r="C585" s="39"/>
      <c r="D585" s="39"/>
      <c r="E585" s="39"/>
      <c r="F585" s="39"/>
      <c r="G585" s="39"/>
      <c r="H585" s="39"/>
      <c r="I585" s="39"/>
      <c r="J585" s="39"/>
      <c r="K585" s="39"/>
      <c r="L585" s="39"/>
      <c r="M585" s="39"/>
      <c r="N585" s="39"/>
    </row>
    <row r="586" spans="3:14" x14ac:dyDescent="0.25">
      <c r="C586" s="39"/>
      <c r="D586" s="39"/>
      <c r="E586" s="39"/>
      <c r="F586" s="39"/>
      <c r="G586" s="39"/>
      <c r="H586" s="39"/>
      <c r="I586" s="39"/>
      <c r="J586" s="39"/>
      <c r="K586" s="39"/>
      <c r="L586" s="39"/>
      <c r="M586" s="39"/>
      <c r="N586"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2" manualBreakCount="2">
    <brk id="53" max="16383" man="1"/>
    <brk id="11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555"/>
  <sheetViews>
    <sheetView zoomScaleNormal="100" workbookViewId="0">
      <selection activeCell="B8" sqref="B8"/>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557</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3">
        <v>1357342</v>
      </c>
      <c r="I2" s="98">
        <v>1421713</v>
      </c>
      <c r="J2" s="98">
        <v>1407644</v>
      </c>
      <c r="K2" s="98">
        <v>1423744</v>
      </c>
      <c r="L2" s="98">
        <v>1609738</v>
      </c>
      <c r="M2" s="98">
        <v>1775837</v>
      </c>
      <c r="N2" s="98">
        <v>1897231</v>
      </c>
    </row>
    <row r="3" spans="1:14" x14ac:dyDescent="0.25">
      <c r="A3" s="8" t="s">
        <v>78</v>
      </c>
      <c r="B3" s="8"/>
      <c r="C3" s="100">
        <v>84628</v>
      </c>
      <c r="D3" s="100">
        <v>84624</v>
      </c>
      <c r="E3" s="100">
        <v>80294</v>
      </c>
      <c r="F3" s="100">
        <v>85656</v>
      </c>
      <c r="G3" s="100">
        <v>84374</v>
      </c>
      <c r="H3" s="100">
        <v>84943</v>
      </c>
      <c r="I3" s="100">
        <v>87026</v>
      </c>
      <c r="J3" s="100">
        <v>84343</v>
      </c>
      <c r="K3" s="100">
        <v>83285</v>
      </c>
      <c r="L3" s="100">
        <v>86125</v>
      </c>
      <c r="M3" s="100">
        <v>82359</v>
      </c>
      <c r="N3" s="100">
        <v>84991</v>
      </c>
    </row>
    <row r="4" spans="1:14" x14ac:dyDescent="0.25">
      <c r="A4" s="23" t="s">
        <v>78</v>
      </c>
      <c r="B4" s="90" t="s">
        <v>71</v>
      </c>
      <c r="C4" s="132">
        <v>19782</v>
      </c>
      <c r="D4" s="132">
        <v>19790</v>
      </c>
      <c r="E4" s="132">
        <v>18700</v>
      </c>
      <c r="F4" s="132">
        <v>20075</v>
      </c>
      <c r="G4" s="132">
        <v>20203</v>
      </c>
      <c r="H4" s="132">
        <v>20396</v>
      </c>
      <c r="I4" s="132">
        <v>20890</v>
      </c>
      <c r="J4" s="132">
        <v>20111</v>
      </c>
      <c r="K4" s="132">
        <v>20114</v>
      </c>
      <c r="L4" s="132">
        <v>20472</v>
      </c>
      <c r="M4" s="132">
        <v>20449</v>
      </c>
      <c r="N4" s="132">
        <v>21562</v>
      </c>
    </row>
    <row r="5" spans="1:14" x14ac:dyDescent="0.25">
      <c r="A5" s="23" t="s">
        <v>78</v>
      </c>
      <c r="B5" s="90" t="s">
        <v>716</v>
      </c>
      <c r="C5" s="132">
        <v>9947</v>
      </c>
      <c r="D5" s="132">
        <v>9797</v>
      </c>
      <c r="E5" s="132">
        <v>9165</v>
      </c>
      <c r="F5" s="132">
        <v>9715</v>
      </c>
      <c r="G5" s="132">
        <v>9748</v>
      </c>
      <c r="H5" s="132">
        <v>9892</v>
      </c>
      <c r="I5" s="132">
        <v>10063</v>
      </c>
      <c r="J5" s="132">
        <v>9830</v>
      </c>
      <c r="K5" s="132">
        <v>9758</v>
      </c>
      <c r="L5" s="132">
        <v>9689</v>
      </c>
      <c r="M5" s="132">
        <v>9545</v>
      </c>
      <c r="N5" s="132">
        <v>10111</v>
      </c>
    </row>
    <row r="6" spans="1:14" x14ac:dyDescent="0.25">
      <c r="A6" s="23" t="s">
        <v>78</v>
      </c>
      <c r="B6" s="90" t="s">
        <v>717</v>
      </c>
      <c r="C6" s="132">
        <v>22904</v>
      </c>
      <c r="D6" s="132">
        <v>23160</v>
      </c>
      <c r="E6" s="132">
        <v>22048</v>
      </c>
      <c r="F6" s="132">
        <v>23584</v>
      </c>
      <c r="G6" s="132">
        <v>23204</v>
      </c>
      <c r="H6" s="132">
        <v>23928</v>
      </c>
      <c r="I6" s="132">
        <v>24862</v>
      </c>
      <c r="J6" s="132">
        <v>24763</v>
      </c>
      <c r="K6" s="132">
        <v>24427</v>
      </c>
      <c r="L6" s="132">
        <v>23468</v>
      </c>
      <c r="M6" s="132">
        <v>23329</v>
      </c>
      <c r="N6" s="132">
        <v>22761</v>
      </c>
    </row>
    <row r="7" spans="1:14" x14ac:dyDescent="0.25">
      <c r="A7" s="23" t="s">
        <v>78</v>
      </c>
      <c r="B7" s="90" t="s">
        <v>718</v>
      </c>
      <c r="C7" s="132">
        <v>8485</v>
      </c>
      <c r="D7" s="132">
        <v>8225</v>
      </c>
      <c r="E7" s="132">
        <v>7828</v>
      </c>
      <c r="F7" s="132">
        <v>8515</v>
      </c>
      <c r="G7" s="132">
        <v>8284</v>
      </c>
      <c r="H7" s="132">
        <v>7976</v>
      </c>
      <c r="I7" s="132">
        <v>8202</v>
      </c>
      <c r="J7" s="132">
        <v>7970</v>
      </c>
      <c r="K7" s="132">
        <v>7747</v>
      </c>
      <c r="L7" s="132">
        <v>7578</v>
      </c>
      <c r="M7" s="132">
        <v>7554</v>
      </c>
      <c r="N7" s="132">
        <v>7918</v>
      </c>
    </row>
    <row r="8" spans="1:14" x14ac:dyDescent="0.25">
      <c r="A8" s="23" t="s">
        <v>78</v>
      </c>
      <c r="B8" s="90" t="s">
        <v>77</v>
      </c>
      <c r="C8" s="132">
        <v>5221</v>
      </c>
      <c r="D8" s="132">
        <v>5225</v>
      </c>
      <c r="E8" s="132">
        <v>4985</v>
      </c>
      <c r="F8" s="132">
        <v>5289</v>
      </c>
      <c r="G8" s="132">
        <v>4911</v>
      </c>
      <c r="H8" s="132">
        <v>4676</v>
      </c>
      <c r="I8" s="132">
        <v>4707</v>
      </c>
      <c r="J8" s="132">
        <v>4516</v>
      </c>
      <c r="K8" s="132">
        <v>4299</v>
      </c>
      <c r="L8" s="132">
        <v>4301</v>
      </c>
      <c r="M8" s="132">
        <v>4157</v>
      </c>
      <c r="N8" s="132">
        <v>4308</v>
      </c>
    </row>
    <row r="9" spans="1:14" x14ac:dyDescent="0.25">
      <c r="A9" s="23" t="s">
        <v>78</v>
      </c>
      <c r="B9" s="90" t="s">
        <v>719</v>
      </c>
      <c r="C9" s="132">
        <v>19086</v>
      </c>
      <c r="D9" s="132">
        <v>19206</v>
      </c>
      <c r="E9" s="132">
        <v>18240</v>
      </c>
      <c r="F9" s="132">
        <v>19277</v>
      </c>
      <c r="G9" s="132">
        <v>18795</v>
      </c>
      <c r="H9" s="132">
        <v>18908</v>
      </c>
      <c r="I9" s="132">
        <v>19141</v>
      </c>
      <c r="J9" s="132">
        <v>18031</v>
      </c>
      <c r="K9" s="132">
        <v>17747</v>
      </c>
      <c r="L9" s="132">
        <v>21444</v>
      </c>
      <c r="M9" s="132">
        <v>18085</v>
      </c>
      <c r="N9" s="132">
        <v>19062</v>
      </c>
    </row>
    <row r="10" spans="1:14" x14ac:dyDescent="0.25">
      <c r="A10" s="8" t="s">
        <v>79</v>
      </c>
      <c r="B10" s="8"/>
      <c r="C10" s="100">
        <v>244640</v>
      </c>
      <c r="D10" s="100">
        <v>258623</v>
      </c>
      <c r="E10" s="100">
        <v>254737</v>
      </c>
      <c r="F10" s="100">
        <v>262709</v>
      </c>
      <c r="G10" s="100">
        <v>262788</v>
      </c>
      <c r="H10" s="100">
        <v>259130</v>
      </c>
      <c r="I10" s="100">
        <v>258164</v>
      </c>
      <c r="J10" s="100">
        <v>253445</v>
      </c>
      <c r="K10" s="100">
        <v>252764</v>
      </c>
      <c r="L10" s="100">
        <v>261855</v>
      </c>
      <c r="M10" s="100">
        <v>261877</v>
      </c>
      <c r="N10" s="100">
        <v>272757</v>
      </c>
    </row>
    <row r="11" spans="1:14" x14ac:dyDescent="0.25">
      <c r="A11" s="23" t="s">
        <v>79</v>
      </c>
      <c r="B11" s="90" t="s">
        <v>71</v>
      </c>
      <c r="C11" s="132">
        <v>57946</v>
      </c>
      <c r="D11" s="132">
        <v>61274</v>
      </c>
      <c r="E11" s="132">
        <v>60525</v>
      </c>
      <c r="F11" s="132">
        <v>62449</v>
      </c>
      <c r="G11" s="132">
        <v>63022</v>
      </c>
      <c r="H11" s="132">
        <v>62901</v>
      </c>
      <c r="I11" s="132">
        <v>64120</v>
      </c>
      <c r="J11" s="132">
        <v>62244</v>
      </c>
      <c r="K11" s="132">
        <v>62257</v>
      </c>
      <c r="L11" s="132">
        <v>63672</v>
      </c>
      <c r="M11" s="132">
        <v>65094</v>
      </c>
      <c r="N11" s="132">
        <v>68164</v>
      </c>
    </row>
    <row r="12" spans="1:14" x14ac:dyDescent="0.25">
      <c r="A12" s="23" t="s">
        <v>79</v>
      </c>
      <c r="B12" s="90" t="s">
        <v>716</v>
      </c>
      <c r="C12" s="132">
        <v>29494</v>
      </c>
      <c r="D12" s="132">
        <v>30786</v>
      </c>
      <c r="E12" s="132">
        <v>30072</v>
      </c>
      <c r="F12" s="132">
        <v>30637</v>
      </c>
      <c r="G12" s="132">
        <v>30636</v>
      </c>
      <c r="H12" s="132">
        <v>30014</v>
      </c>
      <c r="I12" s="132">
        <v>29880</v>
      </c>
      <c r="J12" s="132">
        <v>29719</v>
      </c>
      <c r="K12" s="132">
        <v>29320</v>
      </c>
      <c r="L12" s="132">
        <v>30098</v>
      </c>
      <c r="M12" s="132">
        <v>30772</v>
      </c>
      <c r="N12" s="132">
        <v>31771</v>
      </c>
    </row>
    <row r="13" spans="1:14" x14ac:dyDescent="0.25">
      <c r="A13" s="23" t="s">
        <v>79</v>
      </c>
      <c r="B13" s="90" t="s">
        <v>717</v>
      </c>
      <c r="C13" s="132">
        <v>65948</v>
      </c>
      <c r="D13" s="132">
        <v>71298</v>
      </c>
      <c r="E13" s="132">
        <v>69718</v>
      </c>
      <c r="F13" s="132">
        <v>72061</v>
      </c>
      <c r="G13" s="132">
        <v>71562</v>
      </c>
      <c r="H13" s="132">
        <v>71149</v>
      </c>
      <c r="I13" s="132">
        <v>70747</v>
      </c>
      <c r="J13" s="132">
        <v>70126</v>
      </c>
      <c r="K13" s="132">
        <v>70236</v>
      </c>
      <c r="L13" s="132">
        <v>72119</v>
      </c>
      <c r="M13" s="132">
        <v>73286</v>
      </c>
      <c r="N13" s="132">
        <v>76109</v>
      </c>
    </row>
    <row r="14" spans="1:14" x14ac:dyDescent="0.25">
      <c r="A14" s="23" t="s">
        <v>79</v>
      </c>
      <c r="B14" s="90" t="s">
        <v>718</v>
      </c>
      <c r="C14" s="132">
        <v>24273</v>
      </c>
      <c r="D14" s="132">
        <v>24979</v>
      </c>
      <c r="E14" s="132">
        <v>24493</v>
      </c>
      <c r="F14" s="132">
        <v>25567</v>
      </c>
      <c r="G14" s="132">
        <v>25585</v>
      </c>
      <c r="H14" s="132">
        <v>24846</v>
      </c>
      <c r="I14" s="132">
        <v>24527</v>
      </c>
      <c r="J14" s="132">
        <v>24367</v>
      </c>
      <c r="K14" s="132">
        <v>24374</v>
      </c>
      <c r="L14" s="132">
        <v>24235</v>
      </c>
      <c r="M14" s="132">
        <v>24166</v>
      </c>
      <c r="N14" s="132">
        <v>25079</v>
      </c>
    </row>
    <row r="15" spans="1:14" x14ac:dyDescent="0.25">
      <c r="A15" s="23" t="s">
        <v>79</v>
      </c>
      <c r="B15" s="90" t="s">
        <v>77</v>
      </c>
      <c r="C15" s="132">
        <v>14624</v>
      </c>
      <c r="D15" s="132">
        <v>14913</v>
      </c>
      <c r="E15" s="132">
        <v>14894</v>
      </c>
      <c r="F15" s="132">
        <v>15394</v>
      </c>
      <c r="G15" s="132">
        <v>15221</v>
      </c>
      <c r="H15" s="132">
        <v>14571</v>
      </c>
      <c r="I15" s="132">
        <v>14384</v>
      </c>
      <c r="J15" s="132">
        <v>14008</v>
      </c>
      <c r="K15" s="132">
        <v>13780</v>
      </c>
      <c r="L15" s="132">
        <v>13814</v>
      </c>
      <c r="M15" s="132">
        <v>13729</v>
      </c>
      <c r="N15" s="132">
        <v>14039</v>
      </c>
    </row>
    <row r="16" spans="1:14" x14ac:dyDescent="0.25">
      <c r="A16" s="23" t="s">
        <v>79</v>
      </c>
      <c r="B16" s="90" t="s">
        <v>719</v>
      </c>
      <c r="C16" s="132">
        <v>55254</v>
      </c>
      <c r="D16" s="132">
        <v>58594</v>
      </c>
      <c r="E16" s="132">
        <v>57971</v>
      </c>
      <c r="F16" s="132">
        <v>59842</v>
      </c>
      <c r="G16" s="132">
        <v>60141</v>
      </c>
      <c r="H16" s="132">
        <v>58971</v>
      </c>
      <c r="I16" s="132">
        <v>58163</v>
      </c>
      <c r="J16" s="132">
        <v>56528</v>
      </c>
      <c r="K16" s="132">
        <v>56101</v>
      </c>
      <c r="L16" s="132">
        <v>61288</v>
      </c>
      <c r="M16" s="132">
        <v>58157</v>
      </c>
      <c r="N16" s="132">
        <v>60741</v>
      </c>
    </row>
    <row r="17" spans="1:14" x14ac:dyDescent="0.25">
      <c r="A17" s="8" t="s">
        <v>80</v>
      </c>
      <c r="B17" s="8"/>
      <c r="C17" s="100">
        <v>403830</v>
      </c>
      <c r="D17" s="100">
        <v>427845</v>
      </c>
      <c r="E17" s="100">
        <v>434024</v>
      </c>
      <c r="F17" s="100">
        <v>458752</v>
      </c>
      <c r="G17" s="100">
        <v>478914</v>
      </c>
      <c r="H17" s="100">
        <v>496050</v>
      </c>
      <c r="I17" s="100">
        <v>507406</v>
      </c>
      <c r="J17" s="100">
        <v>503350</v>
      </c>
      <c r="K17" s="100">
        <v>508409</v>
      </c>
      <c r="L17" s="100">
        <v>531722</v>
      </c>
      <c r="M17" s="100">
        <v>545776</v>
      </c>
      <c r="N17" s="100">
        <v>569205</v>
      </c>
    </row>
    <row r="18" spans="1:14" x14ac:dyDescent="0.25">
      <c r="A18" s="23" t="s">
        <v>80</v>
      </c>
      <c r="B18" s="90" t="s">
        <v>71</v>
      </c>
      <c r="C18" s="132">
        <v>100728</v>
      </c>
      <c r="D18" s="132">
        <v>105691</v>
      </c>
      <c r="E18" s="132">
        <v>106826</v>
      </c>
      <c r="F18" s="132">
        <v>112379</v>
      </c>
      <c r="G18" s="132">
        <v>117627</v>
      </c>
      <c r="H18" s="132">
        <v>121925</v>
      </c>
      <c r="I18" s="132">
        <v>127608</v>
      </c>
      <c r="J18" s="132">
        <v>125017</v>
      </c>
      <c r="K18" s="132">
        <v>127009</v>
      </c>
      <c r="L18" s="132">
        <v>131631</v>
      </c>
      <c r="M18" s="132">
        <v>136554</v>
      </c>
      <c r="N18" s="132">
        <v>142194</v>
      </c>
    </row>
    <row r="19" spans="1:14" x14ac:dyDescent="0.25">
      <c r="A19" s="23" t="s">
        <v>80</v>
      </c>
      <c r="B19" s="90" t="s">
        <v>716</v>
      </c>
      <c r="C19" s="132">
        <v>51532</v>
      </c>
      <c r="D19" s="132">
        <v>53794</v>
      </c>
      <c r="E19" s="132">
        <v>54230</v>
      </c>
      <c r="F19" s="132">
        <v>56554</v>
      </c>
      <c r="G19" s="132">
        <v>59073</v>
      </c>
      <c r="H19" s="132">
        <v>60286</v>
      </c>
      <c r="I19" s="132">
        <v>61546</v>
      </c>
      <c r="J19" s="132">
        <v>61509</v>
      </c>
      <c r="K19" s="132">
        <v>61305</v>
      </c>
      <c r="L19" s="132">
        <v>62791</v>
      </c>
      <c r="M19" s="132">
        <v>64467</v>
      </c>
      <c r="N19" s="132">
        <v>66651</v>
      </c>
    </row>
    <row r="20" spans="1:14" x14ac:dyDescent="0.25">
      <c r="A20" s="23" t="s">
        <v>80</v>
      </c>
      <c r="B20" s="90" t="s">
        <v>717</v>
      </c>
      <c r="C20" s="132">
        <v>86436</v>
      </c>
      <c r="D20" s="132">
        <v>96157</v>
      </c>
      <c r="E20" s="132">
        <v>99584</v>
      </c>
      <c r="F20" s="132">
        <v>108681</v>
      </c>
      <c r="G20" s="132">
        <v>115997</v>
      </c>
      <c r="H20" s="132">
        <v>124427</v>
      </c>
      <c r="I20" s="132">
        <v>128093</v>
      </c>
      <c r="J20" s="132">
        <v>127596</v>
      </c>
      <c r="K20" s="132">
        <v>129296</v>
      </c>
      <c r="L20" s="132">
        <v>136112</v>
      </c>
      <c r="M20" s="132">
        <v>142307</v>
      </c>
      <c r="N20" s="132">
        <v>150107</v>
      </c>
    </row>
    <row r="21" spans="1:14" x14ac:dyDescent="0.25">
      <c r="A21" s="23" t="s">
        <v>80</v>
      </c>
      <c r="B21" s="90" t="s">
        <v>718</v>
      </c>
      <c r="C21" s="132">
        <v>43224</v>
      </c>
      <c r="D21" s="132">
        <v>44438</v>
      </c>
      <c r="E21" s="132">
        <v>44901</v>
      </c>
      <c r="F21" s="132">
        <v>47027</v>
      </c>
      <c r="G21" s="132">
        <v>48329</v>
      </c>
      <c r="H21" s="132">
        <v>49357</v>
      </c>
      <c r="I21" s="132">
        <v>49575</v>
      </c>
      <c r="J21" s="132">
        <v>49598</v>
      </c>
      <c r="K21" s="132">
        <v>50164</v>
      </c>
      <c r="L21" s="132">
        <v>52011</v>
      </c>
      <c r="M21" s="132">
        <v>53070</v>
      </c>
      <c r="N21" s="132">
        <v>54616</v>
      </c>
    </row>
    <row r="22" spans="1:14" x14ac:dyDescent="0.25">
      <c r="A22" s="23" t="s">
        <v>80</v>
      </c>
      <c r="B22" s="90" t="s">
        <v>77</v>
      </c>
      <c r="C22" s="132">
        <v>30132</v>
      </c>
      <c r="D22" s="132">
        <v>30502</v>
      </c>
      <c r="E22" s="132">
        <v>29889</v>
      </c>
      <c r="F22" s="132">
        <v>31692</v>
      </c>
      <c r="G22" s="132">
        <v>31976</v>
      </c>
      <c r="H22" s="132">
        <v>31415</v>
      </c>
      <c r="I22" s="132">
        <v>31557</v>
      </c>
      <c r="J22" s="132">
        <v>31361</v>
      </c>
      <c r="K22" s="132">
        <v>30995</v>
      </c>
      <c r="L22" s="132">
        <v>31473</v>
      </c>
      <c r="M22" s="132">
        <v>31912</v>
      </c>
      <c r="N22" s="132">
        <v>32785</v>
      </c>
    </row>
    <row r="23" spans="1:14" x14ac:dyDescent="0.25">
      <c r="A23" s="23" t="s">
        <v>80</v>
      </c>
      <c r="B23" s="90" t="s">
        <v>719</v>
      </c>
      <c r="C23" s="132">
        <v>95778</v>
      </c>
      <c r="D23" s="132">
        <v>101302</v>
      </c>
      <c r="E23" s="132">
        <v>102430</v>
      </c>
      <c r="F23" s="132">
        <v>107171</v>
      </c>
      <c r="G23" s="132">
        <v>111764</v>
      </c>
      <c r="H23" s="132">
        <v>114169</v>
      </c>
      <c r="I23" s="132">
        <v>115326</v>
      </c>
      <c r="J23" s="132">
        <v>114218</v>
      </c>
      <c r="K23" s="132">
        <v>115344</v>
      </c>
      <c r="L23" s="132">
        <v>123561</v>
      </c>
      <c r="M23" s="132">
        <v>123258</v>
      </c>
      <c r="N23" s="132">
        <v>128412</v>
      </c>
    </row>
    <row r="24" spans="1:14" x14ac:dyDescent="0.25">
      <c r="A24" s="8" t="s">
        <v>81</v>
      </c>
      <c r="B24" s="8"/>
      <c r="C24" s="100">
        <v>36500</v>
      </c>
      <c r="D24" s="100">
        <v>39043</v>
      </c>
      <c r="E24" s="100">
        <v>35770</v>
      </c>
      <c r="F24" s="100">
        <v>38219</v>
      </c>
      <c r="G24" s="100">
        <v>42877</v>
      </c>
      <c r="H24" s="100">
        <v>46033</v>
      </c>
      <c r="I24" s="100">
        <v>51592</v>
      </c>
      <c r="J24" s="100">
        <v>50874</v>
      </c>
      <c r="K24" s="100">
        <v>53181</v>
      </c>
      <c r="L24" s="100">
        <v>62149</v>
      </c>
      <c r="M24" s="100">
        <v>74817</v>
      </c>
      <c r="N24" s="100">
        <v>90805</v>
      </c>
    </row>
    <row r="25" spans="1:14" x14ac:dyDescent="0.25">
      <c r="A25" s="23" t="s">
        <v>81</v>
      </c>
      <c r="B25" s="90" t="s">
        <v>71</v>
      </c>
      <c r="C25" s="132">
        <v>9651</v>
      </c>
      <c r="D25" s="132">
        <v>10297</v>
      </c>
      <c r="E25" s="132">
        <v>9389</v>
      </c>
      <c r="F25" s="132">
        <v>10002</v>
      </c>
      <c r="G25" s="132">
        <v>10900</v>
      </c>
      <c r="H25" s="132">
        <v>12015</v>
      </c>
      <c r="I25" s="132">
        <v>13699</v>
      </c>
      <c r="J25" s="132">
        <v>13444</v>
      </c>
      <c r="K25" s="132">
        <v>14105</v>
      </c>
      <c r="L25" s="132">
        <v>16024</v>
      </c>
      <c r="M25" s="132">
        <v>19469</v>
      </c>
      <c r="N25" s="132">
        <v>23362</v>
      </c>
    </row>
    <row r="26" spans="1:14" x14ac:dyDescent="0.25">
      <c r="A26" s="23" t="s">
        <v>81</v>
      </c>
      <c r="B26" s="90" t="s">
        <v>716</v>
      </c>
      <c r="C26" s="132">
        <v>5127</v>
      </c>
      <c r="D26" s="132">
        <v>5386</v>
      </c>
      <c r="E26" s="132">
        <v>4891</v>
      </c>
      <c r="F26" s="132">
        <v>5077</v>
      </c>
      <c r="G26" s="132">
        <v>5948</v>
      </c>
      <c r="H26" s="132">
        <v>5922</v>
      </c>
      <c r="I26" s="132">
        <v>6547</v>
      </c>
      <c r="J26" s="132">
        <v>6673</v>
      </c>
      <c r="K26" s="132">
        <v>6846</v>
      </c>
      <c r="L26" s="132">
        <v>7961</v>
      </c>
      <c r="M26" s="132">
        <v>9435</v>
      </c>
      <c r="N26" s="132">
        <v>11205</v>
      </c>
    </row>
    <row r="27" spans="1:14" x14ac:dyDescent="0.25">
      <c r="A27" s="23" t="s">
        <v>81</v>
      </c>
      <c r="B27" s="90" t="s">
        <v>717</v>
      </c>
      <c r="C27" s="132">
        <v>5874</v>
      </c>
      <c r="D27" s="132">
        <v>6513</v>
      </c>
      <c r="E27" s="132">
        <v>6005</v>
      </c>
      <c r="F27" s="132">
        <v>6508</v>
      </c>
      <c r="G27" s="132">
        <v>7510</v>
      </c>
      <c r="H27" s="132">
        <v>8924</v>
      </c>
      <c r="I27" s="132">
        <v>10564</v>
      </c>
      <c r="J27" s="132">
        <v>10415</v>
      </c>
      <c r="K27" s="132">
        <v>10869</v>
      </c>
      <c r="L27" s="132">
        <v>13057</v>
      </c>
      <c r="M27" s="132">
        <v>16454</v>
      </c>
      <c r="N27" s="132">
        <v>20739</v>
      </c>
    </row>
    <row r="28" spans="1:14" x14ac:dyDescent="0.25">
      <c r="A28" s="23" t="s">
        <v>81</v>
      </c>
      <c r="B28" s="90" t="s">
        <v>718</v>
      </c>
      <c r="C28" s="132">
        <v>4314</v>
      </c>
      <c r="D28" s="132">
        <v>4358</v>
      </c>
      <c r="E28" s="132">
        <v>4046</v>
      </c>
      <c r="F28" s="132">
        <v>4525</v>
      </c>
      <c r="G28" s="132">
        <v>5192</v>
      </c>
      <c r="H28" s="132">
        <v>5061</v>
      </c>
      <c r="I28" s="132">
        <v>5375</v>
      </c>
      <c r="J28" s="132">
        <v>5348</v>
      </c>
      <c r="K28" s="132">
        <v>5601</v>
      </c>
      <c r="L28" s="132">
        <v>6524</v>
      </c>
      <c r="M28" s="132">
        <v>7806</v>
      </c>
      <c r="N28" s="132">
        <v>9253</v>
      </c>
    </row>
    <row r="29" spans="1:14" x14ac:dyDescent="0.25">
      <c r="A29" s="23" t="s">
        <v>81</v>
      </c>
      <c r="B29" s="90" t="s">
        <v>77</v>
      </c>
      <c r="C29" s="132">
        <v>2905</v>
      </c>
      <c r="D29" s="132">
        <v>3338</v>
      </c>
      <c r="E29" s="132">
        <v>2847</v>
      </c>
      <c r="F29" s="132">
        <v>3146</v>
      </c>
      <c r="G29" s="132">
        <v>3358</v>
      </c>
      <c r="H29" s="132">
        <v>3336</v>
      </c>
      <c r="I29" s="132">
        <v>3568</v>
      </c>
      <c r="J29" s="132">
        <v>3659</v>
      </c>
      <c r="K29" s="132">
        <v>3849</v>
      </c>
      <c r="L29" s="132">
        <v>4415</v>
      </c>
      <c r="M29" s="132">
        <v>5111</v>
      </c>
      <c r="N29" s="132">
        <v>5956</v>
      </c>
    </row>
    <row r="30" spans="1:14" x14ac:dyDescent="0.25">
      <c r="A30" s="23" t="s">
        <v>81</v>
      </c>
      <c r="B30" s="90" t="s">
        <v>719</v>
      </c>
      <c r="C30" s="132">
        <v>8951</v>
      </c>
      <c r="D30" s="132">
        <v>9509</v>
      </c>
      <c r="E30" s="132">
        <v>8925</v>
      </c>
      <c r="F30" s="132">
        <v>9373</v>
      </c>
      <c r="G30" s="132">
        <v>10408</v>
      </c>
      <c r="H30" s="132">
        <v>11171</v>
      </c>
      <c r="I30" s="132">
        <v>12318</v>
      </c>
      <c r="J30" s="132">
        <v>11797</v>
      </c>
      <c r="K30" s="132">
        <v>12369</v>
      </c>
      <c r="L30" s="132">
        <v>14754</v>
      </c>
      <c r="M30" s="132">
        <v>17260</v>
      </c>
      <c r="N30" s="132">
        <v>21035</v>
      </c>
    </row>
    <row r="31" spans="1:14" x14ac:dyDescent="0.25">
      <c r="A31" s="8" t="s">
        <v>82</v>
      </c>
      <c r="B31" s="8"/>
      <c r="C31" s="100">
        <v>189162</v>
      </c>
      <c r="D31" s="100">
        <v>202904</v>
      </c>
      <c r="E31" s="100">
        <v>205498</v>
      </c>
      <c r="F31" s="100">
        <v>229441</v>
      </c>
      <c r="G31" s="100">
        <v>271534</v>
      </c>
      <c r="H31" s="100">
        <v>301601</v>
      </c>
      <c r="I31" s="100">
        <v>338147</v>
      </c>
      <c r="J31" s="100">
        <v>331834</v>
      </c>
      <c r="K31" s="100">
        <v>337388</v>
      </c>
      <c r="L31" s="100">
        <v>421503</v>
      </c>
      <c r="M31" s="100">
        <v>511032</v>
      </c>
      <c r="N31" s="100">
        <v>581535</v>
      </c>
    </row>
    <row r="32" spans="1:14" x14ac:dyDescent="0.25">
      <c r="A32" s="23" t="s">
        <v>82</v>
      </c>
      <c r="B32" s="90" t="s">
        <v>71</v>
      </c>
      <c r="C32" s="132">
        <v>48156</v>
      </c>
      <c r="D32" s="132">
        <v>52155</v>
      </c>
      <c r="E32" s="132">
        <v>52872</v>
      </c>
      <c r="F32" s="132">
        <v>58732</v>
      </c>
      <c r="G32" s="132">
        <v>69248</v>
      </c>
      <c r="H32" s="132">
        <v>77564</v>
      </c>
      <c r="I32" s="132">
        <v>89232</v>
      </c>
      <c r="J32" s="132">
        <v>86350</v>
      </c>
      <c r="K32" s="132">
        <v>88899</v>
      </c>
      <c r="L32" s="132">
        <v>110191</v>
      </c>
      <c r="M32" s="132">
        <v>135133</v>
      </c>
      <c r="N32" s="132">
        <v>153085</v>
      </c>
    </row>
    <row r="33" spans="1:14" x14ac:dyDescent="0.25">
      <c r="A33" s="23" t="s">
        <v>82</v>
      </c>
      <c r="B33" s="90" t="s">
        <v>716</v>
      </c>
      <c r="C33" s="132">
        <v>25187</v>
      </c>
      <c r="D33" s="132">
        <v>26769</v>
      </c>
      <c r="E33" s="132">
        <v>27387</v>
      </c>
      <c r="F33" s="132">
        <v>30694</v>
      </c>
      <c r="G33" s="132">
        <v>36783</v>
      </c>
      <c r="H33" s="132">
        <v>39312</v>
      </c>
      <c r="I33" s="132">
        <v>43118</v>
      </c>
      <c r="J33" s="132">
        <v>43031</v>
      </c>
      <c r="K33" s="132">
        <v>43343</v>
      </c>
      <c r="L33" s="132">
        <v>53408</v>
      </c>
      <c r="M33" s="132">
        <v>64337</v>
      </c>
      <c r="N33" s="132">
        <v>72358</v>
      </c>
    </row>
    <row r="34" spans="1:14" x14ac:dyDescent="0.25">
      <c r="A34" s="23" t="s">
        <v>82</v>
      </c>
      <c r="B34" s="90" t="s">
        <v>717</v>
      </c>
      <c r="C34" s="132">
        <v>30632</v>
      </c>
      <c r="D34" s="132">
        <v>33051</v>
      </c>
      <c r="E34" s="132">
        <v>33287</v>
      </c>
      <c r="F34" s="132">
        <v>37489</v>
      </c>
      <c r="G34" s="132">
        <v>44589</v>
      </c>
      <c r="H34" s="132">
        <v>52682</v>
      </c>
      <c r="I34" s="132">
        <v>61013</v>
      </c>
      <c r="J34" s="132">
        <v>60860</v>
      </c>
      <c r="K34" s="132">
        <v>61244</v>
      </c>
      <c r="L34" s="132">
        <v>79849</v>
      </c>
      <c r="M34" s="132">
        <v>101994</v>
      </c>
      <c r="N34" s="132">
        <v>120192</v>
      </c>
    </row>
    <row r="35" spans="1:14" x14ac:dyDescent="0.25">
      <c r="A35" s="23" t="s">
        <v>82</v>
      </c>
      <c r="B35" s="90" t="s">
        <v>718</v>
      </c>
      <c r="C35" s="132">
        <v>23006</v>
      </c>
      <c r="D35" s="132">
        <v>24044</v>
      </c>
      <c r="E35" s="132">
        <v>24631</v>
      </c>
      <c r="F35" s="132">
        <v>27657</v>
      </c>
      <c r="G35" s="132">
        <v>32027</v>
      </c>
      <c r="H35" s="132">
        <v>34039</v>
      </c>
      <c r="I35" s="132">
        <v>36833</v>
      </c>
      <c r="J35" s="132">
        <v>36423</v>
      </c>
      <c r="K35" s="132">
        <v>36871</v>
      </c>
      <c r="L35" s="132">
        <v>45427</v>
      </c>
      <c r="M35" s="132">
        <v>54630</v>
      </c>
      <c r="N35" s="132">
        <v>60871</v>
      </c>
    </row>
    <row r="36" spans="1:14" x14ac:dyDescent="0.25">
      <c r="A36" s="23" t="s">
        <v>82</v>
      </c>
      <c r="B36" s="90" t="s">
        <v>77</v>
      </c>
      <c r="C36" s="132">
        <v>18081</v>
      </c>
      <c r="D36" s="132">
        <v>19474</v>
      </c>
      <c r="E36" s="132">
        <v>18703</v>
      </c>
      <c r="F36" s="132">
        <v>20985</v>
      </c>
      <c r="G36" s="132">
        <v>23326</v>
      </c>
      <c r="H36" s="132">
        <v>24148</v>
      </c>
      <c r="I36" s="132">
        <v>25877</v>
      </c>
      <c r="J36" s="132">
        <v>25706</v>
      </c>
      <c r="K36" s="132">
        <v>25736</v>
      </c>
      <c r="L36" s="132">
        <v>32131</v>
      </c>
      <c r="M36" s="132">
        <v>37622</v>
      </c>
      <c r="N36" s="132">
        <v>40753</v>
      </c>
    </row>
    <row r="37" spans="1:14" x14ac:dyDescent="0.25">
      <c r="A37" s="23" t="s">
        <v>82</v>
      </c>
      <c r="B37" s="90" t="s">
        <v>719</v>
      </c>
      <c r="C37" s="132">
        <v>46486</v>
      </c>
      <c r="D37" s="132">
        <v>50298</v>
      </c>
      <c r="E37" s="132">
        <v>51338</v>
      </c>
      <c r="F37" s="132">
        <v>57202</v>
      </c>
      <c r="G37" s="132">
        <v>69064</v>
      </c>
      <c r="H37" s="132">
        <v>77637</v>
      </c>
      <c r="I37" s="132">
        <v>86753</v>
      </c>
      <c r="J37" s="132">
        <v>84061</v>
      </c>
      <c r="K37" s="132">
        <v>85786</v>
      </c>
      <c r="L37" s="132">
        <v>105531</v>
      </c>
      <c r="M37" s="132">
        <v>124182</v>
      </c>
      <c r="N37" s="132">
        <v>141468</v>
      </c>
    </row>
    <row r="38" spans="1:14" x14ac:dyDescent="0.25">
      <c r="A38" s="8" t="s">
        <v>83</v>
      </c>
      <c r="B38" s="8"/>
      <c r="C38" s="100">
        <v>93648</v>
      </c>
      <c r="D38" s="100">
        <v>99521</v>
      </c>
      <c r="E38" s="100">
        <v>102382</v>
      </c>
      <c r="F38" s="100">
        <v>126327</v>
      </c>
      <c r="G38" s="100">
        <v>145818</v>
      </c>
      <c r="H38" s="100">
        <v>165173</v>
      </c>
      <c r="I38" s="100">
        <v>177845</v>
      </c>
      <c r="J38" s="100">
        <v>175329</v>
      </c>
      <c r="K38" s="100">
        <v>178742</v>
      </c>
      <c r="L38" s="100">
        <v>248073</v>
      </c>
      <c r="M38" s="100">
        <v>303177</v>
      </c>
      <c r="N38" s="100">
        <v>337507</v>
      </c>
    </row>
    <row r="39" spans="1:14" x14ac:dyDescent="0.25">
      <c r="A39" s="23" t="s">
        <v>83</v>
      </c>
      <c r="B39" s="90" t="s">
        <v>71</v>
      </c>
      <c r="C39" s="132">
        <v>22026</v>
      </c>
      <c r="D39" s="132">
        <v>23313</v>
      </c>
      <c r="E39" s="132">
        <v>24122</v>
      </c>
      <c r="F39" s="132">
        <v>29699</v>
      </c>
      <c r="G39" s="132">
        <v>34513</v>
      </c>
      <c r="H39" s="132">
        <v>39484</v>
      </c>
      <c r="I39" s="132">
        <v>43661</v>
      </c>
      <c r="J39" s="132">
        <v>43052</v>
      </c>
      <c r="K39" s="132">
        <v>44165</v>
      </c>
      <c r="L39" s="132">
        <v>61161</v>
      </c>
      <c r="M39" s="132">
        <v>75840</v>
      </c>
      <c r="N39" s="132">
        <v>83811</v>
      </c>
    </row>
    <row r="40" spans="1:14" x14ac:dyDescent="0.25">
      <c r="A40" s="23" t="s">
        <v>83</v>
      </c>
      <c r="B40" s="90" t="s">
        <v>716</v>
      </c>
      <c r="C40" s="132">
        <v>14061</v>
      </c>
      <c r="D40" s="132">
        <v>14761</v>
      </c>
      <c r="E40" s="132">
        <v>15381</v>
      </c>
      <c r="F40" s="132">
        <v>19205</v>
      </c>
      <c r="G40" s="132">
        <v>21959</v>
      </c>
      <c r="H40" s="132">
        <v>23861</v>
      </c>
      <c r="I40" s="132">
        <v>25038</v>
      </c>
      <c r="J40" s="132">
        <v>24911</v>
      </c>
      <c r="K40" s="132">
        <v>25095</v>
      </c>
      <c r="L40" s="132">
        <v>34218</v>
      </c>
      <c r="M40" s="132">
        <v>40756</v>
      </c>
      <c r="N40" s="132">
        <v>44294</v>
      </c>
    </row>
    <row r="41" spans="1:14" x14ac:dyDescent="0.25">
      <c r="A41" s="23" t="s">
        <v>83</v>
      </c>
      <c r="B41" s="90" t="s">
        <v>717</v>
      </c>
      <c r="C41" s="132">
        <v>12067</v>
      </c>
      <c r="D41" s="132">
        <v>13212</v>
      </c>
      <c r="E41" s="132">
        <v>13630</v>
      </c>
      <c r="F41" s="132">
        <v>16525</v>
      </c>
      <c r="G41" s="132">
        <v>20171</v>
      </c>
      <c r="H41" s="132">
        <v>25214</v>
      </c>
      <c r="I41" s="132">
        <v>28224</v>
      </c>
      <c r="J41" s="132">
        <v>26948</v>
      </c>
      <c r="K41" s="132">
        <v>27200</v>
      </c>
      <c r="L41" s="132">
        <v>42882</v>
      </c>
      <c r="M41" s="132">
        <v>57189</v>
      </c>
      <c r="N41" s="132">
        <v>67345</v>
      </c>
    </row>
    <row r="42" spans="1:14" x14ac:dyDescent="0.25">
      <c r="A42" s="23" t="s">
        <v>83</v>
      </c>
      <c r="B42" s="90" t="s">
        <v>718</v>
      </c>
      <c r="C42" s="132">
        <v>12766</v>
      </c>
      <c r="D42" s="132">
        <v>13544</v>
      </c>
      <c r="E42" s="132">
        <v>13921</v>
      </c>
      <c r="F42" s="132">
        <v>18084</v>
      </c>
      <c r="G42" s="132">
        <v>20156</v>
      </c>
      <c r="H42" s="132">
        <v>21949</v>
      </c>
      <c r="I42" s="132">
        <v>23033</v>
      </c>
      <c r="J42" s="132">
        <v>23204</v>
      </c>
      <c r="K42" s="132">
        <v>23474</v>
      </c>
      <c r="L42" s="132">
        <v>30655</v>
      </c>
      <c r="M42" s="132">
        <v>36401</v>
      </c>
      <c r="N42" s="132">
        <v>39349</v>
      </c>
    </row>
    <row r="43" spans="1:14" x14ac:dyDescent="0.25">
      <c r="A43" s="23" t="s">
        <v>83</v>
      </c>
      <c r="B43" s="90" t="s">
        <v>77</v>
      </c>
      <c r="C43" s="132">
        <v>12988</v>
      </c>
      <c r="D43" s="132">
        <v>13638</v>
      </c>
      <c r="E43" s="132">
        <v>13525</v>
      </c>
      <c r="F43" s="132">
        <v>16826</v>
      </c>
      <c r="G43" s="132">
        <v>17941</v>
      </c>
      <c r="H43" s="132">
        <v>18806</v>
      </c>
      <c r="I43" s="132">
        <v>19506</v>
      </c>
      <c r="J43" s="132">
        <v>19783</v>
      </c>
      <c r="K43" s="132">
        <v>20141</v>
      </c>
      <c r="L43" s="132">
        <v>25315</v>
      </c>
      <c r="M43" s="132">
        <v>28527</v>
      </c>
      <c r="N43" s="132">
        <v>30183</v>
      </c>
    </row>
    <row r="44" spans="1:14" x14ac:dyDescent="0.25">
      <c r="A44" s="23" t="s">
        <v>83</v>
      </c>
      <c r="B44" s="90" t="s">
        <v>719</v>
      </c>
      <c r="C44" s="132">
        <v>20457</v>
      </c>
      <c r="D44" s="132">
        <v>21845</v>
      </c>
      <c r="E44" s="132">
        <v>22567</v>
      </c>
      <c r="F44" s="132">
        <v>27070</v>
      </c>
      <c r="G44" s="132">
        <v>32254</v>
      </c>
      <c r="H44" s="132">
        <v>37216</v>
      </c>
      <c r="I44" s="132">
        <v>39953</v>
      </c>
      <c r="J44" s="132">
        <v>39156</v>
      </c>
      <c r="K44" s="132">
        <v>40454</v>
      </c>
      <c r="L44" s="132">
        <v>55819</v>
      </c>
      <c r="M44" s="132">
        <v>67293</v>
      </c>
      <c r="N44" s="132">
        <v>75192</v>
      </c>
    </row>
    <row r="45" spans="1:14" x14ac:dyDescent="0.25">
      <c r="A45" s="8" t="s">
        <v>84</v>
      </c>
      <c r="B45" s="8"/>
      <c r="C45" s="100">
        <v>89546</v>
      </c>
      <c r="D45" s="100">
        <v>91300</v>
      </c>
      <c r="E45" s="100">
        <v>91862</v>
      </c>
      <c r="F45" s="100">
        <v>120724</v>
      </c>
      <c r="G45" s="100">
        <v>121754</v>
      </c>
      <c r="H45" s="100">
        <v>123044</v>
      </c>
      <c r="I45" s="100">
        <v>125549</v>
      </c>
      <c r="J45" s="100">
        <v>129483</v>
      </c>
      <c r="K45" s="100">
        <v>132234</v>
      </c>
      <c r="L45" s="100">
        <v>134798</v>
      </c>
      <c r="M45" s="100">
        <v>140047</v>
      </c>
      <c r="N45" s="100">
        <v>146528</v>
      </c>
    </row>
    <row r="46" spans="1:14" x14ac:dyDescent="0.25">
      <c r="A46" s="23" t="s">
        <v>84</v>
      </c>
      <c r="B46" s="90" t="s">
        <v>71</v>
      </c>
      <c r="C46" s="132">
        <v>20098</v>
      </c>
      <c r="D46" s="132">
        <v>20280</v>
      </c>
      <c r="E46" s="132">
        <v>20502</v>
      </c>
      <c r="F46" s="132">
        <v>26861</v>
      </c>
      <c r="G46" s="132">
        <v>27064</v>
      </c>
      <c r="H46" s="132">
        <v>27256</v>
      </c>
      <c r="I46" s="132">
        <v>27979</v>
      </c>
      <c r="J46" s="132">
        <v>29029</v>
      </c>
      <c r="K46" s="132">
        <v>29517</v>
      </c>
      <c r="L46" s="132">
        <v>30129</v>
      </c>
      <c r="M46" s="132">
        <v>31628</v>
      </c>
      <c r="N46" s="132">
        <v>33307</v>
      </c>
    </row>
    <row r="47" spans="1:14" x14ac:dyDescent="0.25">
      <c r="A47" s="23" t="s">
        <v>84</v>
      </c>
      <c r="B47" s="90" t="s">
        <v>716</v>
      </c>
      <c r="C47" s="132">
        <v>13674</v>
      </c>
      <c r="D47" s="132">
        <v>13872</v>
      </c>
      <c r="E47" s="132">
        <v>14040</v>
      </c>
      <c r="F47" s="132">
        <v>18577</v>
      </c>
      <c r="G47" s="132">
        <v>18734</v>
      </c>
      <c r="H47" s="132">
        <v>18731</v>
      </c>
      <c r="I47" s="132">
        <v>18745</v>
      </c>
      <c r="J47" s="132">
        <v>19327</v>
      </c>
      <c r="K47" s="132">
        <v>19714</v>
      </c>
      <c r="L47" s="132">
        <v>19691</v>
      </c>
      <c r="M47" s="132">
        <v>20381</v>
      </c>
      <c r="N47" s="132">
        <v>20742</v>
      </c>
    </row>
    <row r="48" spans="1:14" x14ac:dyDescent="0.25">
      <c r="A48" s="23" t="s">
        <v>84</v>
      </c>
      <c r="B48" s="90" t="s">
        <v>717</v>
      </c>
      <c r="C48" s="132">
        <v>19702</v>
      </c>
      <c r="D48" s="132">
        <v>20518</v>
      </c>
      <c r="E48" s="132">
        <v>20944</v>
      </c>
      <c r="F48" s="132">
        <v>26329</v>
      </c>
      <c r="G48" s="132">
        <v>26827</v>
      </c>
      <c r="H48" s="132">
        <v>27647</v>
      </c>
      <c r="I48" s="132">
        <v>28593</v>
      </c>
      <c r="J48" s="132">
        <v>30006</v>
      </c>
      <c r="K48" s="132">
        <v>31033</v>
      </c>
      <c r="L48" s="132">
        <v>31982</v>
      </c>
      <c r="M48" s="132">
        <v>33136</v>
      </c>
      <c r="N48" s="132">
        <v>35090</v>
      </c>
    </row>
    <row r="49" spans="1:14" x14ac:dyDescent="0.25">
      <c r="A49" s="23" t="s">
        <v>84</v>
      </c>
      <c r="B49" s="90" t="s">
        <v>718</v>
      </c>
      <c r="C49" s="132">
        <v>10456</v>
      </c>
      <c r="D49" s="132">
        <v>10819</v>
      </c>
      <c r="E49" s="132">
        <v>10715</v>
      </c>
      <c r="F49" s="132">
        <v>15179</v>
      </c>
      <c r="G49" s="132">
        <v>15184</v>
      </c>
      <c r="H49" s="132">
        <v>15348</v>
      </c>
      <c r="I49" s="132">
        <v>15485</v>
      </c>
      <c r="J49" s="132">
        <v>15734</v>
      </c>
      <c r="K49" s="132">
        <v>15994</v>
      </c>
      <c r="L49" s="132">
        <v>16203</v>
      </c>
      <c r="M49" s="132">
        <v>16567</v>
      </c>
      <c r="N49" s="132">
        <v>17021</v>
      </c>
    </row>
    <row r="50" spans="1:14" x14ac:dyDescent="0.25">
      <c r="A50" s="23" t="s">
        <v>84</v>
      </c>
      <c r="B50" s="90" t="s">
        <v>77</v>
      </c>
      <c r="C50" s="132">
        <v>9106</v>
      </c>
      <c r="D50" s="132">
        <v>9026</v>
      </c>
      <c r="E50" s="132">
        <v>9016</v>
      </c>
      <c r="F50" s="132">
        <v>12396</v>
      </c>
      <c r="G50" s="132">
        <v>12476</v>
      </c>
      <c r="H50" s="132">
        <v>12466</v>
      </c>
      <c r="I50" s="132">
        <v>12643</v>
      </c>
      <c r="J50" s="132">
        <v>12662</v>
      </c>
      <c r="K50" s="132">
        <v>12986</v>
      </c>
      <c r="L50" s="132">
        <v>12888</v>
      </c>
      <c r="M50" s="132">
        <v>12983</v>
      </c>
      <c r="N50" s="132">
        <v>13113</v>
      </c>
    </row>
    <row r="51" spans="1:14" x14ac:dyDescent="0.25">
      <c r="A51" s="23" t="s">
        <v>84</v>
      </c>
      <c r="B51" s="90" t="s">
        <v>719</v>
      </c>
      <c r="C51" s="132">
        <v>16827</v>
      </c>
      <c r="D51" s="132">
        <v>17133</v>
      </c>
      <c r="E51" s="132">
        <v>17022</v>
      </c>
      <c r="F51" s="132">
        <v>21892</v>
      </c>
      <c r="G51" s="132">
        <v>22065</v>
      </c>
      <c r="H51" s="132">
        <v>22296</v>
      </c>
      <c r="I51" s="132">
        <v>22830</v>
      </c>
      <c r="J51" s="132">
        <v>23598</v>
      </c>
      <c r="K51" s="132">
        <v>24191</v>
      </c>
      <c r="L51" s="132">
        <v>24814</v>
      </c>
      <c r="M51" s="132">
        <v>26348</v>
      </c>
      <c r="N51" s="132">
        <v>28022</v>
      </c>
    </row>
    <row r="52" spans="1:14" x14ac:dyDescent="0.25">
      <c r="C52" s="39"/>
      <c r="D52" s="39"/>
      <c r="E52" s="39"/>
      <c r="F52" s="39"/>
      <c r="G52" s="39"/>
      <c r="H52" s="39"/>
      <c r="I52" s="39"/>
      <c r="J52" s="39"/>
      <c r="K52" s="39"/>
      <c r="L52" s="39"/>
      <c r="M52" s="39"/>
      <c r="N52" s="39"/>
    </row>
    <row r="53" spans="1:14" x14ac:dyDescent="0.25">
      <c r="C53" s="39"/>
      <c r="D53" s="39"/>
      <c r="E53" s="39"/>
      <c r="F53" s="39"/>
      <c r="G53" s="39"/>
      <c r="H53" s="39"/>
      <c r="I53" s="39"/>
      <c r="J53" s="39"/>
      <c r="K53" s="39"/>
      <c r="L53" s="39"/>
      <c r="M53" s="39"/>
      <c r="N53" s="39"/>
    </row>
    <row r="54" spans="1:14" x14ac:dyDescent="0.25">
      <c r="C54" s="39"/>
      <c r="D54" s="39"/>
      <c r="E54" s="39"/>
      <c r="F54" s="39"/>
      <c r="G54" s="39"/>
      <c r="H54" s="39"/>
      <c r="I54" s="39"/>
      <c r="J54" s="39"/>
      <c r="K54" s="39"/>
      <c r="L54" s="39"/>
      <c r="M54" s="39"/>
      <c r="N54" s="39"/>
    </row>
    <row r="55" spans="1:14" x14ac:dyDescent="0.25">
      <c r="C55" s="39"/>
      <c r="D55" s="39"/>
      <c r="E55" s="39"/>
      <c r="F55" s="39"/>
      <c r="G55" s="39"/>
      <c r="H55" s="39"/>
      <c r="I55" s="39"/>
      <c r="J55" s="39"/>
      <c r="K55" s="39"/>
      <c r="L55" s="39"/>
      <c r="M55" s="39"/>
      <c r="N55" s="39"/>
    </row>
    <row r="56" spans="1:14" x14ac:dyDescent="0.25">
      <c r="C56" s="39"/>
      <c r="D56" s="39"/>
      <c r="E56" s="39"/>
      <c r="F56" s="39"/>
      <c r="G56" s="39"/>
      <c r="H56" s="39"/>
      <c r="I56" s="39"/>
      <c r="J56" s="39"/>
      <c r="K56" s="39"/>
      <c r="L56" s="39"/>
      <c r="M56" s="39"/>
      <c r="N56" s="39"/>
    </row>
    <row r="57" spans="1:14" x14ac:dyDescent="0.25">
      <c r="C57" s="39"/>
      <c r="D57" s="39"/>
      <c r="E57" s="39"/>
      <c r="F57" s="39"/>
      <c r="G57" s="39"/>
      <c r="H57" s="39"/>
      <c r="I57" s="39"/>
      <c r="J57" s="39"/>
      <c r="K57" s="39"/>
      <c r="L57" s="39"/>
      <c r="M57" s="39"/>
      <c r="N57" s="39"/>
    </row>
    <row r="58" spans="1:14" x14ac:dyDescent="0.25">
      <c r="C58" s="39"/>
      <c r="D58" s="39"/>
      <c r="E58" s="39"/>
      <c r="F58" s="39"/>
      <c r="G58" s="39"/>
      <c r="H58" s="39"/>
      <c r="I58" s="39"/>
      <c r="J58" s="39"/>
      <c r="K58" s="39"/>
      <c r="L58" s="39"/>
      <c r="M58" s="39"/>
      <c r="N58" s="39"/>
    </row>
    <row r="59" spans="1:14" x14ac:dyDescent="0.25">
      <c r="C59" s="39"/>
      <c r="D59" s="39"/>
      <c r="E59" s="39"/>
      <c r="F59" s="39"/>
      <c r="G59" s="39"/>
      <c r="H59" s="39"/>
      <c r="I59" s="39"/>
      <c r="J59" s="39"/>
      <c r="K59" s="39"/>
      <c r="L59" s="39"/>
      <c r="M59" s="39"/>
      <c r="N59" s="39"/>
    </row>
    <row r="60" spans="1:14" x14ac:dyDescent="0.25">
      <c r="C60" s="39"/>
      <c r="D60" s="39"/>
      <c r="E60" s="39"/>
      <c r="F60" s="39"/>
      <c r="G60" s="39"/>
      <c r="H60" s="39"/>
      <c r="I60" s="39"/>
      <c r="J60" s="39"/>
      <c r="K60" s="39"/>
      <c r="L60" s="39"/>
      <c r="M60" s="39"/>
      <c r="N60" s="39"/>
    </row>
    <row r="61" spans="1:14" x14ac:dyDescent="0.25">
      <c r="C61" s="39"/>
      <c r="D61" s="39"/>
      <c r="E61" s="39"/>
      <c r="F61" s="39"/>
      <c r="G61" s="39"/>
      <c r="H61" s="39"/>
      <c r="I61" s="39"/>
      <c r="J61" s="39"/>
      <c r="K61" s="39"/>
      <c r="L61" s="39"/>
      <c r="M61" s="39"/>
      <c r="N61" s="39"/>
    </row>
    <row r="62" spans="1:14" x14ac:dyDescent="0.25">
      <c r="C62" s="39"/>
      <c r="D62" s="39"/>
      <c r="E62" s="39"/>
      <c r="F62" s="39"/>
      <c r="G62" s="39"/>
      <c r="H62" s="39"/>
      <c r="I62" s="39"/>
      <c r="J62" s="39"/>
      <c r="K62" s="39"/>
      <c r="L62" s="39"/>
      <c r="M62" s="39"/>
      <c r="N62" s="39"/>
    </row>
    <row r="63" spans="1:14" x14ac:dyDescent="0.25">
      <c r="C63" s="39"/>
      <c r="D63" s="39"/>
      <c r="E63" s="39"/>
      <c r="F63" s="39"/>
      <c r="G63" s="39"/>
      <c r="H63" s="39"/>
      <c r="I63" s="39"/>
      <c r="J63" s="39"/>
      <c r="K63" s="39"/>
      <c r="L63" s="39"/>
      <c r="M63" s="39"/>
      <c r="N63" s="39"/>
    </row>
    <row r="64" spans="1:14" x14ac:dyDescent="0.25">
      <c r="C64" s="39"/>
      <c r="D64" s="39"/>
      <c r="E64" s="39"/>
      <c r="F64" s="39"/>
      <c r="G64" s="39"/>
      <c r="H64" s="39"/>
      <c r="I64" s="39"/>
      <c r="J64" s="39"/>
      <c r="K64" s="39"/>
      <c r="L64" s="39"/>
      <c r="M64" s="39"/>
      <c r="N64" s="39"/>
    </row>
    <row r="65" spans="3:14" x14ac:dyDescent="0.25">
      <c r="C65" s="39"/>
      <c r="D65" s="39"/>
      <c r="E65" s="39"/>
      <c r="F65" s="39"/>
      <c r="G65" s="39"/>
      <c r="H65" s="39"/>
      <c r="I65" s="39"/>
      <c r="J65" s="39"/>
      <c r="K65" s="39"/>
      <c r="L65" s="39"/>
      <c r="M65" s="39"/>
      <c r="N65" s="39"/>
    </row>
    <row r="66" spans="3:14" x14ac:dyDescent="0.25">
      <c r="C66" s="39"/>
      <c r="D66" s="39"/>
      <c r="E66" s="39"/>
      <c r="F66" s="39"/>
      <c r="G66" s="39"/>
      <c r="H66" s="39"/>
      <c r="I66" s="39"/>
      <c r="J66" s="39"/>
      <c r="K66" s="39"/>
      <c r="L66" s="39"/>
      <c r="M66" s="39"/>
      <c r="N66" s="39"/>
    </row>
    <row r="67" spans="3:14" x14ac:dyDescent="0.25">
      <c r="C67" s="39"/>
      <c r="D67" s="39"/>
      <c r="E67" s="39"/>
      <c r="F67" s="39"/>
      <c r="G67" s="39"/>
      <c r="H67" s="39"/>
      <c r="I67" s="39"/>
      <c r="J67" s="39"/>
      <c r="K67" s="39"/>
      <c r="L67" s="39"/>
      <c r="M67" s="39"/>
      <c r="N67" s="39"/>
    </row>
    <row r="68" spans="3:14" x14ac:dyDescent="0.25">
      <c r="C68" s="39"/>
      <c r="D68" s="39"/>
      <c r="E68" s="39"/>
      <c r="F68" s="39"/>
      <c r="G68" s="39"/>
      <c r="H68" s="39"/>
      <c r="I68" s="39"/>
      <c r="J68" s="39"/>
      <c r="K68" s="39"/>
      <c r="L68" s="39"/>
      <c r="M68" s="39"/>
      <c r="N68" s="39"/>
    </row>
    <row r="69" spans="3:14" x14ac:dyDescent="0.25">
      <c r="C69" s="39"/>
      <c r="D69" s="39"/>
      <c r="E69" s="39"/>
      <c r="F69" s="39"/>
      <c r="G69" s="39"/>
      <c r="H69" s="39"/>
      <c r="I69" s="39"/>
      <c r="J69" s="39"/>
      <c r="K69" s="39"/>
      <c r="L69" s="39"/>
      <c r="M69" s="39"/>
      <c r="N69" s="39"/>
    </row>
    <row r="70" spans="3:14" x14ac:dyDescent="0.25">
      <c r="C70" s="39"/>
      <c r="D70" s="39"/>
      <c r="E70" s="39"/>
      <c r="F70" s="39"/>
      <c r="G70" s="39"/>
      <c r="H70" s="39"/>
      <c r="I70" s="39"/>
      <c r="J70" s="39"/>
      <c r="K70" s="39"/>
      <c r="L70" s="39"/>
      <c r="M70" s="39"/>
      <c r="N70" s="39"/>
    </row>
    <row r="71" spans="3:14" x14ac:dyDescent="0.25">
      <c r="C71" s="39"/>
      <c r="D71" s="39"/>
      <c r="E71" s="39"/>
      <c r="F71" s="39"/>
      <c r="G71" s="39"/>
      <c r="H71" s="39"/>
      <c r="I71" s="39"/>
      <c r="J71" s="39"/>
      <c r="K71" s="39"/>
      <c r="L71" s="39"/>
      <c r="M71" s="39"/>
      <c r="N71" s="39"/>
    </row>
    <row r="72" spans="3:14" x14ac:dyDescent="0.25">
      <c r="C72" s="39"/>
      <c r="D72" s="39"/>
      <c r="E72" s="39"/>
      <c r="F72" s="39"/>
      <c r="G72" s="39"/>
      <c r="H72" s="39"/>
      <c r="I72" s="39"/>
      <c r="J72" s="39"/>
      <c r="K72" s="39"/>
      <c r="L72" s="39"/>
      <c r="M72" s="39"/>
      <c r="N72" s="39"/>
    </row>
    <row r="73" spans="3:14" x14ac:dyDescent="0.25">
      <c r="C73" s="39"/>
      <c r="D73" s="39"/>
      <c r="E73" s="39"/>
      <c r="F73" s="39"/>
      <c r="G73" s="39"/>
      <c r="H73" s="39"/>
      <c r="I73" s="39"/>
      <c r="J73" s="39"/>
      <c r="K73" s="39"/>
      <c r="L73" s="39"/>
      <c r="M73" s="39"/>
      <c r="N73" s="39"/>
    </row>
    <row r="74" spans="3:14" x14ac:dyDescent="0.25">
      <c r="C74" s="39"/>
      <c r="D74" s="39"/>
      <c r="E74" s="39"/>
      <c r="F74" s="39"/>
      <c r="G74" s="39"/>
      <c r="H74" s="39"/>
      <c r="I74" s="39"/>
      <c r="J74" s="39"/>
      <c r="K74" s="39"/>
      <c r="L74" s="39"/>
      <c r="M74" s="39"/>
      <c r="N74" s="39"/>
    </row>
    <row r="75" spans="3:14" x14ac:dyDescent="0.25">
      <c r="C75" s="39"/>
      <c r="D75" s="39"/>
      <c r="E75" s="39"/>
      <c r="F75" s="39"/>
      <c r="G75" s="39"/>
      <c r="H75" s="39"/>
      <c r="I75" s="39"/>
      <c r="J75" s="39"/>
      <c r="K75" s="39"/>
      <c r="L75" s="39"/>
      <c r="M75" s="39"/>
      <c r="N75" s="39"/>
    </row>
    <row r="76" spans="3:14" x14ac:dyDescent="0.25">
      <c r="C76" s="39"/>
      <c r="D76" s="39"/>
      <c r="E76" s="39"/>
      <c r="F76" s="39"/>
      <c r="G76" s="39"/>
      <c r="H76" s="39"/>
      <c r="I76" s="39"/>
      <c r="J76" s="39"/>
      <c r="K76" s="39"/>
      <c r="L76" s="39"/>
      <c r="M76" s="39"/>
      <c r="N76" s="39"/>
    </row>
    <row r="77" spans="3:14" x14ac:dyDescent="0.25">
      <c r="C77" s="39"/>
      <c r="D77" s="39"/>
      <c r="E77" s="39"/>
      <c r="F77" s="39"/>
      <c r="G77" s="39"/>
      <c r="H77" s="39"/>
      <c r="I77" s="39"/>
      <c r="J77" s="39"/>
      <c r="K77" s="39"/>
      <c r="L77" s="39"/>
      <c r="M77" s="39"/>
      <c r="N77" s="39"/>
    </row>
    <row r="78" spans="3:14" x14ac:dyDescent="0.25">
      <c r="C78" s="39"/>
      <c r="D78" s="39"/>
      <c r="E78" s="39"/>
      <c r="F78" s="39"/>
      <c r="G78" s="39"/>
      <c r="H78" s="39"/>
      <c r="I78" s="39"/>
      <c r="J78" s="39"/>
      <c r="K78" s="39"/>
      <c r="L78" s="39"/>
      <c r="M78" s="39"/>
      <c r="N78" s="39"/>
    </row>
    <row r="79" spans="3:14" x14ac:dyDescent="0.25">
      <c r="C79" s="39"/>
      <c r="D79" s="39"/>
      <c r="E79" s="39"/>
      <c r="F79" s="39"/>
      <c r="G79" s="39"/>
      <c r="H79" s="39"/>
      <c r="I79" s="39"/>
      <c r="J79" s="39"/>
      <c r="K79" s="39"/>
      <c r="L79" s="39"/>
      <c r="M79" s="39"/>
      <c r="N79" s="39"/>
    </row>
    <row r="80" spans="3:14" x14ac:dyDescent="0.25">
      <c r="C80" s="39"/>
      <c r="D80" s="39"/>
      <c r="E80" s="39"/>
      <c r="F80" s="39"/>
      <c r="G80" s="39"/>
      <c r="H80" s="39"/>
      <c r="I80" s="39"/>
      <c r="J80" s="39"/>
      <c r="K80" s="39"/>
      <c r="L80" s="39"/>
      <c r="M80" s="39"/>
      <c r="N80" s="39"/>
    </row>
    <row r="81" spans="3:14" x14ac:dyDescent="0.25">
      <c r="C81" s="39"/>
      <c r="D81" s="39"/>
      <c r="E81" s="39"/>
      <c r="F81" s="39"/>
      <c r="G81" s="39"/>
      <c r="H81" s="39"/>
      <c r="I81" s="39"/>
      <c r="J81" s="39"/>
      <c r="K81" s="39"/>
      <c r="L81" s="39"/>
      <c r="M81" s="39"/>
      <c r="N81" s="39"/>
    </row>
    <row r="82" spans="3:14" x14ac:dyDescent="0.25">
      <c r="C82" s="39"/>
      <c r="D82" s="39"/>
      <c r="E82" s="39"/>
      <c r="F82" s="39"/>
      <c r="G82" s="39"/>
      <c r="H82" s="39"/>
      <c r="I82" s="39"/>
      <c r="J82" s="39"/>
      <c r="K82" s="39"/>
      <c r="L82" s="39"/>
      <c r="M82" s="39"/>
      <c r="N82" s="39"/>
    </row>
    <row r="83" spans="3:14" x14ac:dyDescent="0.25">
      <c r="C83" s="39"/>
      <c r="D83" s="39"/>
      <c r="E83" s="39"/>
      <c r="F83" s="39"/>
      <c r="G83" s="39"/>
      <c r="H83" s="39"/>
      <c r="I83" s="39"/>
      <c r="J83" s="39"/>
      <c r="K83" s="39"/>
      <c r="L83" s="39"/>
      <c r="M83" s="39"/>
      <c r="N83" s="39"/>
    </row>
    <row r="84" spans="3:14" x14ac:dyDescent="0.25">
      <c r="C84" s="39"/>
      <c r="D84" s="39"/>
      <c r="E84" s="39"/>
      <c r="F84" s="39"/>
      <c r="G84" s="39"/>
      <c r="H84" s="39"/>
      <c r="I84" s="39"/>
      <c r="J84" s="39"/>
      <c r="K84" s="39"/>
      <c r="L84" s="39"/>
      <c r="M84" s="39"/>
      <c r="N84" s="39"/>
    </row>
    <row r="85" spans="3:14" x14ac:dyDescent="0.25">
      <c r="C85" s="39"/>
      <c r="D85" s="39"/>
      <c r="E85" s="39"/>
      <c r="F85" s="39"/>
      <c r="G85" s="39"/>
      <c r="H85" s="39"/>
      <c r="I85" s="39"/>
      <c r="J85" s="39"/>
      <c r="K85" s="39"/>
      <c r="L85" s="39"/>
      <c r="M85" s="39"/>
      <c r="N85" s="39"/>
    </row>
    <row r="86" spans="3:14" x14ac:dyDescent="0.25">
      <c r="C86" s="39"/>
      <c r="D86" s="39"/>
      <c r="E86" s="39"/>
      <c r="F86" s="39"/>
      <c r="G86" s="39"/>
      <c r="H86" s="39"/>
      <c r="I86" s="39"/>
      <c r="J86" s="39"/>
      <c r="K86" s="39"/>
      <c r="L86" s="39"/>
      <c r="M86" s="39"/>
      <c r="N86" s="39"/>
    </row>
    <row r="87" spans="3:14" x14ac:dyDescent="0.25">
      <c r="C87" s="39"/>
      <c r="D87" s="39"/>
      <c r="E87" s="39"/>
      <c r="F87" s="39"/>
      <c r="G87" s="39"/>
      <c r="H87" s="39"/>
      <c r="I87" s="39"/>
      <c r="J87" s="39"/>
      <c r="K87" s="39"/>
      <c r="L87" s="39"/>
      <c r="M87" s="39"/>
      <c r="N87" s="39"/>
    </row>
    <row r="88" spans="3:14" x14ac:dyDescent="0.25">
      <c r="C88" s="39"/>
      <c r="D88" s="39"/>
      <c r="E88" s="39"/>
      <c r="F88" s="39"/>
      <c r="G88" s="39"/>
      <c r="H88" s="39"/>
      <c r="I88" s="39"/>
      <c r="J88" s="39"/>
      <c r="K88" s="39"/>
      <c r="L88" s="39"/>
      <c r="M88" s="39"/>
      <c r="N88" s="39"/>
    </row>
    <row r="89" spans="3:14" x14ac:dyDescent="0.25">
      <c r="C89" s="39"/>
      <c r="D89" s="39"/>
      <c r="E89" s="39"/>
      <c r="F89" s="39"/>
      <c r="G89" s="39"/>
      <c r="H89" s="39"/>
      <c r="I89" s="39"/>
      <c r="J89" s="39"/>
      <c r="K89" s="39"/>
      <c r="L89" s="39"/>
      <c r="M89" s="39"/>
      <c r="N89" s="39"/>
    </row>
    <row r="90" spans="3:14" x14ac:dyDescent="0.25">
      <c r="C90" s="39"/>
      <c r="D90" s="39"/>
      <c r="E90" s="39"/>
      <c r="F90" s="39"/>
      <c r="G90" s="39"/>
      <c r="H90" s="39"/>
      <c r="I90" s="39"/>
      <c r="J90" s="39"/>
      <c r="K90" s="39"/>
      <c r="L90" s="39"/>
      <c r="M90" s="39"/>
      <c r="N90" s="39"/>
    </row>
    <row r="91" spans="3:14" x14ac:dyDescent="0.25">
      <c r="C91" s="39"/>
      <c r="D91" s="39"/>
      <c r="E91" s="39"/>
      <c r="F91" s="39"/>
      <c r="G91" s="39"/>
      <c r="H91" s="39"/>
      <c r="I91" s="39"/>
      <c r="J91" s="39"/>
      <c r="K91" s="39"/>
      <c r="L91" s="39"/>
      <c r="M91" s="39"/>
      <c r="N91" s="39"/>
    </row>
    <row r="92" spans="3:14" x14ac:dyDescent="0.25">
      <c r="C92" s="39"/>
      <c r="D92" s="39"/>
      <c r="E92" s="39"/>
      <c r="F92" s="39"/>
      <c r="G92" s="39"/>
      <c r="H92" s="39"/>
      <c r="I92" s="39"/>
      <c r="J92" s="39"/>
      <c r="K92" s="39"/>
      <c r="L92" s="39"/>
      <c r="M92" s="39"/>
      <c r="N92" s="39"/>
    </row>
    <row r="93" spans="3:14" x14ac:dyDescent="0.25">
      <c r="C93" s="39"/>
      <c r="D93" s="39"/>
      <c r="E93" s="39"/>
      <c r="F93" s="39"/>
      <c r="G93" s="39"/>
      <c r="H93" s="39"/>
      <c r="I93" s="39"/>
      <c r="J93" s="39"/>
      <c r="K93" s="39"/>
      <c r="L93" s="39"/>
      <c r="M93" s="39"/>
      <c r="N93" s="39"/>
    </row>
    <row r="94" spans="3:14" x14ac:dyDescent="0.25">
      <c r="C94" s="39"/>
      <c r="D94" s="39"/>
      <c r="E94" s="39"/>
      <c r="F94" s="39"/>
      <c r="G94" s="39"/>
      <c r="H94" s="39"/>
      <c r="I94" s="39"/>
      <c r="J94" s="39"/>
      <c r="K94" s="39"/>
      <c r="L94" s="39"/>
      <c r="M94" s="39"/>
      <c r="N94" s="39"/>
    </row>
    <row r="95" spans="3:14" x14ac:dyDescent="0.25">
      <c r="C95" s="39"/>
      <c r="D95" s="39"/>
      <c r="E95" s="39"/>
      <c r="F95" s="39"/>
      <c r="G95" s="39"/>
      <c r="H95" s="39"/>
      <c r="I95" s="39"/>
      <c r="J95" s="39"/>
      <c r="K95" s="39"/>
      <c r="L95" s="39"/>
      <c r="M95" s="39"/>
      <c r="N95" s="39"/>
    </row>
    <row r="96" spans="3:14" x14ac:dyDescent="0.25">
      <c r="C96" s="39"/>
      <c r="D96" s="39"/>
      <c r="E96" s="39"/>
      <c r="F96" s="39"/>
      <c r="G96" s="39"/>
      <c r="H96" s="39"/>
      <c r="I96" s="39"/>
      <c r="J96" s="39"/>
      <c r="K96" s="39"/>
      <c r="L96" s="39"/>
      <c r="M96" s="39"/>
      <c r="N96" s="39"/>
    </row>
    <row r="97" spans="3:14" x14ac:dyDescent="0.25">
      <c r="C97" s="39"/>
      <c r="D97" s="39"/>
      <c r="E97" s="39"/>
      <c r="F97" s="39"/>
      <c r="G97" s="39"/>
      <c r="H97" s="39"/>
      <c r="I97" s="39"/>
      <c r="J97" s="39"/>
      <c r="K97" s="39"/>
      <c r="L97" s="39"/>
      <c r="M97" s="39"/>
      <c r="N97" s="39"/>
    </row>
    <row r="98" spans="3:14" x14ac:dyDescent="0.25">
      <c r="C98" s="39"/>
      <c r="D98" s="39"/>
      <c r="E98" s="39"/>
      <c r="F98" s="39"/>
      <c r="G98" s="39"/>
      <c r="H98" s="39"/>
      <c r="I98" s="39"/>
      <c r="J98" s="39"/>
      <c r="K98" s="39"/>
      <c r="L98" s="39"/>
      <c r="M98" s="39"/>
      <c r="N98" s="39"/>
    </row>
    <row r="99" spans="3:14" x14ac:dyDescent="0.25">
      <c r="C99" s="39"/>
      <c r="D99" s="39"/>
      <c r="E99" s="39"/>
      <c r="F99" s="39"/>
      <c r="G99" s="39"/>
      <c r="H99" s="39"/>
      <c r="I99" s="39"/>
      <c r="J99" s="39"/>
      <c r="K99" s="39"/>
      <c r="L99" s="39"/>
      <c r="M99" s="39"/>
      <c r="N99" s="39"/>
    </row>
    <row r="100" spans="3:14" x14ac:dyDescent="0.25">
      <c r="C100" s="39"/>
      <c r="D100" s="39"/>
      <c r="E100" s="39"/>
      <c r="F100" s="39"/>
      <c r="G100" s="39"/>
      <c r="H100" s="39"/>
      <c r="I100" s="39"/>
      <c r="J100" s="39"/>
      <c r="K100" s="39"/>
      <c r="L100" s="39"/>
      <c r="M100" s="39"/>
      <c r="N100" s="39"/>
    </row>
    <row r="101" spans="3:14" x14ac:dyDescent="0.25">
      <c r="C101" s="39"/>
      <c r="D101" s="39"/>
      <c r="E101" s="39"/>
      <c r="F101" s="39"/>
      <c r="G101" s="39"/>
      <c r="H101" s="39"/>
      <c r="I101" s="39"/>
      <c r="J101" s="39"/>
      <c r="K101" s="39"/>
      <c r="L101" s="39"/>
      <c r="M101" s="39"/>
      <c r="N101" s="39"/>
    </row>
    <row r="102" spans="3:14" x14ac:dyDescent="0.25">
      <c r="C102" s="39"/>
      <c r="D102" s="39"/>
      <c r="E102" s="39"/>
      <c r="F102" s="39"/>
      <c r="G102" s="39"/>
      <c r="H102" s="39"/>
      <c r="I102" s="39"/>
      <c r="J102" s="39"/>
      <c r="K102" s="39"/>
      <c r="L102" s="39"/>
      <c r="M102" s="39"/>
      <c r="N102" s="39"/>
    </row>
    <row r="103" spans="3:14" x14ac:dyDescent="0.25">
      <c r="C103" s="39"/>
      <c r="D103" s="39"/>
      <c r="E103" s="39"/>
      <c r="F103" s="39"/>
      <c r="G103" s="39"/>
      <c r="H103" s="39"/>
      <c r="I103" s="39"/>
      <c r="J103" s="39"/>
      <c r="K103" s="39"/>
      <c r="L103" s="39"/>
      <c r="M103" s="39"/>
      <c r="N103" s="39"/>
    </row>
    <row r="104" spans="3:14" x14ac:dyDescent="0.25">
      <c r="C104" s="39"/>
      <c r="D104" s="39"/>
      <c r="E104" s="39"/>
      <c r="F104" s="39"/>
      <c r="G104" s="39"/>
      <c r="H104" s="39"/>
      <c r="I104" s="39"/>
      <c r="J104" s="39"/>
      <c r="K104" s="39"/>
      <c r="L104" s="39"/>
      <c r="M104" s="39"/>
      <c r="N104" s="39"/>
    </row>
    <row r="105" spans="3:14" x14ac:dyDescent="0.25">
      <c r="C105" s="39"/>
      <c r="D105" s="39"/>
      <c r="E105" s="39"/>
      <c r="F105" s="39"/>
      <c r="G105" s="39"/>
      <c r="H105" s="39"/>
      <c r="I105" s="39"/>
      <c r="J105" s="39"/>
      <c r="K105" s="39"/>
      <c r="L105" s="39"/>
      <c r="M105" s="39"/>
      <c r="N105" s="39"/>
    </row>
    <row r="106" spans="3:14" x14ac:dyDescent="0.25">
      <c r="C106" s="39"/>
      <c r="D106" s="39"/>
      <c r="E106" s="39"/>
      <c r="F106" s="39"/>
      <c r="G106" s="39"/>
      <c r="H106" s="39"/>
      <c r="I106" s="39"/>
      <c r="J106" s="39"/>
      <c r="K106" s="39"/>
      <c r="L106" s="39"/>
      <c r="M106" s="39"/>
      <c r="N106" s="39"/>
    </row>
    <row r="107" spans="3:14" x14ac:dyDescent="0.25">
      <c r="C107" s="39"/>
      <c r="D107" s="39"/>
      <c r="E107" s="39"/>
      <c r="F107" s="39"/>
      <c r="G107" s="39"/>
      <c r="H107" s="39"/>
      <c r="I107" s="39"/>
      <c r="J107" s="39"/>
      <c r="K107" s="39"/>
      <c r="L107" s="39"/>
      <c r="M107" s="39"/>
      <c r="N107" s="39"/>
    </row>
    <row r="108" spans="3:14" x14ac:dyDescent="0.25">
      <c r="C108" s="39"/>
      <c r="D108" s="39"/>
      <c r="E108" s="39"/>
      <c r="F108" s="39"/>
      <c r="G108" s="39"/>
      <c r="H108" s="39"/>
      <c r="I108" s="39"/>
      <c r="J108" s="39"/>
      <c r="K108" s="39"/>
      <c r="L108" s="39"/>
      <c r="M108" s="39"/>
      <c r="N108" s="39"/>
    </row>
    <row r="109" spans="3:14" x14ac:dyDescent="0.25">
      <c r="C109" s="39"/>
      <c r="D109" s="39"/>
      <c r="E109" s="39"/>
      <c r="F109" s="39"/>
      <c r="G109" s="39"/>
      <c r="H109" s="39"/>
      <c r="I109" s="39"/>
      <c r="J109" s="39"/>
      <c r="K109" s="39"/>
      <c r="L109" s="39"/>
      <c r="M109" s="39"/>
      <c r="N109" s="39"/>
    </row>
    <row r="110" spans="3:14" x14ac:dyDescent="0.25">
      <c r="C110" s="39"/>
      <c r="D110" s="39"/>
      <c r="E110" s="39"/>
      <c r="F110" s="39"/>
      <c r="G110" s="39"/>
      <c r="H110" s="39"/>
      <c r="I110" s="39"/>
      <c r="J110" s="39"/>
      <c r="K110" s="39"/>
      <c r="L110" s="39"/>
      <c r="M110" s="39"/>
      <c r="N110" s="39"/>
    </row>
    <row r="111" spans="3:14" x14ac:dyDescent="0.25">
      <c r="C111" s="39"/>
      <c r="D111" s="39"/>
      <c r="E111" s="39"/>
      <c r="F111" s="39"/>
      <c r="G111" s="39"/>
      <c r="H111" s="39"/>
      <c r="I111" s="39"/>
      <c r="J111" s="39"/>
      <c r="K111" s="39"/>
      <c r="L111" s="39"/>
      <c r="M111" s="39"/>
      <c r="N111" s="39"/>
    </row>
    <row r="112" spans="3:14" x14ac:dyDescent="0.25">
      <c r="C112" s="39"/>
      <c r="D112" s="39"/>
      <c r="E112" s="39"/>
      <c r="F112" s="39"/>
      <c r="G112" s="39"/>
      <c r="H112" s="39"/>
      <c r="I112" s="39"/>
      <c r="J112" s="39"/>
      <c r="K112" s="39"/>
      <c r="L112" s="39"/>
      <c r="M112" s="39"/>
      <c r="N112" s="39"/>
    </row>
    <row r="113" spans="3:14" x14ac:dyDescent="0.25">
      <c r="C113" s="39"/>
      <c r="D113" s="39"/>
      <c r="E113" s="39"/>
      <c r="F113" s="39"/>
      <c r="G113" s="39"/>
      <c r="H113" s="39"/>
      <c r="I113" s="39"/>
      <c r="J113" s="39"/>
      <c r="K113" s="39"/>
      <c r="L113" s="39"/>
      <c r="M113" s="39"/>
      <c r="N113" s="39"/>
    </row>
    <row r="114" spans="3:14" x14ac:dyDescent="0.25">
      <c r="C114" s="39"/>
      <c r="D114" s="39"/>
      <c r="E114" s="39"/>
      <c r="F114" s="39"/>
      <c r="G114" s="39"/>
      <c r="H114" s="39"/>
      <c r="I114" s="39"/>
      <c r="J114" s="39"/>
      <c r="K114" s="39"/>
      <c r="L114" s="39"/>
      <c r="M114" s="39"/>
      <c r="N114" s="39"/>
    </row>
    <row r="115" spans="3:14" x14ac:dyDescent="0.25">
      <c r="C115" s="39"/>
      <c r="D115" s="39"/>
      <c r="E115" s="39"/>
      <c r="F115" s="39"/>
      <c r="G115" s="39"/>
      <c r="H115" s="39"/>
      <c r="I115" s="39"/>
      <c r="J115" s="39"/>
      <c r="K115" s="39"/>
      <c r="L115" s="39"/>
      <c r="M115" s="39"/>
      <c r="N115" s="39"/>
    </row>
    <row r="116" spans="3:14" x14ac:dyDescent="0.25">
      <c r="C116" s="39"/>
      <c r="D116" s="39"/>
      <c r="E116" s="39"/>
      <c r="F116" s="39"/>
      <c r="G116" s="39"/>
      <c r="H116" s="39"/>
      <c r="I116" s="39"/>
      <c r="J116" s="39"/>
      <c r="K116" s="39"/>
      <c r="L116" s="39"/>
      <c r="M116" s="39"/>
      <c r="N116" s="39"/>
    </row>
    <row r="117" spans="3:14" x14ac:dyDescent="0.25">
      <c r="C117" s="39"/>
      <c r="D117" s="39"/>
      <c r="E117" s="39"/>
      <c r="F117" s="39"/>
      <c r="G117" s="39"/>
      <c r="H117" s="39"/>
      <c r="I117" s="39"/>
      <c r="J117" s="39"/>
      <c r="K117" s="39"/>
      <c r="L117" s="39"/>
      <c r="M117" s="39"/>
      <c r="N117" s="39"/>
    </row>
    <row r="118" spans="3:14" x14ac:dyDescent="0.25">
      <c r="C118" s="39"/>
      <c r="D118" s="39"/>
      <c r="E118" s="39"/>
      <c r="F118" s="39"/>
      <c r="G118" s="39"/>
      <c r="H118" s="39"/>
      <c r="I118" s="39"/>
      <c r="J118" s="39"/>
      <c r="K118" s="39"/>
      <c r="L118" s="39"/>
      <c r="M118" s="39"/>
      <c r="N118" s="39"/>
    </row>
    <row r="119" spans="3:14" x14ac:dyDescent="0.25">
      <c r="C119" s="39"/>
      <c r="D119" s="39"/>
      <c r="E119" s="39"/>
      <c r="F119" s="39"/>
      <c r="G119" s="39"/>
      <c r="H119" s="39"/>
      <c r="I119" s="39"/>
      <c r="J119" s="39"/>
      <c r="K119" s="39"/>
      <c r="L119" s="39"/>
      <c r="M119" s="39"/>
      <c r="N119" s="39"/>
    </row>
    <row r="120" spans="3:14" x14ac:dyDescent="0.25">
      <c r="C120" s="39"/>
      <c r="D120" s="39"/>
      <c r="E120" s="39"/>
      <c r="F120" s="39"/>
      <c r="G120" s="39"/>
      <c r="H120" s="39"/>
      <c r="I120" s="39"/>
      <c r="J120" s="39"/>
      <c r="K120" s="39"/>
      <c r="L120" s="39"/>
      <c r="M120" s="39"/>
      <c r="N120" s="39"/>
    </row>
    <row r="121" spans="3:14" x14ac:dyDescent="0.25">
      <c r="C121" s="39"/>
      <c r="D121" s="39"/>
      <c r="E121" s="39"/>
      <c r="F121" s="39"/>
      <c r="G121" s="39"/>
      <c r="H121" s="39"/>
      <c r="I121" s="39"/>
      <c r="J121" s="39"/>
      <c r="K121" s="39"/>
      <c r="L121" s="39"/>
      <c r="M121" s="39"/>
      <c r="N121" s="39"/>
    </row>
    <row r="122" spans="3:14" x14ac:dyDescent="0.25">
      <c r="C122" s="39"/>
      <c r="D122" s="39"/>
      <c r="E122" s="39"/>
      <c r="F122" s="39"/>
      <c r="G122" s="39"/>
      <c r="H122" s="39"/>
      <c r="I122" s="39"/>
      <c r="J122" s="39"/>
      <c r="K122" s="39"/>
      <c r="L122" s="39"/>
      <c r="M122" s="39"/>
      <c r="N122" s="39"/>
    </row>
    <row r="123" spans="3:14" x14ac:dyDescent="0.25">
      <c r="C123" s="39"/>
      <c r="D123" s="39"/>
      <c r="E123" s="39"/>
      <c r="F123" s="39"/>
      <c r="G123" s="39"/>
      <c r="H123" s="39"/>
      <c r="I123" s="39"/>
      <c r="J123" s="39"/>
      <c r="K123" s="39"/>
      <c r="L123" s="39"/>
      <c r="M123" s="39"/>
      <c r="N123" s="39"/>
    </row>
    <row r="124" spans="3:14" x14ac:dyDescent="0.25">
      <c r="C124" s="39"/>
      <c r="D124" s="39"/>
      <c r="E124" s="39"/>
      <c r="F124" s="39"/>
      <c r="G124" s="39"/>
      <c r="H124" s="39"/>
      <c r="I124" s="39"/>
      <c r="J124" s="39"/>
      <c r="K124" s="39"/>
      <c r="L124" s="39"/>
      <c r="M124" s="39"/>
      <c r="N124" s="39"/>
    </row>
    <row r="125" spans="3:14" x14ac:dyDescent="0.25">
      <c r="C125" s="39"/>
      <c r="D125" s="39"/>
      <c r="E125" s="39"/>
      <c r="F125" s="39"/>
      <c r="G125" s="39"/>
      <c r="H125" s="39"/>
      <c r="I125" s="39"/>
      <c r="J125" s="39"/>
      <c r="K125" s="39"/>
      <c r="L125" s="39"/>
      <c r="M125" s="39"/>
      <c r="N125" s="39"/>
    </row>
    <row r="126" spans="3:14" x14ac:dyDescent="0.25">
      <c r="C126" s="39"/>
      <c r="D126" s="39"/>
      <c r="E126" s="39"/>
      <c r="F126" s="39"/>
      <c r="G126" s="39"/>
      <c r="H126" s="39"/>
      <c r="I126" s="39"/>
      <c r="J126" s="39"/>
      <c r="K126" s="39"/>
      <c r="L126" s="39"/>
      <c r="M126" s="39"/>
      <c r="N126" s="39"/>
    </row>
    <row r="127" spans="3:14" x14ac:dyDescent="0.25">
      <c r="C127" s="39"/>
      <c r="D127" s="39"/>
      <c r="E127" s="39"/>
      <c r="F127" s="39"/>
      <c r="G127" s="39"/>
      <c r="H127" s="39"/>
      <c r="I127" s="39"/>
      <c r="J127" s="39"/>
      <c r="K127" s="39"/>
      <c r="L127" s="39"/>
      <c r="M127" s="39"/>
      <c r="N127" s="39"/>
    </row>
    <row r="128" spans="3:14" x14ac:dyDescent="0.25">
      <c r="C128" s="39"/>
      <c r="D128" s="39"/>
      <c r="E128" s="39"/>
      <c r="F128" s="39"/>
      <c r="G128" s="39"/>
      <c r="H128" s="39"/>
      <c r="I128" s="39"/>
      <c r="J128" s="39"/>
      <c r="K128" s="39"/>
      <c r="L128" s="39"/>
      <c r="M128" s="39"/>
      <c r="N128" s="39"/>
    </row>
    <row r="129" spans="3:14" x14ac:dyDescent="0.25">
      <c r="C129" s="39"/>
      <c r="D129" s="39"/>
      <c r="E129" s="39"/>
      <c r="F129" s="39"/>
      <c r="G129" s="39"/>
      <c r="H129" s="39"/>
      <c r="I129" s="39"/>
      <c r="J129" s="39"/>
      <c r="K129" s="39"/>
      <c r="L129" s="39"/>
      <c r="M129" s="39"/>
      <c r="N129" s="39"/>
    </row>
    <row r="130" spans="3:14" x14ac:dyDescent="0.25">
      <c r="C130" s="39"/>
      <c r="D130" s="39"/>
      <c r="E130" s="39"/>
      <c r="F130" s="39"/>
      <c r="G130" s="39"/>
      <c r="H130" s="39"/>
      <c r="I130" s="39"/>
      <c r="J130" s="39"/>
      <c r="K130" s="39"/>
      <c r="L130" s="39"/>
      <c r="M130" s="39"/>
      <c r="N130" s="39"/>
    </row>
    <row r="131" spans="3:14" x14ac:dyDescent="0.25">
      <c r="C131" s="39"/>
      <c r="D131" s="39"/>
      <c r="E131" s="39"/>
      <c r="F131" s="39"/>
      <c r="G131" s="39"/>
      <c r="H131" s="39"/>
      <c r="I131" s="39"/>
      <c r="J131" s="39"/>
      <c r="K131" s="39"/>
      <c r="L131" s="39"/>
      <c r="M131" s="39"/>
      <c r="N131" s="39"/>
    </row>
    <row r="132" spans="3:14" x14ac:dyDescent="0.25">
      <c r="C132" s="39"/>
      <c r="D132" s="39"/>
      <c r="E132" s="39"/>
      <c r="F132" s="39"/>
      <c r="G132" s="39"/>
      <c r="H132" s="39"/>
      <c r="I132" s="39"/>
      <c r="J132" s="39"/>
      <c r="K132" s="39"/>
      <c r="L132" s="39"/>
      <c r="M132" s="39"/>
      <c r="N132" s="39"/>
    </row>
    <row r="133" spans="3:14" x14ac:dyDescent="0.25">
      <c r="C133" s="39"/>
      <c r="D133" s="39"/>
      <c r="E133" s="39"/>
      <c r="F133" s="39"/>
      <c r="G133" s="39"/>
      <c r="H133" s="39"/>
      <c r="I133" s="39"/>
      <c r="J133" s="39"/>
      <c r="K133" s="39"/>
      <c r="L133" s="39"/>
      <c r="M133" s="39"/>
      <c r="N133" s="39"/>
    </row>
    <row r="134" spans="3:14" x14ac:dyDescent="0.25">
      <c r="C134" s="39"/>
      <c r="D134" s="39"/>
      <c r="E134" s="39"/>
      <c r="F134" s="39"/>
      <c r="G134" s="39"/>
      <c r="H134" s="39"/>
      <c r="I134" s="39"/>
      <c r="J134" s="39"/>
      <c r="K134" s="39"/>
      <c r="L134" s="39"/>
      <c r="M134" s="39"/>
      <c r="N134" s="39"/>
    </row>
    <row r="135" spans="3:14" x14ac:dyDescent="0.25">
      <c r="C135" s="39"/>
      <c r="D135" s="39"/>
      <c r="E135" s="39"/>
      <c r="F135" s="39"/>
      <c r="G135" s="39"/>
      <c r="H135" s="39"/>
      <c r="I135" s="39"/>
      <c r="J135" s="39"/>
      <c r="K135" s="39"/>
      <c r="L135" s="39"/>
      <c r="M135" s="39"/>
      <c r="N135" s="39"/>
    </row>
    <row r="136" spans="3:14" x14ac:dyDescent="0.25">
      <c r="C136" s="39"/>
      <c r="D136" s="39"/>
      <c r="E136" s="39"/>
      <c r="F136" s="39"/>
      <c r="G136" s="39"/>
      <c r="H136" s="39"/>
      <c r="I136" s="39"/>
      <c r="J136" s="39"/>
      <c r="K136" s="39"/>
      <c r="L136" s="39"/>
      <c r="M136" s="39"/>
      <c r="N136" s="39"/>
    </row>
    <row r="137" spans="3:14" x14ac:dyDescent="0.25">
      <c r="C137" s="39"/>
      <c r="D137" s="39"/>
      <c r="E137" s="39"/>
      <c r="F137" s="39"/>
      <c r="G137" s="39"/>
      <c r="H137" s="39"/>
      <c r="I137" s="39"/>
      <c r="J137" s="39"/>
      <c r="K137" s="39"/>
      <c r="L137" s="39"/>
      <c r="M137" s="39"/>
      <c r="N137" s="39"/>
    </row>
    <row r="138" spans="3:14" x14ac:dyDescent="0.25">
      <c r="C138" s="39"/>
      <c r="D138" s="39"/>
      <c r="E138" s="39"/>
      <c r="F138" s="39"/>
      <c r="G138" s="39"/>
      <c r="H138" s="39"/>
      <c r="I138" s="39"/>
      <c r="J138" s="39"/>
      <c r="K138" s="39"/>
      <c r="L138" s="39"/>
      <c r="M138" s="39"/>
      <c r="N138" s="39"/>
    </row>
    <row r="139" spans="3:14" x14ac:dyDescent="0.25">
      <c r="C139" s="39"/>
      <c r="D139" s="39"/>
      <c r="E139" s="39"/>
      <c r="F139" s="39"/>
      <c r="G139" s="39"/>
      <c r="H139" s="39"/>
      <c r="I139" s="39"/>
      <c r="J139" s="39"/>
      <c r="K139" s="39"/>
      <c r="L139" s="39"/>
      <c r="M139" s="39"/>
      <c r="N139" s="39"/>
    </row>
    <row r="140" spans="3:14" x14ac:dyDescent="0.25">
      <c r="C140" s="39"/>
      <c r="D140" s="39"/>
      <c r="E140" s="39"/>
      <c r="F140" s="39"/>
      <c r="G140" s="39"/>
      <c r="H140" s="39"/>
      <c r="I140" s="39"/>
      <c r="J140" s="39"/>
      <c r="K140" s="39"/>
      <c r="L140" s="39"/>
      <c r="M140" s="39"/>
      <c r="N140" s="39"/>
    </row>
    <row r="141" spans="3:14" x14ac:dyDescent="0.25">
      <c r="C141" s="39"/>
      <c r="D141" s="39"/>
      <c r="E141" s="39"/>
      <c r="F141" s="39"/>
      <c r="G141" s="39"/>
      <c r="H141" s="39"/>
      <c r="I141" s="39"/>
      <c r="J141" s="39"/>
      <c r="K141" s="39"/>
      <c r="L141" s="39"/>
      <c r="M141" s="39"/>
      <c r="N141" s="39"/>
    </row>
    <row r="142" spans="3:14" x14ac:dyDescent="0.25">
      <c r="C142" s="39"/>
      <c r="D142" s="39"/>
      <c r="E142" s="39"/>
      <c r="F142" s="39"/>
      <c r="G142" s="39"/>
      <c r="H142" s="39"/>
      <c r="I142" s="39"/>
      <c r="J142" s="39"/>
      <c r="K142" s="39"/>
      <c r="L142" s="39"/>
      <c r="M142" s="39"/>
      <c r="N142" s="39"/>
    </row>
    <row r="143" spans="3:14" x14ac:dyDescent="0.25">
      <c r="C143" s="39"/>
      <c r="D143" s="39"/>
      <c r="E143" s="39"/>
      <c r="F143" s="39"/>
      <c r="G143" s="39"/>
      <c r="H143" s="39"/>
      <c r="I143" s="39"/>
      <c r="J143" s="39"/>
      <c r="K143" s="39"/>
      <c r="L143" s="39"/>
      <c r="M143" s="39"/>
      <c r="N143" s="39"/>
    </row>
    <row r="144" spans="3:14" x14ac:dyDescent="0.25">
      <c r="C144" s="39"/>
      <c r="D144" s="39"/>
      <c r="E144" s="39"/>
      <c r="F144" s="39"/>
      <c r="G144" s="39"/>
      <c r="H144" s="39"/>
      <c r="I144" s="39"/>
      <c r="J144" s="39"/>
      <c r="K144" s="39"/>
      <c r="L144" s="39"/>
      <c r="M144" s="39"/>
      <c r="N144" s="39"/>
    </row>
    <row r="145" spans="3:14" x14ac:dyDescent="0.25">
      <c r="C145" s="39"/>
      <c r="D145" s="39"/>
      <c r="E145" s="39"/>
      <c r="F145" s="39"/>
      <c r="G145" s="39"/>
      <c r="H145" s="39"/>
      <c r="I145" s="39"/>
      <c r="J145" s="39"/>
      <c r="K145" s="39"/>
      <c r="L145" s="39"/>
      <c r="M145" s="39"/>
      <c r="N145" s="39"/>
    </row>
    <row r="146" spans="3:14" x14ac:dyDescent="0.25">
      <c r="C146" s="39"/>
      <c r="D146" s="39"/>
      <c r="E146" s="39"/>
      <c r="F146" s="39"/>
      <c r="G146" s="39"/>
      <c r="H146" s="39"/>
      <c r="I146" s="39"/>
      <c r="J146" s="39"/>
      <c r="K146" s="39"/>
      <c r="L146" s="39"/>
      <c r="M146" s="39"/>
      <c r="N146" s="39"/>
    </row>
    <row r="147" spans="3:14" x14ac:dyDescent="0.25">
      <c r="C147" s="39"/>
      <c r="D147" s="39"/>
      <c r="E147" s="39"/>
      <c r="F147" s="39"/>
      <c r="G147" s="39"/>
      <c r="H147" s="39"/>
      <c r="I147" s="39"/>
      <c r="J147" s="39"/>
      <c r="K147" s="39"/>
      <c r="L147" s="39"/>
      <c r="M147" s="39"/>
      <c r="N147" s="39"/>
    </row>
    <row r="148" spans="3:14" x14ac:dyDescent="0.25">
      <c r="C148" s="39"/>
      <c r="D148" s="39"/>
      <c r="E148" s="39"/>
      <c r="F148" s="39"/>
      <c r="G148" s="39"/>
      <c r="H148" s="39"/>
      <c r="I148" s="39"/>
      <c r="J148" s="39"/>
      <c r="K148" s="39"/>
      <c r="L148" s="39"/>
      <c r="M148" s="39"/>
      <c r="N148" s="39"/>
    </row>
    <row r="149" spans="3:14" x14ac:dyDescent="0.25">
      <c r="C149" s="39"/>
      <c r="D149" s="39"/>
      <c r="E149" s="39"/>
      <c r="F149" s="39"/>
      <c r="G149" s="39"/>
      <c r="H149" s="39"/>
      <c r="I149" s="39"/>
      <c r="J149" s="39"/>
      <c r="K149" s="39"/>
      <c r="L149" s="39"/>
      <c r="M149" s="39"/>
      <c r="N149" s="39"/>
    </row>
    <row r="150" spans="3:14" x14ac:dyDescent="0.25">
      <c r="C150" s="39"/>
      <c r="D150" s="39"/>
      <c r="E150" s="39"/>
      <c r="F150" s="39"/>
      <c r="G150" s="39"/>
      <c r="H150" s="39"/>
      <c r="I150" s="39"/>
      <c r="J150" s="39"/>
      <c r="K150" s="39"/>
      <c r="L150" s="39"/>
      <c r="M150" s="39"/>
      <c r="N150" s="39"/>
    </row>
    <row r="151" spans="3:14" x14ac:dyDescent="0.25">
      <c r="C151" s="39"/>
      <c r="D151" s="39"/>
      <c r="E151" s="39"/>
      <c r="F151" s="39"/>
      <c r="G151" s="39"/>
      <c r="H151" s="39"/>
      <c r="I151" s="39"/>
      <c r="J151" s="39"/>
      <c r="K151" s="39"/>
      <c r="L151" s="39"/>
      <c r="M151" s="39"/>
      <c r="N151" s="39"/>
    </row>
    <row r="152" spans="3:14" x14ac:dyDescent="0.25">
      <c r="C152" s="39"/>
      <c r="D152" s="39"/>
      <c r="E152" s="39"/>
      <c r="F152" s="39"/>
      <c r="G152" s="39"/>
      <c r="H152" s="39"/>
      <c r="I152" s="39"/>
      <c r="J152" s="39"/>
      <c r="K152" s="39"/>
      <c r="L152" s="39"/>
      <c r="M152" s="39"/>
      <c r="N152" s="39"/>
    </row>
    <row r="153" spans="3:14" x14ac:dyDescent="0.25">
      <c r="C153" s="39"/>
      <c r="D153" s="39"/>
      <c r="E153" s="39"/>
      <c r="F153" s="39"/>
      <c r="G153" s="39"/>
      <c r="H153" s="39"/>
      <c r="I153" s="39"/>
      <c r="J153" s="39"/>
      <c r="K153" s="39"/>
      <c r="L153" s="39"/>
      <c r="M153" s="39"/>
      <c r="N153" s="39"/>
    </row>
    <row r="154" spans="3:14" x14ac:dyDescent="0.25">
      <c r="C154" s="39"/>
      <c r="D154" s="39"/>
      <c r="E154" s="39"/>
      <c r="F154" s="39"/>
      <c r="G154" s="39"/>
      <c r="H154" s="39"/>
      <c r="I154" s="39"/>
      <c r="J154" s="39"/>
      <c r="K154" s="39"/>
      <c r="L154" s="39"/>
      <c r="M154" s="39"/>
      <c r="N154" s="39"/>
    </row>
    <row r="155" spans="3:14" x14ac:dyDescent="0.25">
      <c r="C155" s="39"/>
      <c r="D155" s="39"/>
      <c r="E155" s="39"/>
      <c r="F155" s="39"/>
      <c r="G155" s="39"/>
      <c r="H155" s="39"/>
      <c r="I155" s="39"/>
      <c r="J155" s="39"/>
      <c r="K155" s="39"/>
      <c r="L155" s="39"/>
      <c r="M155" s="39"/>
      <c r="N155" s="39"/>
    </row>
    <row r="156" spans="3:14" x14ac:dyDescent="0.25">
      <c r="C156" s="39"/>
      <c r="D156" s="39"/>
      <c r="E156" s="39"/>
      <c r="F156" s="39"/>
      <c r="G156" s="39"/>
      <c r="H156" s="39"/>
      <c r="I156" s="39"/>
      <c r="J156" s="39"/>
      <c r="K156" s="39"/>
      <c r="L156" s="39"/>
      <c r="M156" s="39"/>
      <c r="N156" s="39"/>
    </row>
    <row r="157" spans="3:14" x14ac:dyDescent="0.25">
      <c r="C157" s="39"/>
      <c r="D157" s="39"/>
      <c r="E157" s="39"/>
      <c r="F157" s="39"/>
      <c r="G157" s="39"/>
      <c r="H157" s="39"/>
      <c r="I157" s="39"/>
      <c r="J157" s="39"/>
      <c r="K157" s="39"/>
      <c r="L157" s="39"/>
      <c r="M157" s="39"/>
      <c r="N157" s="39"/>
    </row>
    <row r="158" spans="3:14" x14ac:dyDescent="0.25">
      <c r="C158" s="39"/>
      <c r="D158" s="39"/>
      <c r="E158" s="39"/>
      <c r="F158" s="39"/>
      <c r="G158" s="39"/>
      <c r="H158" s="39"/>
      <c r="I158" s="39"/>
      <c r="J158" s="39"/>
      <c r="K158" s="39"/>
      <c r="L158" s="39"/>
      <c r="M158" s="39"/>
      <c r="N158" s="39"/>
    </row>
    <row r="159" spans="3:14" x14ac:dyDescent="0.25">
      <c r="C159" s="39"/>
      <c r="D159" s="39"/>
      <c r="E159" s="39"/>
      <c r="F159" s="39"/>
      <c r="G159" s="39"/>
      <c r="H159" s="39"/>
      <c r="I159" s="39"/>
      <c r="J159" s="39"/>
      <c r="K159" s="39"/>
      <c r="L159" s="39"/>
      <c r="M159" s="39"/>
      <c r="N159" s="39"/>
    </row>
    <row r="160" spans="3:14" x14ac:dyDescent="0.25">
      <c r="C160" s="39"/>
      <c r="D160" s="39"/>
      <c r="E160" s="39"/>
      <c r="F160" s="39"/>
      <c r="G160" s="39"/>
      <c r="H160" s="39"/>
      <c r="I160" s="39"/>
      <c r="J160" s="39"/>
      <c r="K160" s="39"/>
      <c r="L160" s="39"/>
      <c r="M160" s="39"/>
      <c r="N160" s="39"/>
    </row>
    <row r="161" spans="3:14" x14ac:dyDescent="0.25">
      <c r="C161" s="39"/>
      <c r="D161" s="39"/>
      <c r="E161" s="39"/>
      <c r="F161" s="39"/>
      <c r="G161" s="39"/>
      <c r="H161" s="39"/>
      <c r="I161" s="39"/>
      <c r="J161" s="39"/>
      <c r="K161" s="39"/>
      <c r="L161" s="39"/>
      <c r="M161" s="39"/>
      <c r="N161" s="39"/>
    </row>
    <row r="162" spans="3:14" x14ac:dyDescent="0.25">
      <c r="C162" s="39"/>
      <c r="D162" s="39"/>
      <c r="E162" s="39"/>
      <c r="F162" s="39"/>
      <c r="G162" s="39"/>
      <c r="H162" s="39"/>
      <c r="I162" s="39"/>
      <c r="J162" s="39"/>
      <c r="K162" s="39"/>
      <c r="L162" s="39"/>
      <c r="M162" s="39"/>
      <c r="N162" s="39"/>
    </row>
    <row r="163" spans="3:14" x14ac:dyDescent="0.25">
      <c r="C163" s="39"/>
      <c r="D163" s="39"/>
      <c r="E163" s="39"/>
      <c r="F163" s="39"/>
      <c r="G163" s="39"/>
      <c r="H163" s="39"/>
      <c r="I163" s="39"/>
      <c r="J163" s="39"/>
      <c r="K163" s="39"/>
      <c r="L163" s="39"/>
      <c r="M163" s="39"/>
      <c r="N163" s="39"/>
    </row>
    <row r="164" spans="3:14" x14ac:dyDescent="0.25">
      <c r="C164" s="39"/>
      <c r="D164" s="39"/>
      <c r="E164" s="39"/>
      <c r="F164" s="39"/>
      <c r="G164" s="39"/>
      <c r="H164" s="39"/>
      <c r="I164" s="39"/>
      <c r="J164" s="39"/>
      <c r="K164" s="39"/>
      <c r="L164" s="39"/>
      <c r="M164" s="39"/>
      <c r="N164" s="39"/>
    </row>
    <row r="165" spans="3:14" x14ac:dyDescent="0.25">
      <c r="C165" s="39"/>
      <c r="D165" s="39"/>
      <c r="E165" s="39"/>
      <c r="F165" s="39"/>
      <c r="G165" s="39"/>
      <c r="H165" s="39"/>
      <c r="I165" s="39"/>
      <c r="J165" s="39"/>
      <c r="K165" s="39"/>
      <c r="L165" s="39"/>
      <c r="M165" s="39"/>
      <c r="N165" s="39"/>
    </row>
    <row r="166" spans="3:14" x14ac:dyDescent="0.25">
      <c r="C166" s="39"/>
      <c r="D166" s="39"/>
      <c r="E166" s="39"/>
      <c r="F166" s="39"/>
      <c r="G166" s="39"/>
      <c r="H166" s="39"/>
      <c r="I166" s="39"/>
      <c r="J166" s="39"/>
      <c r="K166" s="39"/>
      <c r="L166" s="39"/>
      <c r="M166" s="39"/>
      <c r="N166" s="39"/>
    </row>
    <row r="167" spans="3:14" x14ac:dyDescent="0.25">
      <c r="C167" s="39"/>
      <c r="D167" s="39"/>
      <c r="E167" s="39"/>
      <c r="F167" s="39"/>
      <c r="G167" s="39"/>
      <c r="H167" s="39"/>
      <c r="I167" s="39"/>
      <c r="J167" s="39"/>
      <c r="K167" s="39"/>
      <c r="L167" s="39"/>
      <c r="M167" s="39"/>
      <c r="N167" s="39"/>
    </row>
    <row r="168" spans="3:14" x14ac:dyDescent="0.25">
      <c r="C168" s="39"/>
      <c r="D168" s="39"/>
      <c r="E168" s="39"/>
      <c r="F168" s="39"/>
      <c r="G168" s="39"/>
      <c r="H168" s="39"/>
      <c r="I168" s="39"/>
      <c r="J168" s="39"/>
      <c r="K168" s="39"/>
      <c r="L168" s="39"/>
      <c r="M168" s="39"/>
      <c r="N168" s="39"/>
    </row>
    <row r="169" spans="3:14" x14ac:dyDescent="0.25">
      <c r="C169" s="39"/>
      <c r="D169" s="39"/>
      <c r="E169" s="39"/>
      <c r="F169" s="39"/>
      <c r="G169" s="39"/>
      <c r="H169" s="39"/>
      <c r="I169" s="39"/>
      <c r="J169" s="39"/>
      <c r="K169" s="39"/>
      <c r="L169" s="39"/>
      <c r="M169" s="39"/>
      <c r="N169" s="39"/>
    </row>
    <row r="170" spans="3:14" x14ac:dyDescent="0.25">
      <c r="C170" s="39"/>
      <c r="D170" s="39"/>
      <c r="E170" s="39"/>
      <c r="F170" s="39"/>
      <c r="G170" s="39"/>
      <c r="H170" s="39"/>
      <c r="I170" s="39"/>
      <c r="J170" s="39"/>
      <c r="K170" s="39"/>
      <c r="L170" s="39"/>
      <c r="M170" s="39"/>
      <c r="N170" s="39"/>
    </row>
    <row r="171" spans="3:14" x14ac:dyDescent="0.25">
      <c r="C171" s="39"/>
      <c r="D171" s="39"/>
      <c r="E171" s="39"/>
      <c r="F171" s="39"/>
      <c r="G171" s="39"/>
      <c r="H171" s="39"/>
      <c r="I171" s="39"/>
      <c r="J171" s="39"/>
      <c r="K171" s="39"/>
      <c r="L171" s="39"/>
      <c r="M171" s="39"/>
      <c r="N171" s="39"/>
    </row>
    <row r="172" spans="3:14" x14ac:dyDescent="0.25">
      <c r="C172" s="39"/>
      <c r="D172" s="39"/>
      <c r="E172" s="39"/>
      <c r="F172" s="39"/>
      <c r="G172" s="39"/>
      <c r="H172" s="39"/>
      <c r="I172" s="39"/>
      <c r="J172" s="39"/>
      <c r="K172" s="39"/>
      <c r="L172" s="39"/>
      <c r="M172" s="39"/>
      <c r="N172" s="39"/>
    </row>
    <row r="173" spans="3:14" x14ac:dyDescent="0.25">
      <c r="C173" s="39"/>
      <c r="D173" s="39"/>
      <c r="E173" s="39"/>
      <c r="F173" s="39"/>
      <c r="G173" s="39"/>
      <c r="H173" s="39"/>
      <c r="I173" s="39"/>
      <c r="J173" s="39"/>
      <c r="K173" s="39"/>
      <c r="L173" s="39"/>
      <c r="M173" s="39"/>
      <c r="N173" s="39"/>
    </row>
    <row r="174" spans="3:14" x14ac:dyDescent="0.25">
      <c r="C174" s="39"/>
      <c r="D174" s="39"/>
      <c r="E174" s="39"/>
      <c r="F174" s="39"/>
      <c r="G174" s="39"/>
      <c r="H174" s="39"/>
      <c r="I174" s="39"/>
      <c r="J174" s="39"/>
      <c r="K174" s="39"/>
      <c r="L174" s="39"/>
      <c r="M174" s="39"/>
      <c r="N174" s="39"/>
    </row>
    <row r="175" spans="3:14" x14ac:dyDescent="0.25">
      <c r="C175" s="39"/>
      <c r="D175" s="39"/>
      <c r="E175" s="39"/>
      <c r="F175" s="39"/>
      <c r="G175" s="39"/>
      <c r="H175" s="39"/>
      <c r="I175" s="39"/>
      <c r="J175" s="39"/>
      <c r="K175" s="39"/>
      <c r="L175" s="39"/>
      <c r="M175" s="39"/>
      <c r="N175" s="39"/>
    </row>
    <row r="176" spans="3:14" x14ac:dyDescent="0.25">
      <c r="C176" s="39"/>
      <c r="D176" s="39"/>
      <c r="E176" s="39"/>
      <c r="F176" s="39"/>
      <c r="G176" s="39"/>
      <c r="H176" s="39"/>
      <c r="I176" s="39"/>
      <c r="J176" s="39"/>
      <c r="K176" s="39"/>
      <c r="L176" s="39"/>
      <c r="M176" s="39"/>
      <c r="N176" s="39"/>
    </row>
    <row r="177" spans="3:14" x14ac:dyDescent="0.25">
      <c r="C177" s="39"/>
      <c r="D177" s="39"/>
      <c r="E177" s="39"/>
      <c r="F177" s="39"/>
      <c r="G177" s="39"/>
      <c r="H177" s="39"/>
      <c r="I177" s="39"/>
      <c r="J177" s="39"/>
      <c r="K177" s="39"/>
      <c r="L177" s="39"/>
      <c r="M177" s="39"/>
      <c r="N177" s="39"/>
    </row>
    <row r="178" spans="3:14" x14ac:dyDescent="0.25">
      <c r="C178" s="39"/>
      <c r="D178" s="39"/>
      <c r="E178" s="39"/>
      <c r="F178" s="39"/>
      <c r="G178" s="39"/>
      <c r="H178" s="39"/>
      <c r="I178" s="39"/>
      <c r="J178" s="39"/>
      <c r="K178" s="39"/>
      <c r="L178" s="39"/>
      <c r="M178" s="39"/>
      <c r="N178" s="39"/>
    </row>
    <row r="179" spans="3:14" x14ac:dyDescent="0.25">
      <c r="C179" s="39"/>
      <c r="D179" s="39"/>
      <c r="E179" s="39"/>
      <c r="F179" s="39"/>
      <c r="G179" s="39"/>
      <c r="H179" s="39"/>
      <c r="I179" s="39"/>
      <c r="J179" s="39"/>
      <c r="K179" s="39"/>
      <c r="L179" s="39"/>
      <c r="M179" s="39"/>
      <c r="N179" s="39"/>
    </row>
    <row r="180" spans="3:14" x14ac:dyDescent="0.25">
      <c r="C180" s="39"/>
      <c r="D180" s="39"/>
      <c r="E180" s="39"/>
      <c r="F180" s="39"/>
      <c r="G180" s="39"/>
      <c r="H180" s="39"/>
      <c r="I180" s="39"/>
      <c r="J180" s="39"/>
      <c r="K180" s="39"/>
      <c r="L180" s="39"/>
      <c r="M180" s="39"/>
      <c r="N180" s="39"/>
    </row>
    <row r="181" spans="3:14" x14ac:dyDescent="0.25">
      <c r="C181" s="39"/>
      <c r="D181" s="39"/>
      <c r="E181" s="39"/>
      <c r="F181" s="39"/>
      <c r="G181" s="39"/>
      <c r="H181" s="39"/>
      <c r="I181" s="39"/>
      <c r="J181" s="39"/>
      <c r="K181" s="39"/>
      <c r="L181" s="39"/>
      <c r="M181" s="39"/>
      <c r="N181" s="39"/>
    </row>
    <row r="182" spans="3:14" x14ac:dyDescent="0.25">
      <c r="C182" s="39"/>
      <c r="D182" s="39"/>
      <c r="E182" s="39"/>
      <c r="F182" s="39"/>
      <c r="G182" s="39"/>
      <c r="H182" s="39"/>
      <c r="I182" s="39"/>
      <c r="J182" s="39"/>
      <c r="K182" s="39"/>
      <c r="L182" s="39"/>
      <c r="M182" s="39"/>
      <c r="N182" s="39"/>
    </row>
    <row r="183" spans="3:14" x14ac:dyDescent="0.25">
      <c r="C183" s="39"/>
      <c r="D183" s="39"/>
      <c r="E183" s="39"/>
      <c r="F183" s="39"/>
      <c r="G183" s="39"/>
      <c r="H183" s="39"/>
      <c r="I183" s="39"/>
      <c r="J183" s="39"/>
      <c r="K183" s="39"/>
      <c r="L183" s="39"/>
      <c r="M183" s="39"/>
      <c r="N183" s="39"/>
    </row>
    <row r="184" spans="3:14" x14ac:dyDescent="0.25">
      <c r="C184" s="39"/>
      <c r="D184" s="39"/>
      <c r="E184" s="39"/>
      <c r="F184" s="39"/>
      <c r="G184" s="39"/>
      <c r="H184" s="39"/>
      <c r="I184" s="39"/>
      <c r="J184" s="39"/>
      <c r="K184" s="39"/>
      <c r="L184" s="39"/>
      <c r="M184" s="39"/>
      <c r="N184" s="39"/>
    </row>
    <row r="185" spans="3:14" x14ac:dyDescent="0.25">
      <c r="C185" s="39"/>
      <c r="D185" s="39"/>
      <c r="E185" s="39"/>
      <c r="F185" s="39"/>
      <c r="G185" s="39"/>
      <c r="H185" s="39"/>
      <c r="I185" s="39"/>
      <c r="J185" s="39"/>
      <c r="K185" s="39"/>
      <c r="L185" s="39"/>
      <c r="M185" s="39"/>
      <c r="N185" s="39"/>
    </row>
    <row r="186" spans="3:14" x14ac:dyDescent="0.25">
      <c r="C186" s="39"/>
      <c r="D186" s="39"/>
      <c r="E186" s="39"/>
      <c r="F186" s="39"/>
      <c r="G186" s="39"/>
      <c r="H186" s="39"/>
      <c r="I186" s="39"/>
      <c r="J186" s="39"/>
      <c r="K186" s="39"/>
      <c r="L186" s="39"/>
      <c r="M186" s="39"/>
      <c r="N186" s="39"/>
    </row>
    <row r="187" spans="3:14" x14ac:dyDescent="0.25">
      <c r="C187" s="39"/>
      <c r="D187" s="39"/>
      <c r="E187" s="39"/>
      <c r="F187" s="39"/>
      <c r="G187" s="39"/>
      <c r="H187" s="39"/>
      <c r="I187" s="39"/>
      <c r="J187" s="39"/>
      <c r="K187" s="39"/>
      <c r="L187" s="39"/>
      <c r="M187" s="39"/>
      <c r="N187" s="39"/>
    </row>
    <row r="188" spans="3:14" x14ac:dyDescent="0.25">
      <c r="C188" s="39"/>
      <c r="D188" s="39"/>
      <c r="E188" s="39"/>
      <c r="F188" s="39"/>
      <c r="G188" s="39"/>
      <c r="H188" s="39"/>
      <c r="I188" s="39"/>
      <c r="J188" s="39"/>
      <c r="K188" s="39"/>
      <c r="L188" s="39"/>
      <c r="M188" s="39"/>
      <c r="N188" s="39"/>
    </row>
    <row r="189" spans="3:14" x14ac:dyDescent="0.25">
      <c r="C189" s="39"/>
      <c r="D189" s="39"/>
      <c r="E189" s="39"/>
      <c r="F189" s="39"/>
      <c r="G189" s="39"/>
      <c r="H189" s="39"/>
      <c r="I189" s="39"/>
      <c r="J189" s="39"/>
      <c r="K189" s="39"/>
      <c r="L189" s="39"/>
      <c r="M189" s="39"/>
      <c r="N189" s="39"/>
    </row>
    <row r="190" spans="3:14" x14ac:dyDescent="0.25">
      <c r="C190" s="39"/>
      <c r="D190" s="39"/>
      <c r="E190" s="39"/>
      <c r="F190" s="39"/>
      <c r="G190" s="39"/>
      <c r="H190" s="39"/>
      <c r="I190" s="39"/>
      <c r="J190" s="39"/>
      <c r="K190" s="39"/>
      <c r="L190" s="39"/>
      <c r="M190" s="39"/>
      <c r="N190" s="39"/>
    </row>
    <row r="191" spans="3:14" x14ac:dyDescent="0.25">
      <c r="C191" s="39"/>
      <c r="D191" s="39"/>
      <c r="E191" s="39"/>
      <c r="F191" s="39"/>
      <c r="G191" s="39"/>
      <c r="H191" s="39"/>
      <c r="I191" s="39"/>
      <c r="J191" s="39"/>
      <c r="K191" s="39"/>
      <c r="L191" s="39"/>
      <c r="M191" s="39"/>
      <c r="N191" s="39"/>
    </row>
    <row r="192" spans="3:14" x14ac:dyDescent="0.25">
      <c r="C192" s="39"/>
      <c r="D192" s="39"/>
      <c r="E192" s="39"/>
      <c r="F192" s="39"/>
      <c r="G192" s="39"/>
      <c r="H192" s="39"/>
      <c r="I192" s="39"/>
      <c r="J192" s="39"/>
      <c r="K192" s="39"/>
      <c r="L192" s="39"/>
      <c r="M192" s="39"/>
      <c r="N192" s="39"/>
    </row>
    <row r="193" spans="3:14" x14ac:dyDescent="0.25">
      <c r="C193" s="39"/>
      <c r="D193" s="39"/>
      <c r="E193" s="39"/>
      <c r="F193" s="39"/>
      <c r="G193" s="39"/>
      <c r="H193" s="39"/>
      <c r="I193" s="39"/>
      <c r="J193" s="39"/>
      <c r="K193" s="39"/>
      <c r="L193" s="39"/>
      <c r="M193" s="39"/>
      <c r="N193" s="39"/>
    </row>
    <row r="194" spans="3:14" x14ac:dyDescent="0.25">
      <c r="C194" s="39"/>
      <c r="D194" s="39"/>
      <c r="E194" s="39"/>
      <c r="F194" s="39"/>
      <c r="G194" s="39"/>
      <c r="H194" s="39"/>
      <c r="I194" s="39"/>
      <c r="J194" s="39"/>
      <c r="K194" s="39"/>
      <c r="L194" s="39"/>
      <c r="M194" s="39"/>
      <c r="N194" s="39"/>
    </row>
    <row r="195" spans="3:14" x14ac:dyDescent="0.25">
      <c r="C195" s="39"/>
      <c r="D195" s="39"/>
      <c r="E195" s="39"/>
      <c r="F195" s="39"/>
      <c r="G195" s="39"/>
      <c r="H195" s="39"/>
      <c r="I195" s="39"/>
      <c r="J195" s="39"/>
      <c r="K195" s="39"/>
      <c r="L195" s="39"/>
      <c r="M195" s="39"/>
      <c r="N195" s="39"/>
    </row>
    <row r="196" spans="3:14" x14ac:dyDescent="0.25">
      <c r="C196" s="39"/>
      <c r="D196" s="39"/>
      <c r="E196" s="39"/>
      <c r="F196" s="39"/>
      <c r="G196" s="39"/>
      <c r="H196" s="39"/>
      <c r="I196" s="39"/>
      <c r="J196" s="39"/>
      <c r="K196" s="39"/>
      <c r="L196" s="39"/>
      <c r="M196" s="39"/>
      <c r="N196" s="39"/>
    </row>
    <row r="197" spans="3:14" x14ac:dyDescent="0.25">
      <c r="C197" s="39"/>
      <c r="D197" s="39"/>
      <c r="E197" s="39"/>
      <c r="F197" s="39"/>
      <c r="G197" s="39"/>
      <c r="H197" s="39"/>
      <c r="I197" s="39"/>
      <c r="J197" s="39"/>
      <c r="K197" s="39"/>
      <c r="L197" s="39"/>
      <c r="M197" s="39"/>
      <c r="N197" s="39"/>
    </row>
    <row r="198" spans="3:14" x14ac:dyDescent="0.25">
      <c r="C198" s="39"/>
      <c r="D198" s="39"/>
      <c r="E198" s="39"/>
      <c r="F198" s="39"/>
      <c r="G198" s="39"/>
      <c r="H198" s="39"/>
      <c r="I198" s="39"/>
      <c r="J198" s="39"/>
      <c r="K198" s="39"/>
      <c r="L198" s="39"/>
      <c r="M198" s="39"/>
      <c r="N198" s="39"/>
    </row>
    <row r="199" spans="3:14" x14ac:dyDescent="0.25">
      <c r="C199" s="39"/>
      <c r="D199" s="39"/>
      <c r="E199" s="39"/>
      <c r="F199" s="39"/>
      <c r="G199" s="39"/>
      <c r="H199" s="39"/>
      <c r="I199" s="39"/>
      <c r="J199" s="39"/>
      <c r="K199" s="39"/>
      <c r="L199" s="39"/>
      <c r="M199" s="39"/>
      <c r="N199" s="39"/>
    </row>
    <row r="200" spans="3:14" x14ac:dyDescent="0.25">
      <c r="C200" s="39"/>
      <c r="D200" s="39"/>
      <c r="E200" s="39"/>
      <c r="F200" s="39"/>
      <c r="G200" s="39"/>
      <c r="H200" s="39"/>
      <c r="I200" s="39"/>
      <c r="J200" s="39"/>
      <c r="K200" s="39"/>
      <c r="L200" s="39"/>
      <c r="M200" s="39"/>
      <c r="N200" s="39"/>
    </row>
    <row r="201" spans="3:14" x14ac:dyDescent="0.25">
      <c r="C201" s="39"/>
      <c r="D201" s="39"/>
      <c r="E201" s="39"/>
      <c r="F201" s="39"/>
      <c r="G201" s="39"/>
      <c r="H201" s="39"/>
      <c r="I201" s="39"/>
      <c r="J201" s="39"/>
      <c r="K201" s="39"/>
      <c r="L201" s="39"/>
      <c r="M201" s="39"/>
      <c r="N201" s="39"/>
    </row>
    <row r="202" spans="3:14" x14ac:dyDescent="0.25">
      <c r="C202" s="39"/>
      <c r="D202" s="39"/>
      <c r="E202" s="39"/>
      <c r="F202" s="39"/>
      <c r="G202" s="39"/>
      <c r="H202" s="39"/>
      <c r="I202" s="39"/>
      <c r="J202" s="39"/>
      <c r="K202" s="39"/>
      <c r="L202" s="39"/>
      <c r="M202" s="39"/>
      <c r="N202" s="39"/>
    </row>
    <row r="203" spans="3:14" x14ac:dyDescent="0.25">
      <c r="C203" s="39"/>
      <c r="D203" s="39"/>
      <c r="E203" s="39"/>
      <c r="F203" s="39"/>
      <c r="G203" s="39"/>
      <c r="H203" s="39"/>
      <c r="I203" s="39"/>
      <c r="J203" s="39"/>
      <c r="K203" s="39"/>
      <c r="L203" s="39"/>
      <c r="M203" s="39"/>
      <c r="N203" s="39"/>
    </row>
    <row r="204" spans="3:14" x14ac:dyDescent="0.25">
      <c r="C204" s="39"/>
      <c r="D204" s="39"/>
      <c r="E204" s="39"/>
      <c r="F204" s="39"/>
      <c r="G204" s="39"/>
      <c r="H204" s="39"/>
      <c r="I204" s="39"/>
      <c r="J204" s="39"/>
      <c r="K204" s="39"/>
      <c r="L204" s="39"/>
      <c r="M204" s="39"/>
      <c r="N204" s="39"/>
    </row>
    <row r="205" spans="3:14" x14ac:dyDescent="0.25">
      <c r="C205" s="39"/>
      <c r="D205" s="39"/>
      <c r="E205" s="39"/>
      <c r="F205" s="39"/>
      <c r="G205" s="39"/>
      <c r="H205" s="39"/>
      <c r="I205" s="39"/>
      <c r="J205" s="39"/>
      <c r="K205" s="39"/>
      <c r="L205" s="39"/>
      <c r="M205" s="39"/>
      <c r="N205" s="39"/>
    </row>
    <row r="206" spans="3:14" x14ac:dyDescent="0.25">
      <c r="C206" s="39"/>
      <c r="D206" s="39"/>
      <c r="E206" s="39"/>
      <c r="F206" s="39"/>
      <c r="G206" s="39"/>
      <c r="H206" s="39"/>
      <c r="I206" s="39"/>
      <c r="J206" s="39"/>
      <c r="K206" s="39"/>
      <c r="L206" s="39"/>
      <c r="M206" s="39"/>
      <c r="N206" s="39"/>
    </row>
    <row r="207" spans="3:14" x14ac:dyDescent="0.25">
      <c r="C207" s="39"/>
      <c r="D207" s="39"/>
      <c r="E207" s="39"/>
      <c r="F207" s="39"/>
      <c r="G207" s="39"/>
      <c r="H207" s="39"/>
      <c r="I207" s="39"/>
      <c r="J207" s="39"/>
      <c r="K207" s="39"/>
      <c r="L207" s="39"/>
      <c r="M207" s="39"/>
      <c r="N207" s="39"/>
    </row>
    <row r="208" spans="3:14" x14ac:dyDescent="0.25">
      <c r="C208" s="39"/>
      <c r="D208" s="39"/>
      <c r="E208" s="39"/>
      <c r="F208" s="39"/>
      <c r="G208" s="39"/>
      <c r="H208" s="39"/>
      <c r="I208" s="39"/>
      <c r="J208" s="39"/>
      <c r="K208" s="39"/>
      <c r="L208" s="39"/>
      <c r="M208" s="39"/>
      <c r="N208" s="39"/>
    </row>
    <row r="209" spans="3:14" x14ac:dyDescent="0.25">
      <c r="C209" s="39"/>
      <c r="D209" s="39"/>
      <c r="E209" s="39"/>
      <c r="F209" s="39"/>
      <c r="G209" s="39"/>
      <c r="H209" s="39"/>
      <c r="I209" s="39"/>
      <c r="J209" s="39"/>
      <c r="K209" s="39"/>
      <c r="L209" s="39"/>
      <c r="M209" s="39"/>
      <c r="N209" s="39"/>
    </row>
    <row r="210" spans="3:14" x14ac:dyDescent="0.25">
      <c r="C210" s="39"/>
      <c r="D210" s="39"/>
      <c r="E210" s="39"/>
      <c r="F210" s="39"/>
      <c r="G210" s="39"/>
      <c r="H210" s="39"/>
      <c r="I210" s="39"/>
      <c r="J210" s="39"/>
      <c r="K210" s="39"/>
      <c r="L210" s="39"/>
      <c r="M210" s="39"/>
      <c r="N210" s="39"/>
    </row>
    <row r="211" spans="3:14" x14ac:dyDescent="0.25">
      <c r="C211" s="39"/>
      <c r="D211" s="39"/>
      <c r="E211" s="39"/>
      <c r="F211" s="39"/>
      <c r="G211" s="39"/>
      <c r="H211" s="39"/>
      <c r="I211" s="39"/>
      <c r="J211" s="39"/>
      <c r="K211" s="39"/>
      <c r="L211" s="39"/>
      <c r="M211" s="39"/>
      <c r="N211" s="39"/>
    </row>
    <row r="212" spans="3:14" x14ac:dyDescent="0.25">
      <c r="C212" s="39"/>
      <c r="D212" s="39"/>
      <c r="E212" s="39"/>
      <c r="F212" s="39"/>
      <c r="G212" s="39"/>
      <c r="H212" s="39"/>
      <c r="I212" s="39"/>
      <c r="J212" s="39"/>
      <c r="K212" s="39"/>
      <c r="L212" s="39"/>
      <c r="M212" s="39"/>
      <c r="N212" s="39"/>
    </row>
    <row r="213" spans="3:14" x14ac:dyDescent="0.25">
      <c r="C213" s="39"/>
      <c r="D213" s="39"/>
      <c r="E213" s="39"/>
      <c r="F213" s="39"/>
      <c r="G213" s="39"/>
      <c r="H213" s="39"/>
      <c r="I213" s="39"/>
      <c r="J213" s="39"/>
      <c r="K213" s="39"/>
      <c r="L213" s="39"/>
      <c r="M213" s="39"/>
      <c r="N213" s="39"/>
    </row>
    <row r="214" spans="3:14" x14ac:dyDescent="0.25">
      <c r="C214" s="39"/>
      <c r="D214" s="39"/>
      <c r="E214" s="39"/>
      <c r="F214" s="39"/>
      <c r="G214" s="39"/>
      <c r="H214" s="39"/>
      <c r="I214" s="39"/>
      <c r="J214" s="39"/>
      <c r="K214" s="39"/>
      <c r="L214" s="39"/>
      <c r="M214" s="39"/>
      <c r="N214" s="39"/>
    </row>
    <row r="215" spans="3:14" x14ac:dyDescent="0.25">
      <c r="C215" s="39"/>
      <c r="D215" s="39"/>
      <c r="E215" s="39"/>
      <c r="F215" s="39"/>
      <c r="G215" s="39"/>
      <c r="H215" s="39"/>
      <c r="I215" s="39"/>
      <c r="J215" s="39"/>
      <c r="K215" s="39"/>
      <c r="L215" s="39"/>
      <c r="M215" s="39"/>
      <c r="N215" s="39"/>
    </row>
    <row r="216" spans="3:14" x14ac:dyDescent="0.25">
      <c r="C216" s="39"/>
      <c r="D216" s="39"/>
      <c r="E216" s="39"/>
      <c r="F216" s="39"/>
      <c r="G216" s="39"/>
      <c r="H216" s="39"/>
      <c r="I216" s="39"/>
      <c r="J216" s="39"/>
      <c r="K216" s="39"/>
      <c r="L216" s="39"/>
      <c r="M216" s="39"/>
      <c r="N216" s="39"/>
    </row>
    <row r="217" spans="3:14" x14ac:dyDescent="0.25">
      <c r="C217" s="39"/>
      <c r="D217" s="39"/>
      <c r="E217" s="39"/>
      <c r="F217" s="39"/>
      <c r="G217" s="39"/>
      <c r="H217" s="39"/>
      <c r="I217" s="39"/>
      <c r="J217" s="39"/>
      <c r="K217" s="39"/>
      <c r="L217" s="39"/>
      <c r="M217" s="39"/>
      <c r="N217" s="39"/>
    </row>
    <row r="218" spans="3:14" x14ac:dyDescent="0.25">
      <c r="C218" s="39"/>
      <c r="D218" s="39"/>
      <c r="E218" s="39"/>
      <c r="F218" s="39"/>
      <c r="G218" s="39"/>
      <c r="H218" s="39"/>
      <c r="I218" s="39"/>
      <c r="J218" s="39"/>
      <c r="K218" s="39"/>
      <c r="L218" s="39"/>
      <c r="M218" s="39"/>
      <c r="N218" s="39"/>
    </row>
    <row r="219" spans="3:14" x14ac:dyDescent="0.25">
      <c r="C219" s="39"/>
      <c r="D219" s="39"/>
      <c r="E219" s="39"/>
      <c r="F219" s="39"/>
      <c r="G219" s="39"/>
      <c r="H219" s="39"/>
      <c r="I219" s="39"/>
      <c r="J219" s="39"/>
      <c r="K219" s="39"/>
      <c r="L219" s="39"/>
      <c r="M219" s="39"/>
      <c r="N219" s="39"/>
    </row>
    <row r="220" spans="3:14" x14ac:dyDescent="0.25">
      <c r="C220" s="39"/>
      <c r="D220" s="39"/>
      <c r="E220" s="39"/>
      <c r="F220" s="39"/>
      <c r="G220" s="39"/>
      <c r="H220" s="39"/>
      <c r="I220" s="39"/>
      <c r="J220" s="39"/>
      <c r="K220" s="39"/>
      <c r="L220" s="39"/>
      <c r="M220" s="39"/>
      <c r="N220" s="39"/>
    </row>
    <row r="221" spans="3:14" x14ac:dyDescent="0.25">
      <c r="C221" s="39"/>
      <c r="D221" s="39"/>
      <c r="E221" s="39"/>
      <c r="F221" s="39"/>
      <c r="G221" s="39"/>
      <c r="H221" s="39"/>
      <c r="I221" s="39"/>
      <c r="J221" s="39"/>
      <c r="K221" s="39"/>
      <c r="L221" s="39"/>
      <c r="M221" s="39"/>
      <c r="N221" s="39"/>
    </row>
    <row r="222" spans="3:14" x14ac:dyDescent="0.25">
      <c r="C222" s="39"/>
      <c r="D222" s="39"/>
      <c r="E222" s="39"/>
      <c r="F222" s="39"/>
      <c r="G222" s="39"/>
      <c r="H222" s="39"/>
      <c r="I222" s="39"/>
      <c r="J222" s="39"/>
      <c r="K222" s="39"/>
      <c r="L222" s="39"/>
      <c r="M222" s="39"/>
      <c r="N222" s="39"/>
    </row>
    <row r="223" spans="3:14" x14ac:dyDescent="0.25">
      <c r="C223" s="39"/>
      <c r="D223" s="39"/>
      <c r="E223" s="39"/>
      <c r="F223" s="39"/>
      <c r="G223" s="39"/>
      <c r="H223" s="39"/>
      <c r="I223" s="39"/>
      <c r="J223" s="39"/>
      <c r="K223" s="39"/>
      <c r="L223" s="39"/>
      <c r="M223" s="39"/>
      <c r="N223" s="39"/>
    </row>
    <row r="224" spans="3:14" x14ac:dyDescent="0.25">
      <c r="C224" s="39"/>
      <c r="D224" s="39"/>
      <c r="E224" s="39"/>
      <c r="F224" s="39"/>
      <c r="G224" s="39"/>
      <c r="H224" s="39"/>
      <c r="I224" s="39"/>
      <c r="J224" s="39"/>
      <c r="K224" s="39"/>
      <c r="L224" s="39"/>
      <c r="M224" s="39"/>
      <c r="N224" s="39"/>
    </row>
    <row r="225" spans="3:14" x14ac:dyDescent="0.25">
      <c r="C225" s="39"/>
      <c r="D225" s="39"/>
      <c r="E225" s="39"/>
      <c r="F225" s="39"/>
      <c r="G225" s="39"/>
      <c r="H225" s="39"/>
      <c r="I225" s="39"/>
      <c r="J225" s="39"/>
      <c r="K225" s="39"/>
      <c r="L225" s="39"/>
      <c r="M225" s="39"/>
      <c r="N225" s="39"/>
    </row>
    <row r="226" spans="3:14" x14ac:dyDescent="0.25">
      <c r="C226" s="39"/>
      <c r="D226" s="39"/>
      <c r="E226" s="39"/>
      <c r="F226" s="39"/>
      <c r="G226" s="39"/>
      <c r="H226" s="39"/>
      <c r="I226" s="39"/>
      <c r="J226" s="39"/>
      <c r="K226" s="39"/>
      <c r="L226" s="39"/>
      <c r="M226" s="39"/>
      <c r="N226" s="39"/>
    </row>
    <row r="227" spans="3:14" x14ac:dyDescent="0.25">
      <c r="C227" s="39"/>
      <c r="D227" s="39"/>
      <c r="E227" s="39"/>
      <c r="F227" s="39"/>
      <c r="G227" s="39"/>
      <c r="H227" s="39"/>
      <c r="I227" s="39"/>
      <c r="J227" s="39"/>
      <c r="K227" s="39"/>
      <c r="L227" s="39"/>
      <c r="M227" s="39"/>
      <c r="N227" s="39"/>
    </row>
    <row r="228" spans="3:14" x14ac:dyDescent="0.25">
      <c r="C228" s="39"/>
      <c r="D228" s="39"/>
      <c r="E228" s="39"/>
      <c r="F228" s="39"/>
      <c r="G228" s="39"/>
      <c r="H228" s="39"/>
      <c r="I228" s="39"/>
      <c r="J228" s="39"/>
      <c r="K228" s="39"/>
      <c r="L228" s="39"/>
      <c r="M228" s="39"/>
      <c r="N228" s="39"/>
    </row>
    <row r="229" spans="3:14" x14ac:dyDescent="0.25">
      <c r="C229" s="39"/>
      <c r="D229" s="39"/>
      <c r="E229" s="39"/>
      <c r="F229" s="39"/>
      <c r="G229" s="39"/>
      <c r="H229" s="39"/>
      <c r="I229" s="39"/>
      <c r="J229" s="39"/>
      <c r="K229" s="39"/>
      <c r="L229" s="39"/>
      <c r="M229" s="39"/>
      <c r="N229" s="39"/>
    </row>
    <row r="230" spans="3:14" x14ac:dyDescent="0.25">
      <c r="C230" s="39"/>
      <c r="D230" s="39"/>
      <c r="E230" s="39"/>
      <c r="F230" s="39"/>
      <c r="G230" s="39"/>
      <c r="H230" s="39"/>
      <c r="I230" s="39"/>
      <c r="J230" s="39"/>
      <c r="K230" s="39"/>
      <c r="L230" s="39"/>
      <c r="M230" s="39"/>
      <c r="N230" s="39"/>
    </row>
    <row r="231" spans="3:14" x14ac:dyDescent="0.25">
      <c r="C231" s="39"/>
      <c r="D231" s="39"/>
      <c r="E231" s="39"/>
      <c r="F231" s="39"/>
      <c r="G231" s="39"/>
      <c r="H231" s="39"/>
      <c r="I231" s="39"/>
      <c r="J231" s="39"/>
      <c r="K231" s="39"/>
      <c r="L231" s="39"/>
      <c r="M231" s="39"/>
      <c r="N231" s="39"/>
    </row>
    <row r="232" spans="3:14" x14ac:dyDescent="0.25">
      <c r="C232" s="39"/>
      <c r="D232" s="39"/>
      <c r="E232" s="39"/>
      <c r="F232" s="39"/>
      <c r="G232" s="39"/>
      <c r="H232" s="39"/>
      <c r="I232" s="39"/>
      <c r="J232" s="39"/>
      <c r="K232" s="39"/>
      <c r="L232" s="39"/>
      <c r="M232" s="39"/>
      <c r="N232" s="39"/>
    </row>
    <row r="233" spans="3:14" x14ac:dyDescent="0.25">
      <c r="C233" s="39"/>
      <c r="D233" s="39"/>
      <c r="E233" s="39"/>
      <c r="F233" s="39"/>
      <c r="G233" s="39"/>
      <c r="H233" s="39"/>
      <c r="I233" s="39"/>
      <c r="J233" s="39"/>
      <c r="K233" s="39"/>
      <c r="L233" s="39"/>
      <c r="M233" s="39"/>
      <c r="N233" s="39"/>
    </row>
    <row r="234" spans="3:14" x14ac:dyDescent="0.25">
      <c r="C234" s="39"/>
      <c r="D234" s="39"/>
      <c r="E234" s="39"/>
      <c r="F234" s="39"/>
      <c r="G234" s="39"/>
      <c r="H234" s="39"/>
      <c r="I234" s="39"/>
      <c r="J234" s="39"/>
      <c r="K234" s="39"/>
      <c r="L234" s="39"/>
      <c r="M234" s="39"/>
      <c r="N234" s="39"/>
    </row>
    <row r="235" spans="3:14" x14ac:dyDescent="0.25">
      <c r="C235" s="39"/>
      <c r="D235" s="39"/>
      <c r="E235" s="39"/>
      <c r="F235" s="39"/>
      <c r="G235" s="39"/>
      <c r="H235" s="39"/>
      <c r="I235" s="39"/>
      <c r="J235" s="39"/>
      <c r="K235" s="39"/>
      <c r="L235" s="39"/>
      <c r="M235" s="39"/>
      <c r="N235" s="39"/>
    </row>
    <row r="236" spans="3:14" x14ac:dyDescent="0.25">
      <c r="C236" s="39"/>
      <c r="D236" s="39"/>
      <c r="E236" s="39"/>
      <c r="F236" s="39"/>
      <c r="G236" s="39"/>
      <c r="H236" s="39"/>
      <c r="I236" s="39"/>
      <c r="J236" s="39"/>
      <c r="K236" s="39"/>
      <c r="L236" s="39"/>
      <c r="M236" s="39"/>
      <c r="N236" s="39"/>
    </row>
    <row r="237" spans="3:14" x14ac:dyDescent="0.25">
      <c r="C237" s="39"/>
      <c r="D237" s="39"/>
      <c r="E237" s="39"/>
      <c r="F237" s="39"/>
      <c r="G237" s="39"/>
      <c r="H237" s="39"/>
      <c r="I237" s="39"/>
      <c r="J237" s="39"/>
      <c r="K237" s="39"/>
      <c r="L237" s="39"/>
      <c r="M237" s="39"/>
      <c r="N237" s="39"/>
    </row>
    <row r="238" spans="3:14" x14ac:dyDescent="0.25">
      <c r="C238" s="39"/>
      <c r="D238" s="39"/>
      <c r="E238" s="39"/>
      <c r="F238" s="39"/>
      <c r="G238" s="39"/>
      <c r="H238" s="39"/>
      <c r="I238" s="39"/>
      <c r="J238" s="39"/>
      <c r="K238" s="39"/>
      <c r="L238" s="39"/>
      <c r="M238" s="39"/>
      <c r="N238" s="39"/>
    </row>
    <row r="239" spans="3:14" x14ac:dyDescent="0.25">
      <c r="C239" s="39"/>
      <c r="D239" s="39"/>
      <c r="E239" s="39"/>
      <c r="F239" s="39"/>
      <c r="G239" s="39"/>
      <c r="H239" s="39"/>
      <c r="I239" s="39"/>
      <c r="J239" s="39"/>
      <c r="K239" s="39"/>
      <c r="L239" s="39"/>
      <c r="M239" s="39"/>
      <c r="N239" s="39"/>
    </row>
    <row r="240" spans="3:14" x14ac:dyDescent="0.25">
      <c r="C240" s="39"/>
      <c r="D240" s="39"/>
      <c r="E240" s="39"/>
      <c r="F240" s="39"/>
      <c r="G240" s="39"/>
      <c r="H240" s="39"/>
      <c r="I240" s="39"/>
      <c r="J240" s="39"/>
      <c r="K240" s="39"/>
      <c r="L240" s="39"/>
      <c r="M240" s="39"/>
      <c r="N240" s="39"/>
    </row>
    <row r="241" spans="3:14" x14ac:dyDescent="0.25">
      <c r="C241" s="39"/>
      <c r="D241" s="39"/>
      <c r="E241" s="39"/>
      <c r="F241" s="39"/>
      <c r="G241" s="39"/>
      <c r="H241" s="39"/>
      <c r="I241" s="39"/>
      <c r="J241" s="39"/>
      <c r="K241" s="39"/>
      <c r="L241" s="39"/>
      <c r="M241" s="39"/>
      <c r="N241" s="39"/>
    </row>
    <row r="242" spans="3:14" x14ac:dyDescent="0.25">
      <c r="C242" s="39"/>
      <c r="D242" s="39"/>
      <c r="E242" s="39"/>
      <c r="F242" s="39"/>
      <c r="G242" s="39"/>
      <c r="H242" s="39"/>
      <c r="I242" s="39"/>
      <c r="J242" s="39"/>
      <c r="K242" s="39"/>
      <c r="L242" s="39"/>
      <c r="M242" s="39"/>
      <c r="N242" s="39"/>
    </row>
    <row r="243" spans="3:14" x14ac:dyDescent="0.25">
      <c r="C243" s="39"/>
      <c r="D243" s="39"/>
      <c r="E243" s="39"/>
      <c r="F243" s="39"/>
      <c r="G243" s="39"/>
      <c r="H243" s="39"/>
      <c r="I243" s="39"/>
      <c r="J243" s="39"/>
      <c r="K243" s="39"/>
      <c r="L243" s="39"/>
      <c r="M243" s="39"/>
      <c r="N243" s="39"/>
    </row>
    <row r="244" spans="3:14" x14ac:dyDescent="0.25">
      <c r="C244" s="39"/>
      <c r="D244" s="39"/>
      <c r="E244" s="39"/>
      <c r="F244" s="39"/>
      <c r="G244" s="39"/>
      <c r="H244" s="39"/>
      <c r="I244" s="39"/>
      <c r="J244" s="39"/>
      <c r="K244" s="39"/>
      <c r="L244" s="39"/>
      <c r="M244" s="39"/>
      <c r="N244" s="39"/>
    </row>
    <row r="245" spans="3:14" x14ac:dyDescent="0.25">
      <c r="C245" s="39"/>
      <c r="D245" s="39"/>
      <c r="E245" s="39"/>
      <c r="F245" s="39"/>
      <c r="G245" s="39"/>
      <c r="H245" s="39"/>
      <c r="I245" s="39"/>
      <c r="J245" s="39"/>
      <c r="K245" s="39"/>
      <c r="L245" s="39"/>
      <c r="M245" s="39"/>
      <c r="N245" s="39"/>
    </row>
    <row r="246" spans="3:14" x14ac:dyDescent="0.25">
      <c r="C246" s="39"/>
      <c r="D246" s="39"/>
      <c r="E246" s="39"/>
      <c r="F246" s="39"/>
      <c r="G246" s="39"/>
      <c r="H246" s="39"/>
      <c r="I246" s="39"/>
      <c r="J246" s="39"/>
      <c r="K246" s="39"/>
      <c r="L246" s="39"/>
      <c r="M246" s="39"/>
      <c r="N246" s="39"/>
    </row>
    <row r="247" spans="3:14" x14ac:dyDescent="0.25">
      <c r="C247" s="39"/>
      <c r="D247" s="39"/>
      <c r="E247" s="39"/>
      <c r="F247" s="39"/>
      <c r="G247" s="39"/>
      <c r="H247" s="39"/>
      <c r="I247" s="39"/>
      <c r="J247" s="39"/>
      <c r="K247" s="39"/>
      <c r="L247" s="39"/>
      <c r="M247" s="39"/>
      <c r="N247" s="39"/>
    </row>
    <row r="248" spans="3:14" x14ac:dyDescent="0.25">
      <c r="C248" s="39"/>
      <c r="D248" s="39"/>
      <c r="E248" s="39"/>
      <c r="F248" s="39"/>
      <c r="G248" s="39"/>
      <c r="H248" s="39"/>
      <c r="I248" s="39"/>
      <c r="J248" s="39"/>
      <c r="K248" s="39"/>
      <c r="L248" s="39"/>
      <c r="M248" s="39"/>
      <c r="N248" s="39"/>
    </row>
    <row r="249" spans="3:14" x14ac:dyDescent="0.25">
      <c r="C249" s="39"/>
      <c r="D249" s="39"/>
      <c r="E249" s="39"/>
      <c r="F249" s="39"/>
      <c r="G249" s="39"/>
      <c r="H249" s="39"/>
      <c r="I249" s="39"/>
      <c r="J249" s="39"/>
      <c r="K249" s="39"/>
      <c r="L249" s="39"/>
      <c r="M249" s="39"/>
      <c r="N249" s="39"/>
    </row>
    <row r="250" spans="3:14" x14ac:dyDescent="0.25">
      <c r="C250" s="39"/>
      <c r="D250" s="39"/>
      <c r="E250" s="39"/>
      <c r="F250" s="39"/>
      <c r="G250" s="39"/>
      <c r="H250" s="39"/>
      <c r="I250" s="39"/>
      <c r="J250" s="39"/>
      <c r="K250" s="39"/>
      <c r="L250" s="39"/>
      <c r="M250" s="39"/>
      <c r="N250" s="39"/>
    </row>
    <row r="251" spans="3:14" x14ac:dyDescent="0.25">
      <c r="C251" s="39"/>
      <c r="D251" s="39"/>
      <c r="E251" s="39"/>
      <c r="F251" s="39"/>
      <c r="G251" s="39"/>
      <c r="H251" s="39"/>
      <c r="I251" s="39"/>
      <c r="J251" s="39"/>
      <c r="K251" s="39"/>
      <c r="L251" s="39"/>
      <c r="M251" s="39"/>
      <c r="N251" s="39"/>
    </row>
    <row r="252" spans="3:14" x14ac:dyDescent="0.25">
      <c r="C252" s="39"/>
      <c r="D252" s="39"/>
      <c r="E252" s="39"/>
      <c r="F252" s="39"/>
      <c r="G252" s="39"/>
      <c r="H252" s="39"/>
      <c r="I252" s="39"/>
      <c r="J252" s="39"/>
      <c r="K252" s="39"/>
      <c r="L252" s="39"/>
      <c r="M252" s="39"/>
      <c r="N252" s="39"/>
    </row>
    <row r="253" spans="3:14" x14ac:dyDescent="0.25">
      <c r="C253" s="39"/>
      <c r="D253" s="39"/>
      <c r="E253" s="39"/>
      <c r="F253" s="39"/>
      <c r="G253" s="39"/>
      <c r="H253" s="39"/>
      <c r="I253" s="39"/>
      <c r="J253" s="39"/>
      <c r="K253" s="39"/>
      <c r="L253" s="39"/>
      <c r="M253" s="39"/>
      <c r="N253" s="39"/>
    </row>
    <row r="254" spans="3:14" x14ac:dyDescent="0.25">
      <c r="C254" s="39"/>
      <c r="D254" s="39"/>
      <c r="E254" s="39"/>
      <c r="F254" s="39"/>
      <c r="G254" s="39"/>
      <c r="H254" s="39"/>
      <c r="I254" s="39"/>
      <c r="J254" s="39"/>
      <c r="K254" s="39"/>
      <c r="L254" s="39"/>
      <c r="M254" s="39"/>
      <c r="N254" s="39"/>
    </row>
    <row r="255" spans="3:14" x14ac:dyDescent="0.25">
      <c r="C255" s="39"/>
      <c r="D255" s="39"/>
      <c r="E255" s="39"/>
      <c r="F255" s="39"/>
      <c r="G255" s="39"/>
      <c r="H255" s="39"/>
      <c r="I255" s="39"/>
      <c r="J255" s="39"/>
      <c r="K255" s="39"/>
      <c r="L255" s="39"/>
      <c r="M255" s="39"/>
      <c r="N255" s="39"/>
    </row>
    <row r="256" spans="3:14" x14ac:dyDescent="0.25">
      <c r="C256" s="39"/>
      <c r="D256" s="39"/>
      <c r="E256" s="39"/>
      <c r="F256" s="39"/>
      <c r="G256" s="39"/>
      <c r="H256" s="39"/>
      <c r="I256" s="39"/>
      <c r="J256" s="39"/>
      <c r="K256" s="39"/>
      <c r="L256" s="39"/>
      <c r="M256" s="39"/>
      <c r="N256" s="39"/>
    </row>
    <row r="257" spans="3:14" x14ac:dyDescent="0.25">
      <c r="C257" s="39"/>
      <c r="D257" s="39"/>
      <c r="E257" s="39"/>
      <c r="F257" s="39"/>
      <c r="G257" s="39"/>
      <c r="H257" s="39"/>
      <c r="I257" s="39"/>
      <c r="J257" s="39"/>
      <c r="K257" s="39"/>
      <c r="L257" s="39"/>
      <c r="M257" s="39"/>
      <c r="N257" s="39"/>
    </row>
    <row r="258" spans="3:14" x14ac:dyDescent="0.25">
      <c r="C258" s="39"/>
      <c r="D258" s="39"/>
      <c r="E258" s="39"/>
      <c r="F258" s="39"/>
      <c r="G258" s="39"/>
      <c r="H258" s="39"/>
      <c r="I258" s="39"/>
      <c r="J258" s="39"/>
      <c r="K258" s="39"/>
      <c r="L258" s="39"/>
      <c r="M258" s="39"/>
      <c r="N258" s="39"/>
    </row>
    <row r="259" spans="3:14" x14ac:dyDescent="0.25">
      <c r="C259" s="39"/>
      <c r="D259" s="39"/>
      <c r="E259" s="39"/>
      <c r="F259" s="39"/>
      <c r="G259" s="39"/>
      <c r="H259" s="39"/>
      <c r="I259" s="39"/>
      <c r="J259" s="39"/>
      <c r="K259" s="39"/>
      <c r="L259" s="39"/>
      <c r="M259" s="39"/>
      <c r="N259" s="39"/>
    </row>
    <row r="260" spans="3:14" x14ac:dyDescent="0.25">
      <c r="C260" s="39"/>
      <c r="D260" s="39"/>
      <c r="E260" s="39"/>
      <c r="F260" s="39"/>
      <c r="G260" s="39"/>
      <c r="H260" s="39"/>
      <c r="I260" s="39"/>
      <c r="J260" s="39"/>
      <c r="K260" s="39"/>
      <c r="L260" s="39"/>
      <c r="M260" s="39"/>
      <c r="N260" s="39"/>
    </row>
    <row r="261" spans="3:14" x14ac:dyDescent="0.25">
      <c r="C261" s="39"/>
      <c r="D261" s="39"/>
      <c r="E261" s="39"/>
      <c r="F261" s="39"/>
      <c r="G261" s="39"/>
      <c r="H261" s="39"/>
      <c r="I261" s="39"/>
      <c r="J261" s="39"/>
      <c r="K261" s="39"/>
      <c r="L261" s="39"/>
      <c r="M261" s="39"/>
      <c r="N261" s="39"/>
    </row>
    <row r="262" spans="3:14" x14ac:dyDescent="0.25">
      <c r="C262" s="39"/>
      <c r="D262" s="39"/>
      <c r="E262" s="39"/>
      <c r="F262" s="39"/>
      <c r="G262" s="39"/>
      <c r="H262" s="39"/>
      <c r="I262" s="39"/>
      <c r="J262" s="39"/>
      <c r="K262" s="39"/>
      <c r="L262" s="39"/>
      <c r="M262" s="39"/>
      <c r="N262" s="39"/>
    </row>
    <row r="263" spans="3:14" x14ac:dyDescent="0.25">
      <c r="C263" s="39"/>
      <c r="D263" s="39"/>
      <c r="E263" s="39"/>
      <c r="F263" s="39"/>
      <c r="G263" s="39"/>
      <c r="H263" s="39"/>
      <c r="I263" s="39"/>
      <c r="J263" s="39"/>
      <c r="K263" s="39"/>
      <c r="L263" s="39"/>
      <c r="M263" s="39"/>
      <c r="N263" s="39"/>
    </row>
    <row r="264" spans="3:14" x14ac:dyDescent="0.25">
      <c r="C264" s="39"/>
      <c r="D264" s="39"/>
      <c r="E264" s="39"/>
      <c r="F264" s="39"/>
      <c r="G264" s="39"/>
      <c r="H264" s="39"/>
      <c r="I264" s="39"/>
      <c r="J264" s="39"/>
      <c r="K264" s="39"/>
      <c r="L264" s="39"/>
      <c r="M264" s="39"/>
      <c r="N264" s="39"/>
    </row>
    <row r="265" spans="3:14" x14ac:dyDescent="0.25">
      <c r="C265" s="39"/>
      <c r="D265" s="39"/>
      <c r="E265" s="39"/>
      <c r="F265" s="39"/>
      <c r="G265" s="39"/>
      <c r="H265" s="39"/>
      <c r="I265" s="39"/>
      <c r="J265" s="39"/>
      <c r="K265" s="39"/>
      <c r="L265" s="39"/>
      <c r="M265" s="39"/>
      <c r="N265" s="39"/>
    </row>
    <row r="266" spans="3:14" x14ac:dyDescent="0.25">
      <c r="C266" s="39"/>
      <c r="D266" s="39"/>
      <c r="E266" s="39"/>
      <c r="F266" s="39"/>
      <c r="G266" s="39"/>
      <c r="H266" s="39"/>
      <c r="I266" s="39"/>
      <c r="J266" s="39"/>
      <c r="K266" s="39"/>
      <c r="L266" s="39"/>
      <c r="M266" s="39"/>
      <c r="N266" s="39"/>
    </row>
    <row r="267" spans="3:14" x14ac:dyDescent="0.25">
      <c r="C267" s="39"/>
      <c r="D267" s="39"/>
      <c r="E267" s="39"/>
      <c r="F267" s="39"/>
      <c r="G267" s="39"/>
      <c r="H267" s="39"/>
      <c r="I267" s="39"/>
      <c r="J267" s="39"/>
      <c r="K267" s="39"/>
      <c r="L267" s="39"/>
      <c r="M267" s="39"/>
      <c r="N267" s="39"/>
    </row>
    <row r="268" spans="3:14" x14ac:dyDescent="0.25">
      <c r="C268" s="39"/>
      <c r="D268" s="39"/>
      <c r="E268" s="39"/>
      <c r="F268" s="39"/>
      <c r="G268" s="39"/>
      <c r="H268" s="39"/>
      <c r="I268" s="39"/>
      <c r="J268" s="39"/>
      <c r="K268" s="39"/>
      <c r="L268" s="39"/>
      <c r="M268" s="39"/>
      <c r="N268" s="39"/>
    </row>
    <row r="269" spans="3:14" x14ac:dyDescent="0.25">
      <c r="C269" s="39"/>
      <c r="D269" s="39"/>
      <c r="E269" s="39"/>
      <c r="F269" s="39"/>
      <c r="G269" s="39"/>
      <c r="H269" s="39"/>
      <c r="I269" s="39"/>
      <c r="J269" s="39"/>
      <c r="K269" s="39"/>
      <c r="L269" s="39"/>
      <c r="M269" s="39"/>
      <c r="N269" s="39"/>
    </row>
    <row r="270" spans="3:14" x14ac:dyDescent="0.25">
      <c r="C270" s="39"/>
      <c r="D270" s="39"/>
      <c r="E270" s="39"/>
      <c r="F270" s="39"/>
      <c r="G270" s="39"/>
      <c r="H270" s="39"/>
      <c r="I270" s="39"/>
      <c r="J270" s="39"/>
      <c r="K270" s="39"/>
      <c r="L270" s="39"/>
      <c r="M270" s="39"/>
      <c r="N270" s="39"/>
    </row>
    <row r="271" spans="3:14" x14ac:dyDescent="0.25">
      <c r="C271" s="39"/>
      <c r="D271" s="39"/>
      <c r="E271" s="39"/>
      <c r="F271" s="39"/>
      <c r="G271" s="39"/>
      <c r="H271" s="39"/>
      <c r="I271" s="39"/>
      <c r="J271" s="39"/>
      <c r="K271" s="39"/>
      <c r="L271" s="39"/>
      <c r="M271" s="39"/>
      <c r="N271" s="39"/>
    </row>
    <row r="272" spans="3:14" x14ac:dyDescent="0.25">
      <c r="C272" s="39"/>
      <c r="D272" s="39"/>
      <c r="E272" s="39"/>
      <c r="F272" s="39"/>
      <c r="G272" s="39"/>
      <c r="H272" s="39"/>
      <c r="I272" s="39"/>
      <c r="J272" s="39"/>
      <c r="K272" s="39"/>
      <c r="L272" s="39"/>
      <c r="M272" s="39"/>
      <c r="N272" s="39"/>
    </row>
    <row r="273" spans="3:14" x14ac:dyDescent="0.25">
      <c r="C273" s="39"/>
      <c r="D273" s="39"/>
      <c r="E273" s="39"/>
      <c r="F273" s="39"/>
      <c r="G273" s="39"/>
      <c r="H273" s="39"/>
      <c r="I273" s="39"/>
      <c r="J273" s="39"/>
      <c r="K273" s="39"/>
      <c r="L273" s="39"/>
      <c r="M273" s="39"/>
      <c r="N273" s="39"/>
    </row>
    <row r="274" spans="3:14" x14ac:dyDescent="0.25">
      <c r="C274" s="39"/>
      <c r="D274" s="39"/>
      <c r="E274" s="39"/>
      <c r="F274" s="39"/>
      <c r="G274" s="39"/>
      <c r="H274" s="39"/>
      <c r="I274" s="39"/>
      <c r="J274" s="39"/>
      <c r="K274" s="39"/>
      <c r="L274" s="39"/>
      <c r="M274" s="39"/>
      <c r="N274" s="39"/>
    </row>
    <row r="275" spans="3:14" x14ac:dyDescent="0.25">
      <c r="C275" s="39"/>
      <c r="D275" s="39"/>
      <c r="E275" s="39"/>
      <c r="F275" s="39"/>
      <c r="G275" s="39"/>
      <c r="H275" s="39"/>
      <c r="I275" s="39"/>
      <c r="J275" s="39"/>
      <c r="K275" s="39"/>
      <c r="L275" s="39"/>
      <c r="M275" s="39"/>
      <c r="N275" s="39"/>
    </row>
    <row r="276" spans="3:14" x14ac:dyDescent="0.25">
      <c r="C276" s="39"/>
      <c r="D276" s="39"/>
      <c r="E276" s="39"/>
      <c r="F276" s="39"/>
      <c r="G276" s="39"/>
      <c r="H276" s="39"/>
      <c r="I276" s="39"/>
      <c r="J276" s="39"/>
      <c r="K276" s="39"/>
      <c r="L276" s="39"/>
      <c r="M276" s="39"/>
      <c r="N276" s="39"/>
    </row>
    <row r="277" spans="3:14" x14ac:dyDescent="0.25">
      <c r="C277" s="39"/>
      <c r="D277" s="39"/>
      <c r="E277" s="39"/>
      <c r="F277" s="39"/>
      <c r="G277" s="39"/>
      <c r="H277" s="39"/>
      <c r="I277" s="39"/>
      <c r="J277" s="39"/>
      <c r="K277" s="39"/>
      <c r="L277" s="39"/>
      <c r="M277" s="39"/>
      <c r="N277" s="39"/>
    </row>
    <row r="278" spans="3:14" x14ac:dyDescent="0.25">
      <c r="C278" s="39"/>
      <c r="D278" s="39"/>
      <c r="E278" s="39"/>
      <c r="F278" s="39"/>
      <c r="G278" s="39"/>
      <c r="H278" s="39"/>
      <c r="I278" s="39"/>
      <c r="J278" s="39"/>
      <c r="K278" s="39"/>
      <c r="L278" s="39"/>
      <c r="M278" s="39"/>
      <c r="N278" s="39"/>
    </row>
    <row r="279" spans="3:14" x14ac:dyDescent="0.25">
      <c r="C279" s="39"/>
      <c r="D279" s="39"/>
      <c r="E279" s="39"/>
      <c r="F279" s="39"/>
      <c r="G279" s="39"/>
      <c r="H279" s="39"/>
      <c r="I279" s="39"/>
      <c r="J279" s="39"/>
      <c r="K279" s="39"/>
      <c r="L279" s="39"/>
      <c r="M279" s="39"/>
      <c r="N279" s="39"/>
    </row>
    <row r="280" spans="3:14" x14ac:dyDescent="0.25">
      <c r="C280" s="39"/>
      <c r="D280" s="39"/>
      <c r="E280" s="39"/>
      <c r="F280" s="39"/>
      <c r="G280" s="39"/>
      <c r="H280" s="39"/>
      <c r="I280" s="39"/>
      <c r="J280" s="39"/>
      <c r="K280" s="39"/>
      <c r="L280" s="39"/>
      <c r="M280" s="39"/>
      <c r="N280" s="39"/>
    </row>
    <row r="281" spans="3:14" x14ac:dyDescent="0.25">
      <c r="C281" s="39"/>
      <c r="D281" s="39"/>
      <c r="E281" s="39"/>
      <c r="F281" s="39"/>
      <c r="G281" s="39"/>
      <c r="H281" s="39"/>
      <c r="I281" s="39"/>
      <c r="J281" s="39"/>
      <c r="K281" s="39"/>
      <c r="L281" s="39"/>
      <c r="M281" s="39"/>
      <c r="N281" s="39"/>
    </row>
    <row r="282" spans="3:14" x14ac:dyDescent="0.25">
      <c r="C282" s="39"/>
      <c r="D282" s="39"/>
      <c r="E282" s="39"/>
      <c r="F282" s="39"/>
      <c r="G282" s="39"/>
      <c r="H282" s="39"/>
      <c r="I282" s="39"/>
      <c r="J282" s="39"/>
      <c r="K282" s="39"/>
      <c r="L282" s="39"/>
      <c r="M282" s="39"/>
      <c r="N282" s="39"/>
    </row>
    <row r="283" spans="3:14" x14ac:dyDescent="0.25">
      <c r="C283" s="39"/>
      <c r="D283" s="39"/>
      <c r="E283" s="39"/>
      <c r="F283" s="39"/>
      <c r="G283" s="39"/>
      <c r="H283" s="39"/>
      <c r="I283" s="39"/>
      <c r="J283" s="39"/>
      <c r="K283" s="39"/>
      <c r="L283" s="39"/>
      <c r="M283" s="39"/>
      <c r="N283" s="39"/>
    </row>
    <row r="284" spans="3:14" x14ac:dyDescent="0.25">
      <c r="C284" s="39"/>
      <c r="D284" s="39"/>
      <c r="E284" s="39"/>
      <c r="F284" s="39"/>
      <c r="G284" s="39"/>
      <c r="H284" s="39"/>
      <c r="I284" s="39"/>
      <c r="J284" s="39"/>
      <c r="K284" s="39"/>
      <c r="L284" s="39"/>
      <c r="M284" s="39"/>
      <c r="N284" s="39"/>
    </row>
    <row r="285" spans="3:14" x14ac:dyDescent="0.25">
      <c r="C285" s="39"/>
      <c r="D285" s="39"/>
      <c r="E285" s="39"/>
      <c r="F285" s="39"/>
      <c r="G285" s="39"/>
      <c r="H285" s="39"/>
      <c r="I285" s="39"/>
      <c r="J285" s="39"/>
      <c r="K285" s="39"/>
      <c r="L285" s="39"/>
      <c r="M285" s="39"/>
      <c r="N285" s="39"/>
    </row>
    <row r="286" spans="3:14" x14ac:dyDescent="0.25">
      <c r="C286" s="39"/>
      <c r="D286" s="39"/>
      <c r="E286" s="39"/>
      <c r="F286" s="39"/>
      <c r="G286" s="39"/>
      <c r="H286" s="39"/>
      <c r="I286" s="39"/>
      <c r="J286" s="39"/>
      <c r="K286" s="39"/>
      <c r="L286" s="39"/>
      <c r="M286" s="39"/>
      <c r="N286" s="39"/>
    </row>
    <row r="287" spans="3:14" x14ac:dyDescent="0.25">
      <c r="C287" s="39"/>
      <c r="D287" s="39"/>
      <c r="E287" s="39"/>
      <c r="F287" s="39"/>
      <c r="G287" s="39"/>
      <c r="H287" s="39"/>
      <c r="I287" s="39"/>
      <c r="J287" s="39"/>
      <c r="K287" s="39"/>
      <c r="L287" s="39"/>
      <c r="M287" s="39"/>
      <c r="N287" s="39"/>
    </row>
    <row r="288" spans="3:14" x14ac:dyDescent="0.25">
      <c r="C288" s="39"/>
      <c r="D288" s="39"/>
      <c r="E288" s="39"/>
      <c r="F288" s="39"/>
      <c r="G288" s="39"/>
      <c r="H288" s="39"/>
      <c r="I288" s="39"/>
      <c r="J288" s="39"/>
      <c r="K288" s="39"/>
      <c r="L288" s="39"/>
      <c r="M288" s="39"/>
      <c r="N288" s="39"/>
    </row>
    <row r="289" spans="3:14" x14ac:dyDescent="0.25">
      <c r="C289" s="39"/>
      <c r="D289" s="39"/>
      <c r="E289" s="39"/>
      <c r="F289" s="39"/>
      <c r="G289" s="39"/>
      <c r="H289" s="39"/>
      <c r="I289" s="39"/>
      <c r="J289" s="39"/>
      <c r="K289" s="39"/>
      <c r="L289" s="39"/>
      <c r="M289" s="39"/>
      <c r="N289" s="39"/>
    </row>
    <row r="290" spans="3:14" x14ac:dyDescent="0.25">
      <c r="C290" s="39"/>
      <c r="D290" s="39"/>
      <c r="E290" s="39"/>
      <c r="F290" s="39"/>
      <c r="G290" s="39"/>
      <c r="H290" s="39"/>
      <c r="I290" s="39"/>
      <c r="J290" s="39"/>
      <c r="K290" s="39"/>
      <c r="L290" s="39"/>
      <c r="M290" s="39"/>
      <c r="N290" s="39"/>
    </row>
    <row r="291" spans="3:14" x14ac:dyDescent="0.25">
      <c r="C291" s="39"/>
      <c r="D291" s="39"/>
      <c r="E291" s="39"/>
      <c r="F291" s="39"/>
      <c r="G291" s="39"/>
      <c r="H291" s="39"/>
      <c r="I291" s="39"/>
      <c r="J291" s="39"/>
      <c r="K291" s="39"/>
      <c r="L291" s="39"/>
      <c r="M291" s="39"/>
      <c r="N291" s="39"/>
    </row>
    <row r="292" spans="3:14" x14ac:dyDescent="0.25">
      <c r="C292" s="39"/>
      <c r="D292" s="39"/>
      <c r="E292" s="39"/>
      <c r="F292" s="39"/>
      <c r="G292" s="39"/>
      <c r="H292" s="39"/>
      <c r="I292" s="39"/>
      <c r="J292" s="39"/>
      <c r="K292" s="39"/>
      <c r="L292" s="39"/>
      <c r="M292" s="39"/>
      <c r="N292" s="39"/>
    </row>
    <row r="293" spans="3:14" x14ac:dyDescent="0.25">
      <c r="C293" s="39"/>
      <c r="D293" s="39"/>
      <c r="E293" s="39"/>
      <c r="F293" s="39"/>
      <c r="G293" s="39"/>
      <c r="H293" s="39"/>
      <c r="I293" s="39"/>
      <c r="J293" s="39"/>
      <c r="K293" s="39"/>
      <c r="L293" s="39"/>
      <c r="M293" s="39"/>
      <c r="N293" s="39"/>
    </row>
    <row r="294" spans="3:14" x14ac:dyDescent="0.25">
      <c r="C294" s="39"/>
      <c r="D294" s="39"/>
      <c r="E294" s="39"/>
      <c r="F294" s="39"/>
      <c r="G294" s="39"/>
      <c r="H294" s="39"/>
      <c r="I294" s="39"/>
      <c r="J294" s="39"/>
      <c r="K294" s="39"/>
      <c r="L294" s="39"/>
      <c r="M294" s="39"/>
      <c r="N294" s="39"/>
    </row>
    <row r="295" spans="3:14" x14ac:dyDescent="0.25">
      <c r="C295" s="39"/>
      <c r="D295" s="39"/>
      <c r="E295" s="39"/>
      <c r="F295" s="39"/>
      <c r="G295" s="39"/>
      <c r="H295" s="39"/>
      <c r="I295" s="39"/>
      <c r="J295" s="39"/>
      <c r="K295" s="39"/>
      <c r="L295" s="39"/>
      <c r="M295" s="39"/>
      <c r="N295" s="39"/>
    </row>
    <row r="296" spans="3:14" x14ac:dyDescent="0.25">
      <c r="C296" s="39"/>
      <c r="D296" s="39"/>
      <c r="E296" s="39"/>
      <c r="F296" s="39"/>
      <c r="G296" s="39"/>
      <c r="H296" s="39"/>
      <c r="I296" s="39"/>
      <c r="J296" s="39"/>
      <c r="K296" s="39"/>
      <c r="L296" s="39"/>
      <c r="M296" s="39"/>
      <c r="N296" s="39"/>
    </row>
    <row r="297" spans="3:14" x14ac:dyDescent="0.25">
      <c r="C297" s="39"/>
      <c r="D297" s="39"/>
      <c r="E297" s="39"/>
      <c r="F297" s="39"/>
      <c r="G297" s="39"/>
      <c r="H297" s="39"/>
      <c r="I297" s="39"/>
      <c r="J297" s="39"/>
      <c r="K297" s="39"/>
      <c r="L297" s="39"/>
      <c r="M297" s="39"/>
      <c r="N297" s="39"/>
    </row>
    <row r="298" spans="3:14" x14ac:dyDescent="0.25">
      <c r="C298" s="39"/>
      <c r="D298" s="39"/>
      <c r="E298" s="39"/>
      <c r="F298" s="39"/>
      <c r="G298" s="39"/>
      <c r="H298" s="39"/>
      <c r="I298" s="39"/>
      <c r="J298" s="39"/>
      <c r="K298" s="39"/>
      <c r="L298" s="39"/>
      <c r="M298" s="39"/>
      <c r="N298" s="39"/>
    </row>
    <row r="299" spans="3:14" x14ac:dyDescent="0.25">
      <c r="C299" s="39"/>
      <c r="D299" s="39"/>
      <c r="E299" s="39"/>
      <c r="F299" s="39"/>
      <c r="G299" s="39"/>
      <c r="H299" s="39"/>
      <c r="I299" s="39"/>
      <c r="J299" s="39"/>
      <c r="K299" s="39"/>
      <c r="L299" s="39"/>
      <c r="M299" s="39"/>
      <c r="N299" s="39"/>
    </row>
    <row r="300" spans="3:14" x14ac:dyDescent="0.25">
      <c r="C300" s="39"/>
      <c r="D300" s="39"/>
      <c r="E300" s="39"/>
      <c r="F300" s="39"/>
      <c r="G300" s="39"/>
      <c r="H300" s="39"/>
      <c r="I300" s="39"/>
      <c r="J300" s="39"/>
      <c r="K300" s="39"/>
      <c r="L300" s="39"/>
      <c r="M300" s="39"/>
      <c r="N300" s="39"/>
    </row>
    <row r="301" spans="3:14" x14ac:dyDescent="0.25">
      <c r="C301" s="39"/>
      <c r="D301" s="39"/>
      <c r="E301" s="39"/>
      <c r="F301" s="39"/>
      <c r="G301" s="39"/>
      <c r="H301" s="39"/>
      <c r="I301" s="39"/>
      <c r="J301" s="39"/>
      <c r="K301" s="39"/>
      <c r="L301" s="39"/>
      <c r="M301" s="39"/>
      <c r="N301" s="39"/>
    </row>
    <row r="302" spans="3:14" x14ac:dyDescent="0.25">
      <c r="C302" s="39"/>
      <c r="D302" s="39"/>
      <c r="E302" s="39"/>
      <c r="F302" s="39"/>
      <c r="G302" s="39"/>
      <c r="H302" s="39"/>
      <c r="I302" s="39"/>
      <c r="J302" s="39"/>
      <c r="K302" s="39"/>
      <c r="L302" s="39"/>
      <c r="M302" s="39"/>
      <c r="N302" s="39"/>
    </row>
    <row r="303" spans="3:14" x14ac:dyDescent="0.25">
      <c r="C303" s="39"/>
      <c r="D303" s="39"/>
      <c r="E303" s="39"/>
      <c r="F303" s="39"/>
      <c r="G303" s="39"/>
      <c r="H303" s="39"/>
      <c r="I303" s="39"/>
      <c r="J303" s="39"/>
      <c r="K303" s="39"/>
      <c r="L303" s="39"/>
      <c r="M303" s="39"/>
      <c r="N303" s="39"/>
    </row>
    <row r="304" spans="3:14" x14ac:dyDescent="0.25">
      <c r="C304" s="39"/>
      <c r="D304" s="39"/>
      <c r="E304" s="39"/>
      <c r="F304" s="39"/>
      <c r="G304" s="39"/>
      <c r="H304" s="39"/>
      <c r="I304" s="39"/>
      <c r="J304" s="39"/>
      <c r="K304" s="39"/>
      <c r="L304" s="39"/>
      <c r="M304" s="39"/>
      <c r="N304" s="39"/>
    </row>
    <row r="305" spans="3:14" x14ac:dyDescent="0.25">
      <c r="C305" s="39"/>
      <c r="D305" s="39"/>
      <c r="E305" s="39"/>
      <c r="F305" s="39"/>
      <c r="G305" s="39"/>
      <c r="H305" s="39"/>
      <c r="I305" s="39"/>
      <c r="J305" s="39"/>
      <c r="K305" s="39"/>
      <c r="L305" s="39"/>
      <c r="M305" s="39"/>
      <c r="N305" s="39"/>
    </row>
    <row r="306" spans="3:14" x14ac:dyDescent="0.25">
      <c r="C306" s="39"/>
      <c r="D306" s="39"/>
      <c r="E306" s="39"/>
      <c r="F306" s="39"/>
      <c r="G306" s="39"/>
      <c r="H306" s="39"/>
      <c r="I306" s="39"/>
      <c r="J306" s="39"/>
      <c r="K306" s="39"/>
      <c r="L306" s="39"/>
      <c r="M306" s="39"/>
      <c r="N306" s="39"/>
    </row>
    <row r="307" spans="3:14" x14ac:dyDescent="0.25">
      <c r="C307" s="39"/>
      <c r="D307" s="39"/>
      <c r="E307" s="39"/>
      <c r="F307" s="39"/>
      <c r="G307" s="39"/>
      <c r="H307" s="39"/>
      <c r="I307" s="39"/>
      <c r="J307" s="39"/>
      <c r="K307" s="39"/>
      <c r="L307" s="39"/>
      <c r="M307" s="39"/>
      <c r="N307" s="39"/>
    </row>
    <row r="308" spans="3:14" x14ac:dyDescent="0.25">
      <c r="C308" s="39"/>
      <c r="D308" s="39"/>
      <c r="E308" s="39"/>
      <c r="F308" s="39"/>
      <c r="G308" s="39"/>
      <c r="H308" s="39"/>
      <c r="I308" s="39"/>
      <c r="J308" s="39"/>
      <c r="K308" s="39"/>
      <c r="L308" s="39"/>
      <c r="M308" s="39"/>
      <c r="N308" s="39"/>
    </row>
    <row r="309" spans="3:14" x14ac:dyDescent="0.25">
      <c r="C309" s="39"/>
      <c r="D309" s="39"/>
      <c r="E309" s="39"/>
      <c r="F309" s="39"/>
      <c r="G309" s="39"/>
      <c r="H309" s="39"/>
      <c r="I309" s="39"/>
      <c r="J309" s="39"/>
      <c r="K309" s="39"/>
      <c r="L309" s="39"/>
      <c r="M309" s="39"/>
      <c r="N309" s="39"/>
    </row>
    <row r="310" spans="3:14" x14ac:dyDescent="0.25">
      <c r="C310" s="39"/>
      <c r="D310" s="39"/>
      <c r="E310" s="39"/>
      <c r="F310" s="39"/>
      <c r="G310" s="39"/>
      <c r="H310" s="39"/>
      <c r="I310" s="39"/>
      <c r="J310" s="39"/>
      <c r="K310" s="39"/>
      <c r="L310" s="39"/>
      <c r="M310" s="39"/>
      <c r="N310" s="39"/>
    </row>
    <row r="311" spans="3:14" x14ac:dyDescent="0.25">
      <c r="C311" s="39"/>
      <c r="D311" s="39"/>
      <c r="E311" s="39"/>
      <c r="F311" s="39"/>
      <c r="G311" s="39"/>
      <c r="H311" s="39"/>
      <c r="I311" s="39"/>
      <c r="J311" s="39"/>
      <c r="K311" s="39"/>
      <c r="L311" s="39"/>
      <c r="M311" s="39"/>
      <c r="N311" s="39"/>
    </row>
    <row r="312" spans="3:14" x14ac:dyDescent="0.25">
      <c r="C312" s="39"/>
      <c r="D312" s="39"/>
      <c r="E312" s="39"/>
      <c r="F312" s="39"/>
      <c r="G312" s="39"/>
      <c r="H312" s="39"/>
      <c r="I312" s="39"/>
      <c r="J312" s="39"/>
      <c r="K312" s="39"/>
      <c r="L312" s="39"/>
      <c r="M312" s="39"/>
      <c r="N312" s="39"/>
    </row>
    <row r="313" spans="3:14" x14ac:dyDescent="0.25">
      <c r="C313" s="39"/>
      <c r="D313" s="39"/>
      <c r="E313" s="39"/>
      <c r="F313" s="39"/>
      <c r="G313" s="39"/>
      <c r="H313" s="39"/>
      <c r="I313" s="39"/>
      <c r="J313" s="39"/>
      <c r="K313" s="39"/>
      <c r="L313" s="39"/>
      <c r="M313" s="39"/>
      <c r="N313" s="39"/>
    </row>
    <row r="314" spans="3:14" x14ac:dyDescent="0.25">
      <c r="C314" s="39"/>
      <c r="D314" s="39"/>
      <c r="E314" s="39"/>
      <c r="F314" s="39"/>
      <c r="G314" s="39"/>
      <c r="H314" s="39"/>
      <c r="I314" s="39"/>
      <c r="J314" s="39"/>
      <c r="K314" s="39"/>
      <c r="L314" s="39"/>
      <c r="M314" s="39"/>
      <c r="N314" s="39"/>
    </row>
    <row r="315" spans="3:14" x14ac:dyDescent="0.25">
      <c r="C315" s="39"/>
      <c r="D315" s="39"/>
      <c r="E315" s="39"/>
      <c r="F315" s="39"/>
      <c r="G315" s="39"/>
      <c r="H315" s="39"/>
      <c r="I315" s="39"/>
      <c r="J315" s="39"/>
      <c r="K315" s="39"/>
      <c r="L315" s="39"/>
      <c r="M315" s="39"/>
      <c r="N315" s="39"/>
    </row>
    <row r="316" spans="3:14" x14ac:dyDescent="0.25">
      <c r="C316" s="39"/>
      <c r="D316" s="39"/>
      <c r="E316" s="39"/>
      <c r="F316" s="39"/>
      <c r="G316" s="39"/>
      <c r="H316" s="39"/>
      <c r="I316" s="39"/>
      <c r="J316" s="39"/>
      <c r="K316" s="39"/>
      <c r="L316" s="39"/>
      <c r="M316" s="39"/>
      <c r="N316" s="39"/>
    </row>
    <row r="317" spans="3:14" x14ac:dyDescent="0.25">
      <c r="C317" s="39"/>
      <c r="D317" s="39"/>
      <c r="E317" s="39"/>
      <c r="F317" s="39"/>
      <c r="G317" s="39"/>
      <c r="H317" s="39"/>
      <c r="I317" s="39"/>
      <c r="J317" s="39"/>
      <c r="K317" s="39"/>
      <c r="L317" s="39"/>
      <c r="M317" s="39"/>
      <c r="N317" s="39"/>
    </row>
    <row r="318" spans="3:14" x14ac:dyDescent="0.25">
      <c r="C318" s="39"/>
      <c r="D318" s="39"/>
      <c r="E318" s="39"/>
      <c r="F318" s="39"/>
      <c r="G318" s="39"/>
      <c r="H318" s="39"/>
      <c r="I318" s="39"/>
      <c r="J318" s="39"/>
      <c r="K318" s="39"/>
      <c r="L318" s="39"/>
      <c r="M318" s="39"/>
      <c r="N318" s="39"/>
    </row>
    <row r="319" spans="3:14" x14ac:dyDescent="0.25">
      <c r="C319" s="39"/>
      <c r="D319" s="39"/>
      <c r="E319" s="39"/>
      <c r="F319" s="39"/>
      <c r="G319" s="39"/>
      <c r="H319" s="39"/>
      <c r="I319" s="39"/>
      <c r="J319" s="39"/>
      <c r="K319" s="39"/>
      <c r="L319" s="39"/>
      <c r="M319" s="39"/>
      <c r="N319" s="39"/>
    </row>
    <row r="320" spans="3:14" x14ac:dyDescent="0.25">
      <c r="C320" s="39"/>
      <c r="D320" s="39"/>
      <c r="E320" s="39"/>
      <c r="F320" s="39"/>
      <c r="G320" s="39"/>
      <c r="H320" s="39"/>
      <c r="I320" s="39"/>
      <c r="J320" s="39"/>
      <c r="K320" s="39"/>
      <c r="L320" s="39"/>
      <c r="M320" s="39"/>
      <c r="N320" s="39"/>
    </row>
    <row r="321" spans="3:14" x14ac:dyDescent="0.25">
      <c r="C321" s="39"/>
      <c r="D321" s="39"/>
      <c r="E321" s="39"/>
      <c r="F321" s="39"/>
      <c r="G321" s="39"/>
      <c r="H321" s="39"/>
      <c r="I321" s="39"/>
      <c r="J321" s="39"/>
      <c r="K321" s="39"/>
      <c r="L321" s="39"/>
      <c r="M321" s="39"/>
      <c r="N321" s="39"/>
    </row>
    <row r="322" spans="3:14" x14ac:dyDescent="0.25">
      <c r="C322" s="39"/>
      <c r="D322" s="39"/>
      <c r="E322" s="39"/>
      <c r="F322" s="39"/>
      <c r="G322" s="39"/>
      <c r="H322" s="39"/>
      <c r="I322" s="39"/>
      <c r="J322" s="39"/>
      <c r="K322" s="39"/>
      <c r="L322" s="39"/>
      <c r="M322" s="39"/>
      <c r="N322" s="39"/>
    </row>
    <row r="323" spans="3:14" x14ac:dyDescent="0.25">
      <c r="C323" s="39"/>
      <c r="D323" s="39"/>
      <c r="E323" s="39"/>
      <c r="F323" s="39"/>
      <c r="G323" s="39"/>
      <c r="H323" s="39"/>
      <c r="I323" s="39"/>
      <c r="J323" s="39"/>
      <c r="K323" s="39"/>
      <c r="L323" s="39"/>
      <c r="M323" s="39"/>
      <c r="N323" s="39"/>
    </row>
    <row r="324" spans="3:14" x14ac:dyDescent="0.25">
      <c r="C324" s="39"/>
      <c r="D324" s="39"/>
      <c r="E324" s="39"/>
      <c r="F324" s="39"/>
      <c r="G324" s="39"/>
      <c r="H324" s="39"/>
      <c r="I324" s="39"/>
      <c r="J324" s="39"/>
      <c r="K324" s="39"/>
      <c r="L324" s="39"/>
      <c r="M324" s="39"/>
      <c r="N324" s="39"/>
    </row>
    <row r="325" spans="3:14" x14ac:dyDescent="0.25">
      <c r="C325" s="39"/>
      <c r="D325" s="39"/>
      <c r="E325" s="39"/>
      <c r="F325" s="39"/>
      <c r="G325" s="39"/>
      <c r="H325" s="39"/>
      <c r="I325" s="39"/>
      <c r="J325" s="39"/>
      <c r="K325" s="39"/>
      <c r="L325" s="39"/>
      <c r="M325" s="39"/>
      <c r="N325" s="39"/>
    </row>
    <row r="326" spans="3:14" x14ac:dyDescent="0.25">
      <c r="C326" s="39"/>
      <c r="D326" s="39"/>
      <c r="E326" s="39"/>
      <c r="F326" s="39"/>
      <c r="G326" s="39"/>
      <c r="H326" s="39"/>
      <c r="I326" s="39"/>
      <c r="J326" s="39"/>
      <c r="K326" s="39"/>
      <c r="L326" s="39"/>
      <c r="M326" s="39"/>
      <c r="N326" s="39"/>
    </row>
    <row r="327" spans="3:14" x14ac:dyDescent="0.25">
      <c r="C327" s="39"/>
      <c r="D327" s="39"/>
      <c r="E327" s="39"/>
      <c r="F327" s="39"/>
      <c r="G327" s="39"/>
      <c r="H327" s="39"/>
      <c r="I327" s="39"/>
      <c r="J327" s="39"/>
      <c r="K327" s="39"/>
      <c r="L327" s="39"/>
      <c r="M327" s="39"/>
      <c r="N327" s="39"/>
    </row>
    <row r="328" spans="3:14" x14ac:dyDescent="0.25">
      <c r="C328" s="39"/>
      <c r="D328" s="39"/>
      <c r="E328" s="39"/>
      <c r="F328" s="39"/>
      <c r="G328" s="39"/>
      <c r="H328" s="39"/>
      <c r="I328" s="39"/>
      <c r="J328" s="39"/>
      <c r="K328" s="39"/>
      <c r="L328" s="39"/>
      <c r="M328" s="39"/>
      <c r="N328" s="39"/>
    </row>
    <row r="329" spans="3:14" x14ac:dyDescent="0.25">
      <c r="C329" s="39"/>
      <c r="D329" s="39"/>
      <c r="E329" s="39"/>
      <c r="F329" s="39"/>
      <c r="G329" s="39"/>
      <c r="H329" s="39"/>
      <c r="I329" s="39"/>
      <c r="J329" s="39"/>
      <c r="K329" s="39"/>
      <c r="L329" s="39"/>
      <c r="M329" s="39"/>
      <c r="N329" s="39"/>
    </row>
    <row r="330" spans="3:14" x14ac:dyDescent="0.25">
      <c r="C330" s="39"/>
      <c r="D330" s="39"/>
      <c r="E330" s="39"/>
      <c r="F330" s="39"/>
      <c r="G330" s="39"/>
      <c r="H330" s="39"/>
      <c r="I330" s="39"/>
      <c r="J330" s="39"/>
      <c r="K330" s="39"/>
      <c r="L330" s="39"/>
      <c r="M330" s="39"/>
      <c r="N330" s="39"/>
    </row>
    <row r="331" spans="3:14" x14ac:dyDescent="0.25">
      <c r="C331" s="39"/>
      <c r="D331" s="39"/>
      <c r="E331" s="39"/>
      <c r="F331" s="39"/>
      <c r="G331" s="39"/>
      <c r="H331" s="39"/>
      <c r="I331" s="39"/>
      <c r="J331" s="39"/>
      <c r="K331" s="39"/>
      <c r="L331" s="39"/>
      <c r="M331" s="39"/>
      <c r="N331" s="39"/>
    </row>
    <row r="332" spans="3:14" x14ac:dyDescent="0.25">
      <c r="C332" s="39"/>
      <c r="D332" s="39"/>
      <c r="E332" s="39"/>
      <c r="F332" s="39"/>
      <c r="G332" s="39"/>
      <c r="H332" s="39"/>
      <c r="I332" s="39"/>
      <c r="J332" s="39"/>
      <c r="K332" s="39"/>
      <c r="L332" s="39"/>
      <c r="M332" s="39"/>
      <c r="N332" s="39"/>
    </row>
    <row r="333" spans="3:14" x14ac:dyDescent="0.25">
      <c r="C333" s="39"/>
      <c r="D333" s="39"/>
      <c r="E333" s="39"/>
      <c r="F333" s="39"/>
      <c r="G333" s="39"/>
      <c r="H333" s="39"/>
      <c r="I333" s="39"/>
      <c r="J333" s="39"/>
      <c r="K333" s="39"/>
      <c r="L333" s="39"/>
      <c r="M333" s="39"/>
      <c r="N333" s="39"/>
    </row>
    <row r="334" spans="3:14" x14ac:dyDescent="0.25">
      <c r="C334" s="39"/>
      <c r="D334" s="39"/>
      <c r="E334" s="39"/>
      <c r="F334" s="39"/>
      <c r="G334" s="39"/>
      <c r="H334" s="39"/>
      <c r="I334" s="39"/>
      <c r="J334" s="39"/>
      <c r="K334" s="39"/>
      <c r="L334" s="39"/>
      <c r="M334" s="39"/>
      <c r="N334" s="39"/>
    </row>
    <row r="335" spans="3:14" x14ac:dyDescent="0.25">
      <c r="C335" s="39"/>
      <c r="D335" s="39"/>
      <c r="E335" s="39"/>
      <c r="F335" s="39"/>
      <c r="G335" s="39"/>
      <c r="H335" s="39"/>
      <c r="I335" s="39"/>
      <c r="J335" s="39"/>
      <c r="K335" s="39"/>
      <c r="L335" s="39"/>
      <c r="M335" s="39"/>
      <c r="N335" s="39"/>
    </row>
    <row r="336" spans="3:14" x14ac:dyDescent="0.25">
      <c r="C336" s="39"/>
      <c r="D336" s="39"/>
      <c r="E336" s="39"/>
      <c r="F336" s="39"/>
      <c r="G336" s="39"/>
      <c r="H336" s="39"/>
      <c r="I336" s="39"/>
      <c r="J336" s="39"/>
      <c r="K336" s="39"/>
      <c r="L336" s="39"/>
      <c r="M336" s="39"/>
      <c r="N336" s="39"/>
    </row>
    <row r="337" spans="3:14" x14ac:dyDescent="0.25">
      <c r="C337" s="39"/>
      <c r="D337" s="39"/>
      <c r="E337" s="39"/>
      <c r="F337" s="39"/>
      <c r="G337" s="39"/>
      <c r="H337" s="39"/>
      <c r="I337" s="39"/>
      <c r="J337" s="39"/>
      <c r="K337" s="39"/>
      <c r="L337" s="39"/>
      <c r="M337" s="39"/>
      <c r="N337" s="39"/>
    </row>
    <row r="338" spans="3:14" x14ac:dyDescent="0.25">
      <c r="C338" s="39"/>
      <c r="D338" s="39"/>
      <c r="E338" s="39"/>
      <c r="F338" s="39"/>
      <c r="G338" s="39"/>
      <c r="H338" s="39"/>
      <c r="I338" s="39"/>
      <c r="J338" s="39"/>
      <c r="K338" s="39"/>
      <c r="L338" s="39"/>
      <c r="M338" s="39"/>
      <c r="N338" s="39"/>
    </row>
    <row r="339" spans="3:14" x14ac:dyDescent="0.25">
      <c r="C339" s="39"/>
      <c r="D339" s="39"/>
      <c r="E339" s="39"/>
      <c r="F339" s="39"/>
      <c r="G339" s="39"/>
      <c r="H339" s="39"/>
      <c r="I339" s="39"/>
      <c r="J339" s="39"/>
      <c r="K339" s="39"/>
      <c r="L339" s="39"/>
      <c r="M339" s="39"/>
      <c r="N339" s="39"/>
    </row>
    <row r="340" spans="3:14" x14ac:dyDescent="0.25">
      <c r="C340" s="39"/>
      <c r="D340" s="39"/>
      <c r="E340" s="39"/>
      <c r="F340" s="39"/>
      <c r="G340" s="39"/>
      <c r="H340" s="39"/>
      <c r="I340" s="39"/>
      <c r="J340" s="39"/>
      <c r="K340" s="39"/>
      <c r="L340" s="39"/>
      <c r="M340" s="39"/>
      <c r="N340" s="39"/>
    </row>
    <row r="341" spans="3:14" x14ac:dyDescent="0.25">
      <c r="C341" s="39"/>
      <c r="D341" s="39"/>
      <c r="E341" s="39"/>
      <c r="F341" s="39"/>
      <c r="G341" s="39"/>
      <c r="H341" s="39"/>
      <c r="I341" s="39"/>
      <c r="J341" s="39"/>
      <c r="K341" s="39"/>
      <c r="L341" s="39"/>
      <c r="M341" s="39"/>
      <c r="N341" s="39"/>
    </row>
    <row r="342" spans="3:14" x14ac:dyDescent="0.25">
      <c r="C342" s="39"/>
      <c r="D342" s="39"/>
      <c r="E342" s="39"/>
      <c r="F342" s="39"/>
      <c r="G342" s="39"/>
      <c r="H342" s="39"/>
      <c r="I342" s="39"/>
      <c r="J342" s="39"/>
      <c r="K342" s="39"/>
      <c r="L342" s="39"/>
      <c r="M342" s="39"/>
      <c r="N342" s="39"/>
    </row>
    <row r="343" spans="3:14" x14ac:dyDescent="0.25">
      <c r="C343" s="39"/>
      <c r="D343" s="39"/>
      <c r="E343" s="39"/>
      <c r="F343" s="39"/>
      <c r="G343" s="39"/>
      <c r="H343" s="39"/>
      <c r="I343" s="39"/>
      <c r="J343" s="39"/>
      <c r="K343" s="39"/>
      <c r="L343" s="39"/>
      <c r="M343" s="39"/>
      <c r="N343" s="39"/>
    </row>
    <row r="344" spans="3:14" x14ac:dyDescent="0.25">
      <c r="C344" s="39"/>
      <c r="D344" s="39"/>
      <c r="E344" s="39"/>
      <c r="F344" s="39"/>
      <c r="G344" s="39"/>
      <c r="H344" s="39"/>
      <c r="I344" s="39"/>
      <c r="J344" s="39"/>
      <c r="K344" s="39"/>
      <c r="L344" s="39"/>
      <c r="M344" s="39"/>
      <c r="N344" s="39"/>
    </row>
    <row r="345" spans="3:14" x14ac:dyDescent="0.25">
      <c r="C345" s="39"/>
      <c r="D345" s="39"/>
      <c r="E345" s="39"/>
      <c r="F345" s="39"/>
      <c r="G345" s="39"/>
      <c r="H345" s="39"/>
      <c r="I345" s="39"/>
      <c r="J345" s="39"/>
      <c r="K345" s="39"/>
      <c r="L345" s="39"/>
      <c r="M345" s="39"/>
      <c r="N345" s="39"/>
    </row>
    <row r="346" spans="3:14" x14ac:dyDescent="0.25">
      <c r="C346" s="39"/>
      <c r="D346" s="39"/>
      <c r="E346" s="39"/>
      <c r="F346" s="39"/>
      <c r="G346" s="39"/>
      <c r="H346" s="39"/>
      <c r="I346" s="39"/>
      <c r="J346" s="39"/>
      <c r="K346" s="39"/>
      <c r="L346" s="39"/>
      <c r="M346" s="39"/>
      <c r="N346" s="39"/>
    </row>
    <row r="347" spans="3:14" x14ac:dyDescent="0.25">
      <c r="C347" s="39"/>
      <c r="D347" s="39"/>
      <c r="E347" s="39"/>
      <c r="F347" s="39"/>
      <c r="G347" s="39"/>
      <c r="H347" s="39"/>
      <c r="I347" s="39"/>
      <c r="J347" s="39"/>
      <c r="K347" s="39"/>
      <c r="L347" s="39"/>
      <c r="M347" s="39"/>
      <c r="N347" s="39"/>
    </row>
    <row r="348" spans="3:14" x14ac:dyDescent="0.25">
      <c r="C348" s="39"/>
      <c r="D348" s="39"/>
      <c r="E348" s="39"/>
      <c r="F348" s="39"/>
      <c r="G348" s="39"/>
      <c r="H348" s="39"/>
      <c r="I348" s="39"/>
      <c r="J348" s="39"/>
      <c r="K348" s="39"/>
      <c r="L348" s="39"/>
      <c r="M348" s="39"/>
      <c r="N348" s="39"/>
    </row>
    <row r="349" spans="3:14" x14ac:dyDescent="0.25">
      <c r="C349" s="39"/>
      <c r="D349" s="39"/>
      <c r="E349" s="39"/>
      <c r="F349" s="39"/>
      <c r="G349" s="39"/>
      <c r="H349" s="39"/>
      <c r="I349" s="39"/>
      <c r="J349" s="39"/>
      <c r="K349" s="39"/>
      <c r="L349" s="39"/>
      <c r="M349" s="39"/>
      <c r="N349" s="39"/>
    </row>
    <row r="350" spans="3:14" x14ac:dyDescent="0.25">
      <c r="C350" s="39"/>
      <c r="D350" s="39"/>
      <c r="E350" s="39"/>
      <c r="F350" s="39"/>
      <c r="G350" s="39"/>
      <c r="H350" s="39"/>
      <c r="I350" s="39"/>
      <c r="J350" s="39"/>
      <c r="K350" s="39"/>
      <c r="L350" s="39"/>
      <c r="M350" s="39"/>
      <c r="N350" s="39"/>
    </row>
    <row r="351" spans="3:14" x14ac:dyDescent="0.25">
      <c r="C351" s="39"/>
      <c r="D351" s="39"/>
      <c r="E351" s="39"/>
      <c r="F351" s="39"/>
      <c r="G351" s="39"/>
      <c r="H351" s="39"/>
      <c r="I351" s="39"/>
      <c r="J351" s="39"/>
      <c r="K351" s="39"/>
      <c r="L351" s="39"/>
      <c r="M351" s="39"/>
      <c r="N351" s="39"/>
    </row>
    <row r="352" spans="3:14" x14ac:dyDescent="0.25">
      <c r="C352" s="39"/>
      <c r="D352" s="39"/>
      <c r="E352" s="39"/>
      <c r="F352" s="39"/>
      <c r="G352" s="39"/>
      <c r="H352" s="39"/>
      <c r="I352" s="39"/>
      <c r="J352" s="39"/>
      <c r="K352" s="39"/>
      <c r="L352" s="39"/>
      <c r="M352" s="39"/>
      <c r="N352" s="39"/>
    </row>
    <row r="353" spans="3:14" x14ac:dyDescent="0.25">
      <c r="C353" s="39"/>
      <c r="D353" s="39"/>
      <c r="E353" s="39"/>
      <c r="F353" s="39"/>
      <c r="G353" s="39"/>
      <c r="H353" s="39"/>
      <c r="I353" s="39"/>
      <c r="J353" s="39"/>
      <c r="K353" s="39"/>
      <c r="L353" s="39"/>
      <c r="M353" s="39"/>
      <c r="N353" s="39"/>
    </row>
    <row r="354" spans="3:14" x14ac:dyDescent="0.25">
      <c r="C354" s="39"/>
      <c r="D354" s="39"/>
      <c r="E354" s="39"/>
      <c r="F354" s="39"/>
      <c r="G354" s="39"/>
      <c r="H354" s="39"/>
      <c r="I354" s="39"/>
      <c r="J354" s="39"/>
      <c r="K354" s="39"/>
      <c r="L354" s="39"/>
      <c r="M354" s="39"/>
      <c r="N354" s="39"/>
    </row>
    <row r="355" spans="3:14" x14ac:dyDescent="0.25">
      <c r="C355" s="39"/>
      <c r="D355" s="39"/>
      <c r="E355" s="39"/>
      <c r="F355" s="39"/>
      <c r="G355" s="39"/>
      <c r="H355" s="39"/>
      <c r="I355" s="39"/>
      <c r="J355" s="39"/>
      <c r="K355" s="39"/>
      <c r="L355" s="39"/>
      <c r="M355" s="39"/>
      <c r="N355" s="39"/>
    </row>
    <row r="356" spans="3:14" x14ac:dyDescent="0.25">
      <c r="C356" s="39"/>
      <c r="D356" s="39"/>
      <c r="E356" s="39"/>
      <c r="F356" s="39"/>
      <c r="G356" s="39"/>
      <c r="H356" s="39"/>
      <c r="I356" s="39"/>
      <c r="J356" s="39"/>
      <c r="K356" s="39"/>
      <c r="L356" s="39"/>
      <c r="M356" s="39"/>
      <c r="N356" s="39"/>
    </row>
    <row r="357" spans="3:14" x14ac:dyDescent="0.25">
      <c r="C357" s="39"/>
      <c r="D357" s="39"/>
      <c r="E357" s="39"/>
      <c r="F357" s="39"/>
      <c r="G357" s="39"/>
      <c r="H357" s="39"/>
      <c r="I357" s="39"/>
      <c r="J357" s="39"/>
      <c r="K357" s="39"/>
      <c r="L357" s="39"/>
      <c r="M357" s="39"/>
      <c r="N357" s="39"/>
    </row>
    <row r="358" spans="3:14" x14ac:dyDescent="0.25">
      <c r="C358" s="39"/>
      <c r="D358" s="39"/>
      <c r="E358" s="39"/>
      <c r="F358" s="39"/>
      <c r="G358" s="39"/>
      <c r="H358" s="39"/>
      <c r="I358" s="39"/>
      <c r="J358" s="39"/>
      <c r="K358" s="39"/>
      <c r="L358" s="39"/>
      <c r="M358" s="39"/>
      <c r="N358" s="39"/>
    </row>
    <row r="359" spans="3:14" x14ac:dyDescent="0.25">
      <c r="C359" s="39"/>
      <c r="D359" s="39"/>
      <c r="E359" s="39"/>
      <c r="F359" s="39"/>
      <c r="G359" s="39"/>
      <c r="H359" s="39"/>
      <c r="I359" s="39"/>
      <c r="J359" s="39"/>
      <c r="K359" s="39"/>
      <c r="L359" s="39"/>
      <c r="M359" s="39"/>
      <c r="N359" s="39"/>
    </row>
    <row r="360" spans="3:14" x14ac:dyDescent="0.25">
      <c r="C360" s="39"/>
      <c r="D360" s="39"/>
      <c r="E360" s="39"/>
      <c r="F360" s="39"/>
      <c r="G360" s="39"/>
      <c r="H360" s="39"/>
      <c r="I360" s="39"/>
      <c r="J360" s="39"/>
      <c r="K360" s="39"/>
      <c r="L360" s="39"/>
      <c r="M360" s="39"/>
      <c r="N360" s="39"/>
    </row>
    <row r="361" spans="3:14" x14ac:dyDescent="0.25">
      <c r="C361" s="39"/>
      <c r="D361" s="39"/>
      <c r="E361" s="39"/>
      <c r="F361" s="39"/>
      <c r="G361" s="39"/>
      <c r="H361" s="39"/>
      <c r="I361" s="39"/>
      <c r="J361" s="39"/>
      <c r="K361" s="39"/>
      <c r="L361" s="39"/>
      <c r="M361" s="39"/>
      <c r="N361" s="39"/>
    </row>
    <row r="362" spans="3:14" x14ac:dyDescent="0.25">
      <c r="C362" s="39"/>
      <c r="D362" s="39"/>
      <c r="E362" s="39"/>
      <c r="F362" s="39"/>
      <c r="G362" s="39"/>
      <c r="H362" s="39"/>
      <c r="I362" s="39"/>
      <c r="J362" s="39"/>
      <c r="K362" s="39"/>
      <c r="L362" s="39"/>
      <c r="M362" s="39"/>
      <c r="N362" s="39"/>
    </row>
    <row r="363" spans="3:14" x14ac:dyDescent="0.25">
      <c r="C363" s="39"/>
      <c r="D363" s="39"/>
      <c r="E363" s="39"/>
      <c r="F363" s="39"/>
      <c r="G363" s="39"/>
      <c r="H363" s="39"/>
      <c r="I363" s="39"/>
      <c r="J363" s="39"/>
      <c r="K363" s="39"/>
      <c r="L363" s="39"/>
      <c r="M363" s="39"/>
      <c r="N363" s="39"/>
    </row>
    <row r="364" spans="3:14" x14ac:dyDescent="0.25">
      <c r="C364" s="39"/>
      <c r="D364" s="39"/>
      <c r="E364" s="39"/>
      <c r="F364" s="39"/>
      <c r="G364" s="39"/>
      <c r="H364" s="39"/>
      <c r="I364" s="39"/>
      <c r="J364" s="39"/>
      <c r="K364" s="39"/>
      <c r="L364" s="39"/>
      <c r="M364" s="39"/>
      <c r="N364" s="39"/>
    </row>
    <row r="365" spans="3:14" x14ac:dyDescent="0.25">
      <c r="C365" s="39"/>
      <c r="D365" s="39"/>
      <c r="E365" s="39"/>
      <c r="F365" s="39"/>
      <c r="G365" s="39"/>
      <c r="H365" s="39"/>
      <c r="I365" s="39"/>
      <c r="J365" s="39"/>
      <c r="K365" s="39"/>
      <c r="L365" s="39"/>
      <c r="M365" s="39"/>
      <c r="N365" s="39"/>
    </row>
    <row r="366" spans="3:14" x14ac:dyDescent="0.25">
      <c r="C366" s="39"/>
      <c r="D366" s="39"/>
      <c r="E366" s="39"/>
      <c r="F366" s="39"/>
      <c r="G366" s="39"/>
      <c r="H366" s="39"/>
      <c r="I366" s="39"/>
      <c r="J366" s="39"/>
      <c r="K366" s="39"/>
      <c r="L366" s="39"/>
      <c r="M366" s="39"/>
      <c r="N366" s="39"/>
    </row>
    <row r="367" spans="3:14" x14ac:dyDescent="0.25">
      <c r="C367" s="39"/>
      <c r="D367" s="39"/>
      <c r="E367" s="39"/>
      <c r="F367" s="39"/>
      <c r="G367" s="39"/>
      <c r="H367" s="39"/>
      <c r="I367" s="39"/>
      <c r="J367" s="39"/>
      <c r="K367" s="39"/>
      <c r="L367" s="39"/>
      <c r="M367" s="39"/>
      <c r="N367" s="39"/>
    </row>
    <row r="368" spans="3:14" x14ac:dyDescent="0.25">
      <c r="C368" s="39"/>
      <c r="D368" s="39"/>
      <c r="E368" s="39"/>
      <c r="F368" s="39"/>
      <c r="G368" s="39"/>
      <c r="H368" s="39"/>
      <c r="I368" s="39"/>
      <c r="J368" s="39"/>
      <c r="K368" s="39"/>
      <c r="L368" s="39"/>
      <c r="M368" s="39"/>
      <c r="N368" s="39"/>
    </row>
    <row r="369" spans="3:14" x14ac:dyDescent="0.25">
      <c r="C369" s="39"/>
      <c r="D369" s="39"/>
      <c r="E369" s="39"/>
      <c r="F369" s="39"/>
      <c r="G369" s="39"/>
      <c r="H369" s="39"/>
      <c r="I369" s="39"/>
      <c r="J369" s="39"/>
      <c r="K369" s="39"/>
      <c r="L369" s="39"/>
      <c r="M369" s="39"/>
      <c r="N369" s="39"/>
    </row>
    <row r="370" spans="3:14" x14ac:dyDescent="0.25">
      <c r="C370" s="39"/>
      <c r="D370" s="39"/>
      <c r="E370" s="39"/>
      <c r="F370" s="39"/>
      <c r="G370" s="39"/>
      <c r="H370" s="39"/>
      <c r="I370" s="39"/>
      <c r="J370" s="39"/>
      <c r="K370" s="39"/>
      <c r="L370" s="39"/>
      <c r="M370" s="39"/>
      <c r="N370" s="39"/>
    </row>
    <row r="371" spans="3:14" x14ac:dyDescent="0.25">
      <c r="C371" s="39"/>
      <c r="D371" s="39"/>
      <c r="E371" s="39"/>
      <c r="F371" s="39"/>
      <c r="G371" s="39"/>
      <c r="H371" s="39"/>
      <c r="I371" s="39"/>
      <c r="J371" s="39"/>
      <c r="K371" s="39"/>
      <c r="L371" s="39"/>
      <c r="M371" s="39"/>
      <c r="N371" s="39"/>
    </row>
    <row r="372" spans="3:14" x14ac:dyDescent="0.25">
      <c r="C372" s="39"/>
      <c r="D372" s="39"/>
      <c r="E372" s="39"/>
      <c r="F372" s="39"/>
      <c r="G372" s="39"/>
      <c r="H372" s="39"/>
      <c r="I372" s="39"/>
      <c r="J372" s="39"/>
      <c r="K372" s="39"/>
      <c r="L372" s="39"/>
      <c r="M372" s="39"/>
      <c r="N372" s="39"/>
    </row>
    <row r="373" spans="3:14" x14ac:dyDescent="0.25">
      <c r="C373" s="39"/>
      <c r="D373" s="39"/>
      <c r="E373" s="39"/>
      <c r="F373" s="39"/>
      <c r="G373" s="39"/>
      <c r="H373" s="39"/>
      <c r="I373" s="39"/>
      <c r="J373" s="39"/>
      <c r="K373" s="39"/>
      <c r="L373" s="39"/>
      <c r="M373" s="39"/>
      <c r="N373" s="39"/>
    </row>
    <row r="374" spans="3:14" x14ac:dyDescent="0.25">
      <c r="C374" s="39"/>
      <c r="D374" s="39"/>
      <c r="E374" s="39"/>
      <c r="F374" s="39"/>
      <c r="G374" s="39"/>
      <c r="H374" s="39"/>
      <c r="I374" s="39"/>
      <c r="J374" s="39"/>
      <c r="K374" s="39"/>
      <c r="L374" s="39"/>
      <c r="M374" s="39"/>
      <c r="N374" s="39"/>
    </row>
    <row r="375" spans="3:14" x14ac:dyDescent="0.25">
      <c r="C375" s="39"/>
      <c r="D375" s="39"/>
      <c r="E375" s="39"/>
      <c r="F375" s="39"/>
      <c r="G375" s="39"/>
      <c r="H375" s="39"/>
      <c r="I375" s="39"/>
      <c r="J375" s="39"/>
      <c r="K375" s="39"/>
      <c r="L375" s="39"/>
      <c r="M375" s="39"/>
      <c r="N375" s="39"/>
    </row>
    <row r="376" spans="3:14" x14ac:dyDescent="0.25">
      <c r="C376" s="39"/>
      <c r="D376" s="39"/>
      <c r="E376" s="39"/>
      <c r="F376" s="39"/>
      <c r="G376" s="39"/>
      <c r="H376" s="39"/>
      <c r="I376" s="39"/>
      <c r="J376" s="39"/>
      <c r="K376" s="39"/>
      <c r="L376" s="39"/>
      <c r="M376" s="39"/>
      <c r="N376" s="39"/>
    </row>
    <row r="377" spans="3:14" x14ac:dyDescent="0.25">
      <c r="C377" s="39"/>
      <c r="D377" s="39"/>
      <c r="E377" s="39"/>
      <c r="F377" s="39"/>
      <c r="G377" s="39"/>
      <c r="H377" s="39"/>
      <c r="I377" s="39"/>
      <c r="J377" s="39"/>
      <c r="K377" s="39"/>
      <c r="L377" s="39"/>
      <c r="M377" s="39"/>
      <c r="N377" s="39"/>
    </row>
    <row r="378" spans="3:14" x14ac:dyDescent="0.25">
      <c r="C378" s="39"/>
      <c r="D378" s="39"/>
      <c r="E378" s="39"/>
      <c r="F378" s="39"/>
      <c r="G378" s="39"/>
      <c r="H378" s="39"/>
      <c r="I378" s="39"/>
      <c r="J378" s="39"/>
      <c r="K378" s="39"/>
      <c r="L378" s="39"/>
      <c r="M378" s="39"/>
      <c r="N378" s="39"/>
    </row>
    <row r="379" spans="3:14" x14ac:dyDescent="0.25">
      <c r="C379" s="39"/>
      <c r="D379" s="39"/>
      <c r="E379" s="39"/>
      <c r="F379" s="39"/>
      <c r="G379" s="39"/>
      <c r="H379" s="39"/>
      <c r="I379" s="39"/>
      <c r="J379" s="39"/>
      <c r="K379" s="39"/>
      <c r="L379" s="39"/>
      <c r="M379" s="39"/>
      <c r="N379" s="39"/>
    </row>
    <row r="380" spans="3:14" x14ac:dyDescent="0.25">
      <c r="C380" s="39"/>
      <c r="D380" s="39"/>
      <c r="E380" s="39"/>
      <c r="F380" s="39"/>
      <c r="G380" s="39"/>
      <c r="H380" s="39"/>
      <c r="I380" s="39"/>
      <c r="J380" s="39"/>
      <c r="K380" s="39"/>
      <c r="L380" s="39"/>
      <c r="M380" s="39"/>
      <c r="N380" s="39"/>
    </row>
    <row r="381" spans="3:14" x14ac:dyDescent="0.25">
      <c r="C381" s="39"/>
      <c r="D381" s="39"/>
      <c r="E381" s="39"/>
      <c r="F381" s="39"/>
      <c r="G381" s="39"/>
      <c r="H381" s="39"/>
      <c r="I381" s="39"/>
      <c r="J381" s="39"/>
      <c r="K381" s="39"/>
      <c r="L381" s="39"/>
      <c r="M381" s="39"/>
      <c r="N381" s="39"/>
    </row>
    <row r="382" spans="3:14" x14ac:dyDescent="0.25">
      <c r="C382" s="39"/>
      <c r="D382" s="39"/>
      <c r="E382" s="39"/>
      <c r="F382" s="39"/>
      <c r="G382" s="39"/>
      <c r="H382" s="39"/>
      <c r="I382" s="39"/>
      <c r="J382" s="39"/>
      <c r="K382" s="39"/>
      <c r="L382" s="39"/>
      <c r="M382" s="39"/>
      <c r="N382" s="39"/>
    </row>
    <row r="383" spans="3:14" x14ac:dyDescent="0.25">
      <c r="C383" s="39"/>
      <c r="D383" s="39"/>
      <c r="E383" s="39"/>
      <c r="F383" s="39"/>
      <c r="G383" s="39"/>
      <c r="H383" s="39"/>
      <c r="I383" s="39"/>
      <c r="J383" s="39"/>
      <c r="K383" s="39"/>
      <c r="L383" s="39"/>
      <c r="M383" s="39"/>
      <c r="N383" s="39"/>
    </row>
    <row r="384" spans="3:14" x14ac:dyDescent="0.25">
      <c r="C384" s="39"/>
      <c r="D384" s="39"/>
      <c r="E384" s="39"/>
      <c r="F384" s="39"/>
      <c r="G384" s="39"/>
      <c r="H384" s="39"/>
      <c r="I384" s="39"/>
      <c r="J384" s="39"/>
      <c r="K384" s="39"/>
      <c r="L384" s="39"/>
      <c r="M384" s="39"/>
      <c r="N384" s="39"/>
    </row>
    <row r="385" spans="3:14" x14ac:dyDescent="0.25">
      <c r="C385" s="39"/>
      <c r="D385" s="39"/>
      <c r="E385" s="39"/>
      <c r="F385" s="39"/>
      <c r="G385" s="39"/>
      <c r="H385" s="39"/>
      <c r="I385" s="39"/>
      <c r="J385" s="39"/>
      <c r="K385" s="39"/>
      <c r="L385" s="39"/>
      <c r="M385" s="39"/>
      <c r="N385" s="39"/>
    </row>
    <row r="386" spans="3:14" x14ac:dyDescent="0.25">
      <c r="C386" s="39"/>
      <c r="D386" s="39"/>
      <c r="E386" s="39"/>
      <c r="F386" s="39"/>
      <c r="G386" s="39"/>
      <c r="H386" s="39"/>
      <c r="I386" s="39"/>
      <c r="J386" s="39"/>
      <c r="K386" s="39"/>
      <c r="L386" s="39"/>
      <c r="M386" s="39"/>
      <c r="N386" s="39"/>
    </row>
    <row r="387" spans="3:14" x14ac:dyDescent="0.25">
      <c r="C387" s="39"/>
      <c r="D387" s="39"/>
      <c r="E387" s="39"/>
      <c r="F387" s="39"/>
      <c r="G387" s="39"/>
      <c r="H387" s="39"/>
      <c r="I387" s="39"/>
      <c r="J387" s="39"/>
      <c r="K387" s="39"/>
      <c r="L387" s="39"/>
      <c r="M387" s="39"/>
      <c r="N387" s="39"/>
    </row>
    <row r="388" spans="3:14" x14ac:dyDescent="0.25">
      <c r="C388" s="39"/>
      <c r="D388" s="39"/>
      <c r="E388" s="39"/>
      <c r="F388" s="39"/>
      <c r="G388" s="39"/>
      <c r="H388" s="39"/>
      <c r="I388" s="39"/>
      <c r="J388" s="39"/>
      <c r="K388" s="39"/>
      <c r="L388" s="39"/>
      <c r="M388" s="39"/>
      <c r="N388" s="39"/>
    </row>
    <row r="389" spans="3:14" x14ac:dyDescent="0.25">
      <c r="C389" s="39"/>
      <c r="D389" s="39"/>
      <c r="E389" s="39"/>
      <c r="F389" s="39"/>
      <c r="G389" s="39"/>
      <c r="H389" s="39"/>
      <c r="I389" s="39"/>
      <c r="J389" s="39"/>
      <c r="K389" s="39"/>
      <c r="L389" s="39"/>
      <c r="M389" s="39"/>
      <c r="N389" s="39"/>
    </row>
    <row r="390" spans="3:14" x14ac:dyDescent="0.25">
      <c r="C390" s="39"/>
      <c r="D390" s="39"/>
      <c r="E390" s="39"/>
      <c r="F390" s="39"/>
      <c r="G390" s="39"/>
      <c r="H390" s="39"/>
      <c r="I390" s="39"/>
      <c r="J390" s="39"/>
      <c r="K390" s="39"/>
      <c r="L390" s="39"/>
      <c r="M390" s="39"/>
      <c r="N390" s="39"/>
    </row>
    <row r="391" spans="3:14" x14ac:dyDescent="0.25">
      <c r="C391" s="39"/>
      <c r="D391" s="39"/>
      <c r="E391" s="39"/>
      <c r="F391" s="39"/>
      <c r="G391" s="39"/>
      <c r="H391" s="39"/>
      <c r="I391" s="39"/>
      <c r="J391" s="39"/>
      <c r="K391" s="39"/>
      <c r="L391" s="39"/>
      <c r="M391" s="39"/>
      <c r="N391" s="39"/>
    </row>
    <row r="392" spans="3:14" x14ac:dyDescent="0.25">
      <c r="C392" s="39"/>
      <c r="D392" s="39"/>
      <c r="E392" s="39"/>
      <c r="F392" s="39"/>
      <c r="G392" s="39"/>
      <c r="H392" s="39"/>
      <c r="I392" s="39"/>
      <c r="J392" s="39"/>
      <c r="K392" s="39"/>
      <c r="L392" s="39"/>
      <c r="M392" s="39"/>
      <c r="N392" s="39"/>
    </row>
    <row r="393" spans="3:14" x14ac:dyDescent="0.25">
      <c r="C393" s="39"/>
      <c r="D393" s="39"/>
      <c r="E393" s="39"/>
      <c r="F393" s="39"/>
      <c r="G393" s="39"/>
      <c r="H393" s="39"/>
      <c r="I393" s="39"/>
      <c r="J393" s="39"/>
      <c r="K393" s="39"/>
      <c r="L393" s="39"/>
      <c r="M393" s="39"/>
      <c r="N393" s="39"/>
    </row>
    <row r="394" spans="3:14" x14ac:dyDescent="0.25">
      <c r="C394" s="39"/>
      <c r="D394" s="39"/>
      <c r="E394" s="39"/>
      <c r="F394" s="39"/>
      <c r="G394" s="39"/>
      <c r="H394" s="39"/>
      <c r="I394" s="39"/>
      <c r="J394" s="39"/>
      <c r="K394" s="39"/>
      <c r="L394" s="39"/>
      <c r="M394" s="39"/>
      <c r="N394" s="39"/>
    </row>
    <row r="395" spans="3:14" x14ac:dyDescent="0.25">
      <c r="C395" s="39"/>
      <c r="D395" s="39"/>
      <c r="E395" s="39"/>
      <c r="F395" s="39"/>
      <c r="G395" s="39"/>
      <c r="H395" s="39"/>
      <c r="I395" s="39"/>
      <c r="J395" s="39"/>
      <c r="K395" s="39"/>
      <c r="L395" s="39"/>
      <c r="M395" s="39"/>
      <c r="N395" s="39"/>
    </row>
    <row r="396" spans="3:14" x14ac:dyDescent="0.25">
      <c r="C396" s="39"/>
      <c r="D396" s="39"/>
      <c r="E396" s="39"/>
      <c r="F396" s="39"/>
      <c r="G396" s="39"/>
      <c r="H396" s="39"/>
      <c r="I396" s="39"/>
      <c r="J396" s="39"/>
      <c r="K396" s="39"/>
      <c r="L396" s="39"/>
      <c r="M396" s="39"/>
      <c r="N396" s="39"/>
    </row>
    <row r="397" spans="3:14" x14ac:dyDescent="0.25">
      <c r="C397" s="39"/>
      <c r="D397" s="39"/>
      <c r="E397" s="39"/>
      <c r="F397" s="39"/>
      <c r="G397" s="39"/>
      <c r="H397" s="39"/>
      <c r="I397" s="39"/>
      <c r="J397" s="39"/>
      <c r="K397" s="39"/>
      <c r="L397" s="39"/>
      <c r="M397" s="39"/>
      <c r="N397" s="39"/>
    </row>
    <row r="398" spans="3:14" x14ac:dyDescent="0.25">
      <c r="C398" s="39"/>
      <c r="D398" s="39"/>
      <c r="E398" s="39"/>
      <c r="F398" s="39"/>
      <c r="G398" s="39"/>
      <c r="H398" s="39"/>
      <c r="I398" s="39"/>
      <c r="J398" s="39"/>
      <c r="K398" s="39"/>
      <c r="L398" s="39"/>
      <c r="M398" s="39"/>
      <c r="N398" s="39"/>
    </row>
    <row r="399" spans="3:14" x14ac:dyDescent="0.25">
      <c r="C399" s="39"/>
      <c r="D399" s="39"/>
      <c r="E399" s="39"/>
      <c r="F399" s="39"/>
      <c r="G399" s="39"/>
      <c r="H399" s="39"/>
      <c r="I399" s="39"/>
      <c r="J399" s="39"/>
      <c r="K399" s="39"/>
      <c r="L399" s="39"/>
      <c r="M399" s="39"/>
      <c r="N399" s="39"/>
    </row>
    <row r="400" spans="3:14" x14ac:dyDescent="0.25">
      <c r="C400" s="39"/>
      <c r="D400" s="39"/>
      <c r="E400" s="39"/>
      <c r="F400" s="39"/>
      <c r="G400" s="39"/>
      <c r="H400" s="39"/>
      <c r="I400" s="39"/>
      <c r="J400" s="39"/>
      <c r="K400" s="39"/>
      <c r="L400" s="39"/>
      <c r="M400" s="39"/>
      <c r="N400" s="39"/>
    </row>
    <row r="401" spans="3:14" x14ac:dyDescent="0.25">
      <c r="C401" s="39"/>
      <c r="D401" s="39"/>
      <c r="E401" s="39"/>
      <c r="F401" s="39"/>
      <c r="G401" s="39"/>
      <c r="H401" s="39"/>
      <c r="I401" s="39"/>
      <c r="J401" s="39"/>
      <c r="K401" s="39"/>
      <c r="L401" s="39"/>
      <c r="M401" s="39"/>
      <c r="N401" s="39"/>
    </row>
    <row r="402" spans="3:14" x14ac:dyDescent="0.25">
      <c r="C402" s="39"/>
      <c r="D402" s="39"/>
      <c r="E402" s="39"/>
      <c r="F402" s="39"/>
      <c r="G402" s="39"/>
      <c r="H402" s="39"/>
      <c r="I402" s="39"/>
      <c r="J402" s="39"/>
      <c r="K402" s="39"/>
      <c r="L402" s="39"/>
      <c r="M402" s="39"/>
      <c r="N402" s="39"/>
    </row>
    <row r="403" spans="3:14" x14ac:dyDescent="0.25">
      <c r="C403" s="39"/>
      <c r="D403" s="39"/>
      <c r="E403" s="39"/>
      <c r="F403" s="39"/>
      <c r="G403" s="39"/>
      <c r="H403" s="39"/>
      <c r="I403" s="39"/>
      <c r="J403" s="39"/>
      <c r="K403" s="39"/>
      <c r="L403" s="39"/>
      <c r="M403" s="39"/>
      <c r="N403" s="39"/>
    </row>
    <row r="404" spans="3:14" x14ac:dyDescent="0.25">
      <c r="C404" s="39"/>
      <c r="D404" s="39"/>
      <c r="E404" s="39"/>
      <c r="F404" s="39"/>
      <c r="G404" s="39"/>
      <c r="H404" s="39"/>
      <c r="I404" s="39"/>
      <c r="J404" s="39"/>
      <c r="K404" s="39"/>
      <c r="L404" s="39"/>
      <c r="M404" s="39"/>
      <c r="N404" s="39"/>
    </row>
    <row r="405" spans="3:14" x14ac:dyDescent="0.25">
      <c r="C405" s="39"/>
      <c r="D405" s="39"/>
      <c r="E405" s="39"/>
      <c r="F405" s="39"/>
      <c r="G405" s="39"/>
      <c r="H405" s="39"/>
      <c r="I405" s="39"/>
      <c r="J405" s="39"/>
      <c r="K405" s="39"/>
      <c r="L405" s="39"/>
      <c r="M405" s="39"/>
      <c r="N405" s="39"/>
    </row>
    <row r="406" spans="3:14" x14ac:dyDescent="0.25">
      <c r="C406" s="39"/>
      <c r="D406" s="39"/>
      <c r="E406" s="39"/>
      <c r="F406" s="39"/>
      <c r="G406" s="39"/>
      <c r="H406" s="39"/>
      <c r="I406" s="39"/>
      <c r="J406" s="39"/>
      <c r="K406" s="39"/>
      <c r="L406" s="39"/>
      <c r="M406" s="39"/>
      <c r="N406" s="39"/>
    </row>
    <row r="407" spans="3:14" x14ac:dyDescent="0.25">
      <c r="C407" s="39"/>
      <c r="D407" s="39"/>
      <c r="E407" s="39"/>
      <c r="F407" s="39"/>
      <c r="G407" s="39"/>
      <c r="H407" s="39"/>
      <c r="I407" s="39"/>
      <c r="J407" s="39"/>
      <c r="K407" s="39"/>
      <c r="L407" s="39"/>
      <c r="M407" s="39"/>
      <c r="N407" s="39"/>
    </row>
    <row r="408" spans="3:14" x14ac:dyDescent="0.25">
      <c r="C408" s="39"/>
      <c r="D408" s="39"/>
      <c r="E408" s="39"/>
      <c r="F408" s="39"/>
      <c r="G408" s="39"/>
      <c r="H408" s="39"/>
      <c r="I408" s="39"/>
      <c r="J408" s="39"/>
      <c r="K408" s="39"/>
      <c r="L408" s="39"/>
      <c r="M408" s="39"/>
      <c r="N408" s="39"/>
    </row>
    <row r="409" spans="3:14" x14ac:dyDescent="0.25">
      <c r="C409" s="39"/>
      <c r="D409" s="39"/>
      <c r="E409" s="39"/>
      <c r="F409" s="39"/>
      <c r="G409" s="39"/>
      <c r="H409" s="39"/>
      <c r="I409" s="39"/>
      <c r="J409" s="39"/>
      <c r="K409" s="39"/>
      <c r="L409" s="39"/>
      <c r="M409" s="39"/>
      <c r="N409" s="39"/>
    </row>
    <row r="410" spans="3:14" x14ac:dyDescent="0.25">
      <c r="C410" s="39"/>
      <c r="D410" s="39"/>
      <c r="E410" s="39"/>
      <c r="F410" s="39"/>
      <c r="G410" s="39"/>
      <c r="H410" s="39"/>
      <c r="I410" s="39"/>
      <c r="J410" s="39"/>
      <c r="K410" s="39"/>
      <c r="L410" s="39"/>
      <c r="M410" s="39"/>
      <c r="N410" s="39"/>
    </row>
    <row r="411" spans="3:14" x14ac:dyDescent="0.25">
      <c r="C411" s="39"/>
      <c r="D411" s="39"/>
      <c r="E411" s="39"/>
      <c r="F411" s="39"/>
      <c r="G411" s="39"/>
      <c r="H411" s="39"/>
      <c r="I411" s="39"/>
      <c r="J411" s="39"/>
      <c r="K411" s="39"/>
      <c r="L411" s="39"/>
      <c r="M411" s="39"/>
      <c r="N411" s="39"/>
    </row>
    <row r="412" spans="3:14" x14ac:dyDescent="0.25">
      <c r="C412" s="39"/>
      <c r="D412" s="39"/>
      <c r="E412" s="39"/>
      <c r="F412" s="39"/>
      <c r="G412" s="39"/>
      <c r="H412" s="39"/>
      <c r="I412" s="39"/>
      <c r="J412" s="39"/>
      <c r="K412" s="39"/>
      <c r="L412" s="39"/>
      <c r="M412" s="39"/>
      <c r="N412" s="39"/>
    </row>
    <row r="413" spans="3:14" x14ac:dyDescent="0.25">
      <c r="C413" s="39"/>
      <c r="D413" s="39"/>
      <c r="E413" s="39"/>
      <c r="F413" s="39"/>
      <c r="G413" s="39"/>
      <c r="H413" s="39"/>
      <c r="I413" s="39"/>
      <c r="J413" s="39"/>
      <c r="K413" s="39"/>
      <c r="L413" s="39"/>
      <c r="M413" s="39"/>
      <c r="N413" s="39"/>
    </row>
    <row r="414" spans="3:14" x14ac:dyDescent="0.25">
      <c r="C414" s="39"/>
      <c r="D414" s="39"/>
      <c r="E414" s="39"/>
      <c r="F414" s="39"/>
      <c r="G414" s="39"/>
      <c r="H414" s="39"/>
      <c r="I414" s="39"/>
      <c r="J414" s="39"/>
      <c r="K414" s="39"/>
      <c r="L414" s="39"/>
      <c r="M414" s="39"/>
      <c r="N414" s="39"/>
    </row>
    <row r="415" spans="3:14" x14ac:dyDescent="0.25">
      <c r="C415" s="39"/>
      <c r="D415" s="39"/>
      <c r="E415" s="39"/>
      <c r="F415" s="39"/>
      <c r="G415" s="39"/>
      <c r="H415" s="39"/>
      <c r="I415" s="39"/>
      <c r="J415" s="39"/>
      <c r="K415" s="39"/>
      <c r="L415" s="39"/>
      <c r="M415" s="39"/>
      <c r="N415" s="39"/>
    </row>
    <row r="416" spans="3:14" x14ac:dyDescent="0.25">
      <c r="C416" s="39"/>
      <c r="D416" s="39"/>
      <c r="E416" s="39"/>
      <c r="F416" s="39"/>
      <c r="G416" s="39"/>
      <c r="H416" s="39"/>
      <c r="I416" s="39"/>
      <c r="J416" s="39"/>
      <c r="K416" s="39"/>
      <c r="L416" s="39"/>
      <c r="M416" s="39"/>
      <c r="N416" s="39"/>
    </row>
    <row r="417" spans="3:14" x14ac:dyDescent="0.25">
      <c r="C417" s="39"/>
      <c r="D417" s="39"/>
      <c r="E417" s="39"/>
      <c r="F417" s="39"/>
      <c r="G417" s="39"/>
      <c r="H417" s="39"/>
      <c r="I417" s="39"/>
      <c r="J417" s="39"/>
      <c r="K417" s="39"/>
      <c r="L417" s="39"/>
      <c r="M417" s="39"/>
      <c r="N417" s="39"/>
    </row>
    <row r="418" spans="3:14" x14ac:dyDescent="0.25">
      <c r="C418" s="39"/>
      <c r="D418" s="39"/>
      <c r="E418" s="39"/>
      <c r="F418" s="39"/>
      <c r="G418" s="39"/>
      <c r="H418" s="39"/>
      <c r="I418" s="39"/>
      <c r="J418" s="39"/>
      <c r="K418" s="39"/>
      <c r="L418" s="39"/>
      <c r="M418" s="39"/>
      <c r="N418" s="39"/>
    </row>
    <row r="419" spans="3:14" x14ac:dyDescent="0.25">
      <c r="C419" s="39"/>
      <c r="D419" s="39"/>
      <c r="E419" s="39"/>
      <c r="F419" s="39"/>
      <c r="G419" s="39"/>
      <c r="H419" s="39"/>
      <c r="I419" s="39"/>
      <c r="J419" s="39"/>
      <c r="K419" s="39"/>
      <c r="L419" s="39"/>
      <c r="M419" s="39"/>
      <c r="N419" s="39"/>
    </row>
    <row r="420" spans="3:14" x14ac:dyDescent="0.25">
      <c r="C420" s="39"/>
      <c r="D420" s="39"/>
      <c r="E420" s="39"/>
      <c r="F420" s="39"/>
      <c r="G420" s="39"/>
      <c r="H420" s="39"/>
      <c r="I420" s="39"/>
      <c r="J420" s="39"/>
      <c r="K420" s="39"/>
      <c r="L420" s="39"/>
      <c r="M420" s="39"/>
      <c r="N420" s="39"/>
    </row>
    <row r="421" spans="3:14" x14ac:dyDescent="0.25">
      <c r="C421" s="39"/>
      <c r="D421" s="39"/>
      <c r="E421" s="39"/>
      <c r="F421" s="39"/>
      <c r="G421" s="39"/>
      <c r="H421" s="39"/>
      <c r="I421" s="39"/>
      <c r="J421" s="39"/>
      <c r="K421" s="39"/>
      <c r="L421" s="39"/>
      <c r="M421" s="39"/>
      <c r="N421" s="39"/>
    </row>
    <row r="422" spans="3:14" x14ac:dyDescent="0.25">
      <c r="C422" s="39"/>
      <c r="D422" s="39"/>
      <c r="E422" s="39"/>
      <c r="F422" s="39"/>
      <c r="G422" s="39"/>
      <c r="H422" s="39"/>
      <c r="I422" s="39"/>
      <c r="J422" s="39"/>
      <c r="K422" s="39"/>
      <c r="L422" s="39"/>
      <c r="M422" s="39"/>
      <c r="N422" s="39"/>
    </row>
    <row r="423" spans="3:14" x14ac:dyDescent="0.25">
      <c r="C423" s="39"/>
      <c r="D423" s="39"/>
      <c r="E423" s="39"/>
      <c r="F423" s="39"/>
      <c r="G423" s="39"/>
      <c r="H423" s="39"/>
      <c r="I423" s="39"/>
      <c r="J423" s="39"/>
      <c r="K423" s="39"/>
      <c r="L423" s="39"/>
      <c r="M423" s="39"/>
      <c r="N423" s="39"/>
    </row>
    <row r="424" spans="3:14" x14ac:dyDescent="0.25">
      <c r="C424" s="39"/>
      <c r="D424" s="39"/>
      <c r="E424" s="39"/>
      <c r="F424" s="39"/>
      <c r="G424" s="39"/>
      <c r="H424" s="39"/>
      <c r="I424" s="39"/>
      <c r="J424" s="39"/>
      <c r="K424" s="39"/>
      <c r="L424" s="39"/>
      <c r="M424" s="39"/>
      <c r="N424" s="39"/>
    </row>
    <row r="425" spans="3:14" x14ac:dyDescent="0.25">
      <c r="C425" s="39"/>
      <c r="D425" s="39"/>
      <c r="E425" s="39"/>
      <c r="F425" s="39"/>
      <c r="G425" s="39"/>
      <c r="H425" s="39"/>
      <c r="I425" s="39"/>
      <c r="J425" s="39"/>
      <c r="K425" s="39"/>
      <c r="L425" s="39"/>
      <c r="M425" s="39"/>
      <c r="N425" s="39"/>
    </row>
    <row r="426" spans="3:14" x14ac:dyDescent="0.25">
      <c r="C426" s="39"/>
      <c r="D426" s="39"/>
      <c r="E426" s="39"/>
      <c r="F426" s="39"/>
      <c r="G426" s="39"/>
      <c r="H426" s="39"/>
      <c r="I426" s="39"/>
      <c r="J426" s="39"/>
      <c r="K426" s="39"/>
      <c r="L426" s="39"/>
      <c r="M426" s="39"/>
      <c r="N426" s="39"/>
    </row>
    <row r="427" spans="3:14" x14ac:dyDescent="0.25">
      <c r="C427" s="39"/>
      <c r="D427" s="39"/>
      <c r="E427" s="39"/>
      <c r="F427" s="39"/>
      <c r="G427" s="39"/>
      <c r="H427" s="39"/>
      <c r="I427" s="39"/>
      <c r="J427" s="39"/>
      <c r="K427" s="39"/>
      <c r="L427" s="39"/>
      <c r="M427" s="39"/>
      <c r="N427" s="39"/>
    </row>
    <row r="428" spans="3:14" x14ac:dyDescent="0.25">
      <c r="C428" s="39"/>
      <c r="D428" s="39"/>
      <c r="E428" s="39"/>
      <c r="F428" s="39"/>
      <c r="G428" s="39"/>
      <c r="H428" s="39"/>
      <c r="I428" s="39"/>
      <c r="J428" s="39"/>
      <c r="K428" s="39"/>
      <c r="L428" s="39"/>
      <c r="M428" s="39"/>
      <c r="N428" s="39"/>
    </row>
    <row r="429" spans="3:14" x14ac:dyDescent="0.25">
      <c r="C429" s="39"/>
      <c r="D429" s="39"/>
      <c r="E429" s="39"/>
      <c r="F429" s="39"/>
      <c r="G429" s="39"/>
      <c r="H429" s="39"/>
      <c r="I429" s="39"/>
      <c r="J429" s="39"/>
      <c r="K429" s="39"/>
      <c r="L429" s="39"/>
      <c r="M429" s="39"/>
      <c r="N429" s="39"/>
    </row>
    <row r="430" spans="3:14" x14ac:dyDescent="0.25">
      <c r="C430" s="39"/>
      <c r="D430" s="39"/>
      <c r="E430" s="39"/>
      <c r="F430" s="39"/>
      <c r="G430" s="39"/>
      <c r="H430" s="39"/>
      <c r="I430" s="39"/>
      <c r="J430" s="39"/>
      <c r="K430" s="39"/>
      <c r="L430" s="39"/>
      <c r="M430" s="39"/>
      <c r="N430" s="39"/>
    </row>
    <row r="431" spans="3:14" x14ac:dyDescent="0.25">
      <c r="C431" s="39"/>
      <c r="D431" s="39"/>
      <c r="E431" s="39"/>
      <c r="F431" s="39"/>
      <c r="G431" s="39"/>
      <c r="H431" s="39"/>
      <c r="I431" s="39"/>
      <c r="J431" s="39"/>
      <c r="K431" s="39"/>
      <c r="L431" s="39"/>
      <c r="M431" s="39"/>
      <c r="N431" s="39"/>
    </row>
    <row r="432" spans="3:14" x14ac:dyDescent="0.25">
      <c r="C432" s="39"/>
      <c r="D432" s="39"/>
      <c r="E432" s="39"/>
      <c r="F432" s="39"/>
      <c r="G432" s="39"/>
      <c r="H432" s="39"/>
      <c r="I432" s="39"/>
      <c r="J432" s="39"/>
      <c r="K432" s="39"/>
      <c r="L432" s="39"/>
      <c r="M432" s="39"/>
      <c r="N432" s="39"/>
    </row>
    <row r="433" spans="3:14" x14ac:dyDescent="0.25">
      <c r="C433" s="39"/>
      <c r="D433" s="39"/>
      <c r="E433" s="39"/>
      <c r="F433" s="39"/>
      <c r="G433" s="39"/>
      <c r="H433" s="39"/>
      <c r="I433" s="39"/>
      <c r="J433" s="39"/>
      <c r="K433" s="39"/>
      <c r="L433" s="39"/>
      <c r="M433" s="39"/>
      <c r="N433" s="39"/>
    </row>
    <row r="434" spans="3:14" x14ac:dyDescent="0.25">
      <c r="C434" s="39"/>
      <c r="D434" s="39"/>
      <c r="E434" s="39"/>
      <c r="F434" s="39"/>
      <c r="G434" s="39"/>
      <c r="H434" s="39"/>
      <c r="I434" s="39"/>
      <c r="J434" s="39"/>
      <c r="K434" s="39"/>
      <c r="L434" s="39"/>
      <c r="M434" s="39"/>
      <c r="N434" s="39"/>
    </row>
    <row r="435" spans="3:14" x14ac:dyDescent="0.25">
      <c r="C435" s="39"/>
      <c r="D435" s="39"/>
      <c r="E435" s="39"/>
      <c r="F435" s="39"/>
      <c r="G435" s="39"/>
      <c r="H435" s="39"/>
      <c r="I435" s="39"/>
      <c r="J435" s="39"/>
      <c r="K435" s="39"/>
      <c r="L435" s="39"/>
      <c r="M435" s="39"/>
      <c r="N435" s="39"/>
    </row>
    <row r="436" spans="3:14" x14ac:dyDescent="0.25">
      <c r="C436" s="39"/>
      <c r="D436" s="39"/>
      <c r="E436" s="39"/>
      <c r="F436" s="39"/>
      <c r="G436" s="39"/>
      <c r="H436" s="39"/>
      <c r="I436" s="39"/>
      <c r="J436" s="39"/>
      <c r="K436" s="39"/>
      <c r="L436" s="39"/>
      <c r="M436" s="39"/>
      <c r="N436" s="39"/>
    </row>
    <row r="437" spans="3:14" x14ac:dyDescent="0.25">
      <c r="C437" s="39"/>
      <c r="D437" s="39"/>
      <c r="E437" s="39"/>
      <c r="F437" s="39"/>
      <c r="G437" s="39"/>
      <c r="H437" s="39"/>
      <c r="I437" s="39"/>
      <c r="J437" s="39"/>
      <c r="K437" s="39"/>
      <c r="L437" s="39"/>
      <c r="M437" s="39"/>
      <c r="N437" s="39"/>
    </row>
    <row r="438" spans="3:14" x14ac:dyDescent="0.25">
      <c r="C438" s="39"/>
      <c r="D438" s="39"/>
      <c r="E438" s="39"/>
      <c r="F438" s="39"/>
      <c r="G438" s="39"/>
      <c r="H438" s="39"/>
      <c r="I438" s="39"/>
      <c r="J438" s="39"/>
      <c r="K438" s="39"/>
      <c r="L438" s="39"/>
      <c r="M438" s="39"/>
      <c r="N438" s="39"/>
    </row>
    <row r="439" spans="3:14" x14ac:dyDescent="0.25">
      <c r="C439" s="39"/>
      <c r="D439" s="39"/>
      <c r="E439" s="39"/>
      <c r="F439" s="39"/>
      <c r="G439" s="39"/>
      <c r="H439" s="39"/>
      <c r="I439" s="39"/>
      <c r="J439" s="39"/>
      <c r="K439" s="39"/>
      <c r="L439" s="39"/>
      <c r="M439" s="39"/>
      <c r="N439" s="39"/>
    </row>
    <row r="440" spans="3:14" x14ac:dyDescent="0.25">
      <c r="C440" s="39"/>
      <c r="D440" s="39"/>
      <c r="E440" s="39"/>
      <c r="F440" s="39"/>
      <c r="G440" s="39"/>
      <c r="H440" s="39"/>
      <c r="I440" s="39"/>
      <c r="J440" s="39"/>
      <c r="K440" s="39"/>
      <c r="L440" s="39"/>
      <c r="M440" s="39"/>
      <c r="N440" s="39"/>
    </row>
    <row r="441" spans="3:14" x14ac:dyDescent="0.25">
      <c r="C441" s="39"/>
      <c r="D441" s="39"/>
      <c r="E441" s="39"/>
      <c r="F441" s="39"/>
      <c r="G441" s="39"/>
      <c r="H441" s="39"/>
      <c r="I441" s="39"/>
      <c r="J441" s="39"/>
      <c r="K441" s="39"/>
      <c r="L441" s="39"/>
      <c r="M441" s="39"/>
      <c r="N441" s="39"/>
    </row>
    <row r="442" spans="3:14" x14ac:dyDescent="0.25">
      <c r="C442" s="39"/>
      <c r="D442" s="39"/>
      <c r="E442" s="39"/>
      <c r="F442" s="39"/>
      <c r="G442" s="39"/>
      <c r="H442" s="39"/>
      <c r="I442" s="39"/>
      <c r="J442" s="39"/>
      <c r="K442" s="39"/>
      <c r="L442" s="39"/>
      <c r="M442" s="39"/>
      <c r="N442" s="39"/>
    </row>
    <row r="443" spans="3:14" x14ac:dyDescent="0.25">
      <c r="C443" s="39"/>
      <c r="D443" s="39"/>
      <c r="E443" s="39"/>
      <c r="F443" s="39"/>
      <c r="G443" s="39"/>
      <c r="H443" s="39"/>
      <c r="I443" s="39"/>
      <c r="J443" s="39"/>
      <c r="K443" s="39"/>
      <c r="L443" s="39"/>
      <c r="M443" s="39"/>
      <c r="N443" s="39"/>
    </row>
    <row r="444" spans="3:14" x14ac:dyDescent="0.25">
      <c r="C444" s="39"/>
      <c r="D444" s="39"/>
      <c r="E444" s="39"/>
      <c r="F444" s="39"/>
      <c r="G444" s="39"/>
      <c r="H444" s="39"/>
      <c r="I444" s="39"/>
      <c r="J444" s="39"/>
      <c r="K444" s="39"/>
      <c r="L444" s="39"/>
      <c r="M444" s="39"/>
      <c r="N444" s="39"/>
    </row>
    <row r="445" spans="3:14" x14ac:dyDescent="0.25">
      <c r="C445" s="39"/>
      <c r="D445" s="39"/>
      <c r="E445" s="39"/>
      <c r="F445" s="39"/>
      <c r="G445" s="39"/>
      <c r="H445" s="39"/>
      <c r="I445" s="39"/>
      <c r="J445" s="39"/>
      <c r="K445" s="39"/>
      <c r="L445" s="39"/>
      <c r="M445" s="39"/>
      <c r="N445" s="39"/>
    </row>
    <row r="446" spans="3:14" x14ac:dyDescent="0.25">
      <c r="C446" s="39"/>
      <c r="D446" s="39"/>
      <c r="E446" s="39"/>
      <c r="F446" s="39"/>
      <c r="G446" s="39"/>
      <c r="H446" s="39"/>
      <c r="I446" s="39"/>
      <c r="J446" s="39"/>
      <c r="K446" s="39"/>
      <c r="L446" s="39"/>
      <c r="M446" s="39"/>
      <c r="N446" s="39"/>
    </row>
    <row r="447" spans="3:14" x14ac:dyDescent="0.25">
      <c r="C447" s="39"/>
      <c r="D447" s="39"/>
      <c r="E447" s="39"/>
      <c r="F447" s="39"/>
      <c r="G447" s="39"/>
      <c r="H447" s="39"/>
      <c r="I447" s="39"/>
      <c r="J447" s="39"/>
      <c r="K447" s="39"/>
      <c r="L447" s="39"/>
      <c r="M447" s="39"/>
      <c r="N447" s="39"/>
    </row>
    <row r="448" spans="3:14" x14ac:dyDescent="0.25">
      <c r="C448" s="39"/>
      <c r="D448" s="39"/>
      <c r="E448" s="39"/>
      <c r="F448" s="39"/>
      <c r="G448" s="39"/>
      <c r="H448" s="39"/>
      <c r="I448" s="39"/>
      <c r="J448" s="39"/>
      <c r="K448" s="39"/>
      <c r="L448" s="39"/>
      <c r="M448" s="39"/>
      <c r="N448" s="39"/>
    </row>
    <row r="449" spans="3:14" x14ac:dyDescent="0.25">
      <c r="C449" s="39"/>
      <c r="D449" s="39"/>
      <c r="E449" s="39"/>
      <c r="F449" s="39"/>
      <c r="G449" s="39"/>
      <c r="H449" s="39"/>
      <c r="I449" s="39"/>
      <c r="J449" s="39"/>
      <c r="K449" s="39"/>
      <c r="L449" s="39"/>
      <c r="M449" s="39"/>
      <c r="N449" s="39"/>
    </row>
    <row r="450" spans="3:14" x14ac:dyDescent="0.25">
      <c r="C450" s="39"/>
      <c r="D450" s="39"/>
      <c r="E450" s="39"/>
      <c r="F450" s="39"/>
      <c r="G450" s="39"/>
      <c r="H450" s="39"/>
      <c r="I450" s="39"/>
      <c r="J450" s="39"/>
      <c r="K450" s="39"/>
      <c r="L450" s="39"/>
      <c r="M450" s="39"/>
      <c r="N450" s="39"/>
    </row>
    <row r="451" spans="3:14" x14ac:dyDescent="0.25">
      <c r="C451" s="39"/>
      <c r="D451" s="39"/>
      <c r="E451" s="39"/>
      <c r="F451" s="39"/>
      <c r="G451" s="39"/>
      <c r="H451" s="39"/>
      <c r="I451" s="39"/>
      <c r="J451" s="39"/>
      <c r="K451" s="39"/>
      <c r="L451" s="39"/>
      <c r="M451" s="39"/>
      <c r="N451" s="39"/>
    </row>
    <row r="452" spans="3:14" x14ac:dyDescent="0.25">
      <c r="C452" s="39"/>
      <c r="D452" s="39"/>
      <c r="E452" s="39"/>
      <c r="F452" s="39"/>
      <c r="G452" s="39"/>
      <c r="H452" s="39"/>
      <c r="I452" s="39"/>
      <c r="J452" s="39"/>
      <c r="K452" s="39"/>
      <c r="L452" s="39"/>
      <c r="M452" s="39"/>
      <c r="N452" s="39"/>
    </row>
    <row r="453" spans="3:14" x14ac:dyDescent="0.25">
      <c r="C453" s="39"/>
      <c r="D453" s="39"/>
      <c r="E453" s="39"/>
      <c r="F453" s="39"/>
      <c r="G453" s="39"/>
      <c r="H453" s="39"/>
      <c r="I453" s="39"/>
      <c r="J453" s="39"/>
      <c r="K453" s="39"/>
      <c r="L453" s="39"/>
      <c r="M453" s="39"/>
      <c r="N453" s="39"/>
    </row>
    <row r="454" spans="3:14" x14ac:dyDescent="0.25">
      <c r="C454" s="39"/>
      <c r="D454" s="39"/>
      <c r="E454" s="39"/>
      <c r="F454" s="39"/>
      <c r="G454" s="39"/>
      <c r="H454" s="39"/>
      <c r="I454" s="39"/>
      <c r="J454" s="39"/>
      <c r="K454" s="39"/>
      <c r="L454" s="39"/>
      <c r="M454" s="39"/>
      <c r="N454" s="39"/>
    </row>
    <row r="455" spans="3:14" x14ac:dyDescent="0.25">
      <c r="C455" s="39"/>
      <c r="D455" s="39"/>
      <c r="E455" s="39"/>
      <c r="F455" s="39"/>
      <c r="G455" s="39"/>
      <c r="H455" s="39"/>
      <c r="I455" s="39"/>
      <c r="J455" s="39"/>
      <c r="K455" s="39"/>
      <c r="L455" s="39"/>
      <c r="M455" s="39"/>
      <c r="N455" s="39"/>
    </row>
    <row r="456" spans="3:14" x14ac:dyDescent="0.25">
      <c r="C456" s="39"/>
      <c r="D456" s="39"/>
      <c r="E456" s="39"/>
      <c r="F456" s="39"/>
      <c r="G456" s="39"/>
      <c r="H456" s="39"/>
      <c r="I456" s="39"/>
      <c r="J456" s="39"/>
      <c r="K456" s="39"/>
      <c r="L456" s="39"/>
      <c r="M456" s="39"/>
      <c r="N456" s="39"/>
    </row>
    <row r="457" spans="3:14" x14ac:dyDescent="0.25">
      <c r="C457" s="39"/>
      <c r="D457" s="39"/>
      <c r="E457" s="39"/>
      <c r="F457" s="39"/>
      <c r="G457" s="39"/>
      <c r="H457" s="39"/>
      <c r="I457" s="39"/>
      <c r="J457" s="39"/>
      <c r="K457" s="39"/>
      <c r="L457" s="39"/>
      <c r="M457" s="39"/>
      <c r="N457" s="39"/>
    </row>
    <row r="458" spans="3:14" x14ac:dyDescent="0.25">
      <c r="C458" s="39"/>
      <c r="D458" s="39"/>
      <c r="E458" s="39"/>
      <c r="F458" s="39"/>
      <c r="G458" s="39"/>
      <c r="H458" s="39"/>
      <c r="I458" s="39"/>
      <c r="J458" s="39"/>
      <c r="K458" s="39"/>
      <c r="L458" s="39"/>
      <c r="M458" s="39"/>
      <c r="N458" s="39"/>
    </row>
    <row r="459" spans="3:14" x14ac:dyDescent="0.25">
      <c r="C459" s="39"/>
      <c r="D459" s="39"/>
      <c r="E459" s="39"/>
      <c r="F459" s="39"/>
      <c r="G459" s="39"/>
      <c r="H459" s="39"/>
      <c r="I459" s="39"/>
      <c r="J459" s="39"/>
      <c r="K459" s="39"/>
      <c r="L459" s="39"/>
      <c r="M459" s="39"/>
      <c r="N459" s="39"/>
    </row>
    <row r="460" spans="3:14" x14ac:dyDescent="0.25">
      <c r="C460" s="39"/>
      <c r="D460" s="39"/>
      <c r="E460" s="39"/>
      <c r="F460" s="39"/>
      <c r="G460" s="39"/>
      <c r="H460" s="39"/>
      <c r="I460" s="39"/>
      <c r="J460" s="39"/>
      <c r="K460" s="39"/>
      <c r="L460" s="39"/>
      <c r="M460" s="39"/>
      <c r="N460" s="39"/>
    </row>
    <row r="461" spans="3:14" x14ac:dyDescent="0.25">
      <c r="C461" s="39"/>
      <c r="D461" s="39"/>
      <c r="E461" s="39"/>
      <c r="F461" s="39"/>
      <c r="G461" s="39"/>
      <c r="H461" s="39"/>
      <c r="I461" s="39"/>
      <c r="J461" s="39"/>
      <c r="K461" s="39"/>
      <c r="L461" s="39"/>
      <c r="M461" s="39"/>
      <c r="N461" s="39"/>
    </row>
    <row r="462" spans="3:14" x14ac:dyDescent="0.25">
      <c r="C462" s="39"/>
      <c r="D462" s="39"/>
      <c r="E462" s="39"/>
      <c r="F462" s="39"/>
      <c r="G462" s="39"/>
      <c r="H462" s="39"/>
      <c r="I462" s="39"/>
      <c r="J462" s="39"/>
      <c r="K462" s="39"/>
      <c r="L462" s="39"/>
      <c r="M462" s="39"/>
      <c r="N462" s="39"/>
    </row>
    <row r="463" spans="3:14" x14ac:dyDescent="0.25">
      <c r="C463" s="39"/>
      <c r="D463" s="39"/>
      <c r="E463" s="39"/>
      <c r="F463" s="39"/>
      <c r="G463" s="39"/>
      <c r="H463" s="39"/>
      <c r="I463" s="39"/>
      <c r="J463" s="39"/>
      <c r="K463" s="39"/>
      <c r="L463" s="39"/>
      <c r="M463" s="39"/>
      <c r="N463" s="39"/>
    </row>
    <row r="464" spans="3:14" x14ac:dyDescent="0.25">
      <c r="C464" s="39"/>
      <c r="D464" s="39"/>
      <c r="E464" s="39"/>
      <c r="F464" s="39"/>
      <c r="G464" s="39"/>
      <c r="H464" s="39"/>
      <c r="I464" s="39"/>
      <c r="J464" s="39"/>
      <c r="K464" s="39"/>
      <c r="L464" s="39"/>
      <c r="M464" s="39"/>
      <c r="N464" s="39"/>
    </row>
    <row r="465" spans="3:14" x14ac:dyDescent="0.25">
      <c r="C465" s="39"/>
      <c r="D465" s="39"/>
      <c r="E465" s="39"/>
      <c r="F465" s="39"/>
      <c r="G465" s="39"/>
      <c r="H465" s="39"/>
      <c r="I465" s="39"/>
      <c r="J465" s="39"/>
      <c r="K465" s="39"/>
      <c r="L465" s="39"/>
      <c r="M465" s="39"/>
      <c r="N465" s="39"/>
    </row>
    <row r="466" spans="3:14" x14ac:dyDescent="0.25">
      <c r="C466" s="39"/>
      <c r="D466" s="39"/>
      <c r="E466" s="39"/>
      <c r="F466" s="39"/>
      <c r="G466" s="39"/>
      <c r="H466" s="39"/>
      <c r="I466" s="39"/>
      <c r="J466" s="39"/>
      <c r="K466" s="39"/>
      <c r="L466" s="39"/>
      <c r="M466" s="39"/>
      <c r="N466" s="39"/>
    </row>
    <row r="467" spans="3:14" x14ac:dyDescent="0.25">
      <c r="C467" s="39"/>
      <c r="D467" s="39"/>
      <c r="E467" s="39"/>
      <c r="F467" s="39"/>
      <c r="G467" s="39"/>
      <c r="H467" s="39"/>
      <c r="I467" s="39"/>
      <c r="J467" s="39"/>
      <c r="K467" s="39"/>
      <c r="L467" s="39"/>
      <c r="M467" s="39"/>
      <c r="N467" s="39"/>
    </row>
    <row r="468" spans="3:14" x14ac:dyDescent="0.25">
      <c r="C468" s="39"/>
      <c r="D468" s="39"/>
      <c r="E468" s="39"/>
      <c r="F468" s="39"/>
      <c r="G468" s="39"/>
      <c r="H468" s="39"/>
      <c r="I468" s="39"/>
      <c r="J468" s="39"/>
      <c r="K468" s="39"/>
      <c r="L468" s="39"/>
      <c r="M468" s="39"/>
      <c r="N468" s="39"/>
    </row>
    <row r="469" spans="3:14" x14ac:dyDescent="0.25">
      <c r="C469" s="39"/>
      <c r="D469" s="39"/>
      <c r="E469" s="39"/>
      <c r="F469" s="39"/>
      <c r="G469" s="39"/>
      <c r="H469" s="39"/>
      <c r="I469" s="39"/>
      <c r="J469" s="39"/>
      <c r="K469" s="39"/>
      <c r="L469" s="39"/>
      <c r="M469" s="39"/>
      <c r="N469" s="39"/>
    </row>
    <row r="470" spans="3:14" x14ac:dyDescent="0.25">
      <c r="C470" s="39"/>
      <c r="D470" s="39"/>
      <c r="E470" s="39"/>
      <c r="F470" s="39"/>
      <c r="G470" s="39"/>
      <c r="H470" s="39"/>
      <c r="I470" s="39"/>
      <c r="J470" s="39"/>
      <c r="K470" s="39"/>
      <c r="L470" s="39"/>
      <c r="M470" s="39"/>
      <c r="N470" s="39"/>
    </row>
    <row r="471" spans="3:14" x14ac:dyDescent="0.25">
      <c r="C471" s="39"/>
      <c r="D471" s="39"/>
      <c r="E471" s="39"/>
      <c r="F471" s="39"/>
      <c r="G471" s="39"/>
      <c r="H471" s="39"/>
      <c r="I471" s="39"/>
      <c r="J471" s="39"/>
      <c r="K471" s="39"/>
      <c r="L471" s="39"/>
      <c r="M471" s="39"/>
      <c r="N471" s="39"/>
    </row>
    <row r="472" spans="3:14" x14ac:dyDescent="0.25">
      <c r="C472" s="39"/>
      <c r="D472" s="39"/>
      <c r="E472" s="39"/>
      <c r="F472" s="39"/>
      <c r="G472" s="39"/>
      <c r="H472" s="39"/>
      <c r="I472" s="39"/>
      <c r="J472" s="39"/>
      <c r="K472" s="39"/>
      <c r="L472" s="39"/>
      <c r="M472" s="39"/>
      <c r="N472" s="39"/>
    </row>
    <row r="473" spans="3:14" x14ac:dyDescent="0.25">
      <c r="C473" s="39"/>
      <c r="D473" s="39"/>
      <c r="E473" s="39"/>
      <c r="F473" s="39"/>
      <c r="G473" s="39"/>
      <c r="H473" s="39"/>
      <c r="I473" s="39"/>
      <c r="J473" s="39"/>
      <c r="K473" s="39"/>
      <c r="L473" s="39"/>
      <c r="M473" s="39"/>
      <c r="N473" s="39"/>
    </row>
    <row r="474" spans="3:14" x14ac:dyDescent="0.25">
      <c r="C474" s="39"/>
      <c r="D474" s="39"/>
      <c r="E474" s="39"/>
      <c r="F474" s="39"/>
      <c r="G474" s="39"/>
      <c r="H474" s="39"/>
      <c r="I474" s="39"/>
      <c r="J474" s="39"/>
      <c r="K474" s="39"/>
      <c r="L474" s="39"/>
      <c r="M474" s="39"/>
      <c r="N474" s="39"/>
    </row>
    <row r="475" spans="3:14" x14ac:dyDescent="0.25">
      <c r="C475" s="39"/>
      <c r="D475" s="39"/>
      <c r="E475" s="39"/>
      <c r="F475" s="39"/>
      <c r="G475" s="39"/>
      <c r="H475" s="39"/>
      <c r="I475" s="39"/>
      <c r="J475" s="39"/>
      <c r="K475" s="39"/>
      <c r="L475" s="39"/>
      <c r="M475" s="39"/>
      <c r="N475" s="39"/>
    </row>
    <row r="476" spans="3:14" x14ac:dyDescent="0.25">
      <c r="C476" s="39"/>
      <c r="D476" s="39"/>
      <c r="E476" s="39"/>
      <c r="F476" s="39"/>
      <c r="G476" s="39"/>
      <c r="H476" s="39"/>
      <c r="I476" s="39"/>
      <c r="J476" s="39"/>
      <c r="K476" s="39"/>
      <c r="L476" s="39"/>
      <c r="M476" s="39"/>
      <c r="N476" s="39"/>
    </row>
    <row r="477" spans="3:14" x14ac:dyDescent="0.25">
      <c r="C477" s="39"/>
      <c r="D477" s="39"/>
      <c r="E477" s="39"/>
      <c r="F477" s="39"/>
      <c r="G477" s="39"/>
      <c r="H477" s="39"/>
      <c r="I477" s="39"/>
      <c r="J477" s="39"/>
      <c r="K477" s="39"/>
      <c r="L477" s="39"/>
      <c r="M477" s="39"/>
      <c r="N477" s="39"/>
    </row>
    <row r="478" spans="3:14" x14ac:dyDescent="0.25">
      <c r="C478" s="39"/>
      <c r="D478" s="39"/>
      <c r="E478" s="39"/>
      <c r="F478" s="39"/>
      <c r="G478" s="39"/>
      <c r="H478" s="39"/>
      <c r="I478" s="39"/>
      <c r="J478" s="39"/>
      <c r="K478" s="39"/>
      <c r="L478" s="39"/>
      <c r="M478" s="39"/>
      <c r="N478" s="39"/>
    </row>
    <row r="479" spans="3:14" x14ac:dyDescent="0.25">
      <c r="C479" s="39"/>
      <c r="D479" s="39"/>
      <c r="E479" s="39"/>
      <c r="F479" s="39"/>
      <c r="G479" s="39"/>
      <c r="H479" s="39"/>
      <c r="I479" s="39"/>
      <c r="J479" s="39"/>
      <c r="K479" s="39"/>
      <c r="L479" s="39"/>
      <c r="M479" s="39"/>
      <c r="N479" s="39"/>
    </row>
    <row r="480" spans="3:14" x14ac:dyDescent="0.25">
      <c r="C480" s="39"/>
      <c r="D480" s="39"/>
      <c r="E480" s="39"/>
      <c r="F480" s="39"/>
      <c r="G480" s="39"/>
      <c r="H480" s="39"/>
      <c r="I480" s="39"/>
      <c r="J480" s="39"/>
      <c r="K480" s="39"/>
      <c r="L480" s="39"/>
      <c r="M480" s="39"/>
      <c r="N480" s="39"/>
    </row>
    <row r="481" spans="3:14" x14ac:dyDescent="0.25">
      <c r="C481" s="39"/>
      <c r="D481" s="39"/>
      <c r="E481" s="39"/>
      <c r="F481" s="39"/>
      <c r="G481" s="39"/>
      <c r="H481" s="39"/>
      <c r="I481" s="39"/>
      <c r="J481" s="39"/>
      <c r="K481" s="39"/>
      <c r="L481" s="39"/>
      <c r="M481" s="39"/>
      <c r="N481" s="39"/>
    </row>
    <row r="482" spans="3:14" x14ac:dyDescent="0.25">
      <c r="C482" s="39"/>
      <c r="D482" s="39"/>
      <c r="E482" s="39"/>
      <c r="F482" s="39"/>
      <c r="G482" s="39"/>
      <c r="H482" s="39"/>
      <c r="I482" s="39"/>
      <c r="J482" s="39"/>
      <c r="K482" s="39"/>
      <c r="L482" s="39"/>
      <c r="M482" s="39"/>
      <c r="N482" s="39"/>
    </row>
    <row r="483" spans="3:14" x14ac:dyDescent="0.25">
      <c r="C483" s="39"/>
      <c r="D483" s="39"/>
      <c r="E483" s="39"/>
      <c r="F483" s="39"/>
      <c r="G483" s="39"/>
      <c r="H483" s="39"/>
      <c r="I483" s="39"/>
      <c r="J483" s="39"/>
      <c r="K483" s="39"/>
      <c r="L483" s="39"/>
      <c r="M483" s="39"/>
      <c r="N483" s="39"/>
    </row>
    <row r="484" spans="3:14" x14ac:dyDescent="0.25">
      <c r="C484" s="39"/>
      <c r="D484" s="39"/>
      <c r="E484" s="39"/>
      <c r="F484" s="39"/>
      <c r="G484" s="39"/>
      <c r="H484" s="39"/>
      <c r="I484" s="39"/>
      <c r="J484" s="39"/>
      <c r="K484" s="39"/>
      <c r="L484" s="39"/>
      <c r="M484" s="39"/>
      <c r="N484" s="39"/>
    </row>
    <row r="485" spans="3:14" x14ac:dyDescent="0.25">
      <c r="C485" s="39"/>
      <c r="D485" s="39"/>
      <c r="E485" s="39"/>
      <c r="F485" s="39"/>
      <c r="G485" s="39"/>
      <c r="H485" s="39"/>
      <c r="I485" s="39"/>
      <c r="J485" s="39"/>
      <c r="K485" s="39"/>
      <c r="L485" s="39"/>
      <c r="M485" s="39"/>
      <c r="N485" s="39"/>
    </row>
    <row r="486" spans="3:14" x14ac:dyDescent="0.25">
      <c r="C486" s="39"/>
      <c r="D486" s="39"/>
      <c r="E486" s="39"/>
      <c r="F486" s="39"/>
      <c r="G486" s="39"/>
      <c r="H486" s="39"/>
      <c r="I486" s="39"/>
      <c r="J486" s="39"/>
      <c r="K486" s="39"/>
      <c r="L486" s="39"/>
      <c r="M486" s="39"/>
      <c r="N486" s="39"/>
    </row>
    <row r="487" spans="3:14" x14ac:dyDescent="0.25">
      <c r="C487" s="39"/>
      <c r="D487" s="39"/>
      <c r="E487" s="39"/>
      <c r="F487" s="39"/>
      <c r="G487" s="39"/>
      <c r="H487" s="39"/>
      <c r="I487" s="39"/>
      <c r="J487" s="39"/>
      <c r="K487" s="39"/>
      <c r="L487" s="39"/>
      <c r="M487" s="39"/>
      <c r="N487" s="39"/>
    </row>
    <row r="488" spans="3:14" x14ac:dyDescent="0.25">
      <c r="C488" s="39"/>
      <c r="D488" s="39"/>
      <c r="E488" s="39"/>
      <c r="F488" s="39"/>
      <c r="G488" s="39"/>
      <c r="H488" s="39"/>
      <c r="I488" s="39"/>
      <c r="J488" s="39"/>
      <c r="K488" s="39"/>
      <c r="L488" s="39"/>
      <c r="M488" s="39"/>
      <c r="N488" s="39"/>
    </row>
    <row r="489" spans="3:14" x14ac:dyDescent="0.25">
      <c r="C489" s="39"/>
      <c r="D489" s="39"/>
      <c r="E489" s="39"/>
      <c r="F489" s="39"/>
      <c r="G489" s="39"/>
      <c r="H489" s="39"/>
      <c r="I489" s="39"/>
      <c r="J489" s="39"/>
      <c r="K489" s="39"/>
      <c r="L489" s="39"/>
      <c r="M489" s="39"/>
      <c r="N489" s="39"/>
    </row>
    <row r="490" spans="3:14" x14ac:dyDescent="0.25">
      <c r="C490" s="39"/>
      <c r="D490" s="39"/>
      <c r="E490" s="39"/>
      <c r="F490" s="39"/>
      <c r="G490" s="39"/>
      <c r="H490" s="39"/>
      <c r="I490" s="39"/>
      <c r="J490" s="39"/>
      <c r="K490" s="39"/>
      <c r="L490" s="39"/>
      <c r="M490" s="39"/>
      <c r="N490" s="39"/>
    </row>
    <row r="491" spans="3:14" x14ac:dyDescent="0.25">
      <c r="C491" s="39"/>
      <c r="D491" s="39"/>
      <c r="E491" s="39"/>
      <c r="F491" s="39"/>
      <c r="G491" s="39"/>
      <c r="H491" s="39"/>
      <c r="I491" s="39"/>
      <c r="J491" s="39"/>
      <c r="K491" s="39"/>
      <c r="L491" s="39"/>
      <c r="M491" s="39"/>
      <c r="N491" s="39"/>
    </row>
    <row r="492" spans="3:14" x14ac:dyDescent="0.25">
      <c r="C492" s="39"/>
      <c r="D492" s="39"/>
      <c r="E492" s="39"/>
      <c r="F492" s="39"/>
      <c r="G492" s="39"/>
      <c r="H492" s="39"/>
      <c r="I492" s="39"/>
      <c r="J492" s="39"/>
      <c r="K492" s="39"/>
      <c r="L492" s="39"/>
      <c r="M492" s="39"/>
      <c r="N492" s="39"/>
    </row>
    <row r="493" spans="3:14" x14ac:dyDescent="0.25">
      <c r="C493" s="39"/>
      <c r="D493" s="39"/>
      <c r="E493" s="39"/>
      <c r="F493" s="39"/>
      <c r="G493" s="39"/>
      <c r="H493" s="39"/>
      <c r="I493" s="39"/>
      <c r="J493" s="39"/>
      <c r="K493" s="39"/>
      <c r="L493" s="39"/>
      <c r="M493" s="39"/>
      <c r="N493" s="39"/>
    </row>
    <row r="494" spans="3:14" x14ac:dyDescent="0.25">
      <c r="C494" s="39"/>
      <c r="D494" s="39"/>
      <c r="E494" s="39"/>
      <c r="F494" s="39"/>
      <c r="G494" s="39"/>
      <c r="H494" s="39"/>
      <c r="I494" s="39"/>
      <c r="J494" s="39"/>
      <c r="K494" s="39"/>
      <c r="L494" s="39"/>
      <c r="M494" s="39"/>
      <c r="N494" s="39"/>
    </row>
    <row r="495" spans="3:14" x14ac:dyDescent="0.25">
      <c r="C495" s="39"/>
      <c r="D495" s="39"/>
      <c r="E495" s="39"/>
      <c r="F495" s="39"/>
      <c r="G495" s="39"/>
      <c r="H495" s="39"/>
      <c r="I495" s="39"/>
      <c r="J495" s="39"/>
      <c r="K495" s="39"/>
      <c r="L495" s="39"/>
      <c r="M495" s="39"/>
      <c r="N495" s="39"/>
    </row>
    <row r="496" spans="3:14" x14ac:dyDescent="0.25">
      <c r="C496" s="39"/>
      <c r="D496" s="39"/>
      <c r="E496" s="39"/>
      <c r="F496" s="39"/>
      <c r="G496" s="39"/>
      <c r="H496" s="39"/>
      <c r="I496" s="39"/>
      <c r="J496" s="39"/>
      <c r="K496" s="39"/>
      <c r="L496" s="39"/>
      <c r="M496" s="39"/>
      <c r="N496" s="39"/>
    </row>
    <row r="497" spans="3:14" x14ac:dyDescent="0.25">
      <c r="C497" s="39"/>
      <c r="D497" s="39"/>
      <c r="E497" s="39"/>
      <c r="F497" s="39"/>
      <c r="G497" s="39"/>
      <c r="H497" s="39"/>
      <c r="I497" s="39"/>
      <c r="J497" s="39"/>
      <c r="K497" s="39"/>
      <c r="L497" s="39"/>
      <c r="M497" s="39"/>
      <c r="N497" s="39"/>
    </row>
    <row r="498" spans="3:14" x14ac:dyDescent="0.25">
      <c r="C498" s="39"/>
      <c r="D498" s="39"/>
      <c r="E498" s="39"/>
      <c r="F498" s="39"/>
      <c r="G498" s="39"/>
      <c r="H498" s="39"/>
      <c r="I498" s="39"/>
      <c r="J498" s="39"/>
      <c r="K498" s="39"/>
      <c r="L498" s="39"/>
      <c r="M498" s="39"/>
      <c r="N498" s="39"/>
    </row>
    <row r="499" spans="3:14" x14ac:dyDescent="0.25">
      <c r="C499" s="39"/>
      <c r="D499" s="39"/>
      <c r="E499" s="39"/>
      <c r="F499" s="39"/>
      <c r="G499" s="39"/>
      <c r="H499" s="39"/>
      <c r="I499" s="39"/>
      <c r="J499" s="39"/>
      <c r="K499" s="39"/>
      <c r="L499" s="39"/>
      <c r="M499" s="39"/>
      <c r="N499" s="39"/>
    </row>
    <row r="500" spans="3:14" x14ac:dyDescent="0.25">
      <c r="C500" s="39"/>
      <c r="D500" s="39"/>
      <c r="E500" s="39"/>
      <c r="F500" s="39"/>
      <c r="G500" s="39"/>
      <c r="H500" s="39"/>
      <c r="I500" s="39"/>
      <c r="J500" s="39"/>
      <c r="K500" s="39"/>
      <c r="L500" s="39"/>
      <c r="M500" s="39"/>
      <c r="N500" s="39"/>
    </row>
    <row r="501" spans="3:14" x14ac:dyDescent="0.25">
      <c r="C501" s="39"/>
      <c r="D501" s="39"/>
      <c r="E501" s="39"/>
      <c r="F501" s="39"/>
      <c r="G501" s="39"/>
      <c r="H501" s="39"/>
      <c r="I501" s="39"/>
      <c r="J501" s="39"/>
      <c r="K501" s="39"/>
      <c r="L501" s="39"/>
      <c r="M501" s="39"/>
      <c r="N501" s="39"/>
    </row>
    <row r="502" spans="3:14" x14ac:dyDescent="0.25">
      <c r="C502" s="39"/>
      <c r="D502" s="39"/>
      <c r="E502" s="39"/>
      <c r="F502" s="39"/>
      <c r="G502" s="39"/>
      <c r="H502" s="39"/>
      <c r="I502" s="39"/>
      <c r="J502" s="39"/>
      <c r="K502" s="39"/>
      <c r="L502" s="39"/>
      <c r="M502" s="39"/>
      <c r="N502" s="39"/>
    </row>
    <row r="503" spans="3:14" x14ac:dyDescent="0.25">
      <c r="C503" s="39"/>
      <c r="D503" s="39"/>
      <c r="E503" s="39"/>
      <c r="F503" s="39"/>
      <c r="G503" s="39"/>
      <c r="H503" s="39"/>
      <c r="I503" s="39"/>
      <c r="J503" s="39"/>
      <c r="K503" s="39"/>
      <c r="L503" s="39"/>
      <c r="M503" s="39"/>
      <c r="N503" s="39"/>
    </row>
    <row r="504" spans="3:14" x14ac:dyDescent="0.25">
      <c r="C504" s="39"/>
      <c r="D504" s="39"/>
      <c r="E504" s="39"/>
      <c r="F504" s="39"/>
      <c r="G504" s="39"/>
      <c r="H504" s="39"/>
      <c r="I504" s="39"/>
      <c r="J504" s="39"/>
      <c r="K504" s="39"/>
      <c r="L504" s="39"/>
      <c r="M504" s="39"/>
      <c r="N504" s="39"/>
    </row>
    <row r="505" spans="3:14" x14ac:dyDescent="0.25">
      <c r="C505" s="39"/>
      <c r="D505" s="39"/>
      <c r="E505" s="39"/>
      <c r="F505" s="39"/>
      <c r="G505" s="39"/>
      <c r="H505" s="39"/>
      <c r="I505" s="39"/>
      <c r="J505" s="39"/>
      <c r="K505" s="39"/>
      <c r="L505" s="39"/>
      <c r="M505" s="39"/>
      <c r="N505" s="39"/>
    </row>
    <row r="506" spans="3:14" x14ac:dyDescent="0.25">
      <c r="C506" s="39"/>
      <c r="D506" s="39"/>
      <c r="E506" s="39"/>
      <c r="F506" s="39"/>
      <c r="G506" s="39"/>
      <c r="H506" s="39"/>
      <c r="I506" s="39"/>
      <c r="J506" s="39"/>
      <c r="K506" s="39"/>
      <c r="L506" s="39"/>
      <c r="M506" s="39"/>
      <c r="N506" s="39"/>
    </row>
    <row r="507" spans="3:14" x14ac:dyDescent="0.25">
      <c r="C507" s="39"/>
      <c r="D507" s="39"/>
      <c r="E507" s="39"/>
      <c r="F507" s="39"/>
      <c r="G507" s="39"/>
      <c r="H507" s="39"/>
      <c r="I507" s="39"/>
      <c r="J507" s="39"/>
      <c r="K507" s="39"/>
      <c r="L507" s="39"/>
      <c r="M507" s="39"/>
      <c r="N507" s="39"/>
    </row>
    <row r="508" spans="3:14" x14ac:dyDescent="0.25">
      <c r="C508" s="39"/>
      <c r="D508" s="39"/>
      <c r="E508" s="39"/>
      <c r="F508" s="39"/>
      <c r="G508" s="39"/>
      <c r="H508" s="39"/>
      <c r="I508" s="39"/>
      <c r="J508" s="39"/>
      <c r="K508" s="39"/>
      <c r="L508" s="39"/>
      <c r="M508" s="39"/>
      <c r="N508" s="39"/>
    </row>
    <row r="509" spans="3:14" x14ac:dyDescent="0.25">
      <c r="C509" s="39"/>
      <c r="D509" s="39"/>
      <c r="E509" s="39"/>
      <c r="F509" s="39"/>
      <c r="G509" s="39"/>
      <c r="H509" s="39"/>
      <c r="I509" s="39"/>
      <c r="J509" s="39"/>
      <c r="K509" s="39"/>
      <c r="L509" s="39"/>
      <c r="M509" s="39"/>
      <c r="N509" s="39"/>
    </row>
    <row r="510" spans="3:14" x14ac:dyDescent="0.25">
      <c r="C510" s="39"/>
      <c r="D510" s="39"/>
      <c r="E510" s="39"/>
      <c r="F510" s="39"/>
      <c r="G510" s="39"/>
      <c r="H510" s="39"/>
      <c r="I510" s="39"/>
      <c r="J510" s="39"/>
      <c r="K510" s="39"/>
      <c r="L510" s="39"/>
      <c r="M510" s="39"/>
      <c r="N510" s="39"/>
    </row>
    <row r="511" spans="3:14" x14ac:dyDescent="0.25">
      <c r="C511" s="39"/>
      <c r="D511" s="39"/>
      <c r="E511" s="39"/>
      <c r="F511" s="39"/>
      <c r="G511" s="39"/>
      <c r="H511" s="39"/>
      <c r="I511" s="39"/>
      <c r="J511" s="39"/>
      <c r="K511" s="39"/>
      <c r="L511" s="39"/>
      <c r="M511" s="39"/>
      <c r="N511" s="39"/>
    </row>
    <row r="512" spans="3:14" x14ac:dyDescent="0.25">
      <c r="C512" s="39"/>
      <c r="D512" s="39"/>
      <c r="E512" s="39"/>
      <c r="F512" s="39"/>
      <c r="G512" s="39"/>
      <c r="H512" s="39"/>
      <c r="I512" s="39"/>
      <c r="J512" s="39"/>
      <c r="K512" s="39"/>
      <c r="L512" s="39"/>
      <c r="M512" s="39"/>
      <c r="N512" s="39"/>
    </row>
    <row r="513" spans="3:14" x14ac:dyDescent="0.25">
      <c r="C513" s="39"/>
      <c r="D513" s="39"/>
      <c r="E513" s="39"/>
      <c r="F513" s="39"/>
      <c r="G513" s="39"/>
      <c r="H513" s="39"/>
      <c r="I513" s="39"/>
      <c r="J513" s="39"/>
      <c r="K513" s="39"/>
      <c r="L513" s="39"/>
      <c r="M513" s="39"/>
      <c r="N513" s="39"/>
    </row>
    <row r="514" spans="3:14" x14ac:dyDescent="0.25">
      <c r="C514" s="39"/>
      <c r="D514" s="39"/>
      <c r="E514" s="39"/>
      <c r="F514" s="39"/>
      <c r="G514" s="39"/>
      <c r="H514" s="39"/>
      <c r="I514" s="39"/>
      <c r="J514" s="39"/>
      <c r="K514" s="39"/>
      <c r="L514" s="39"/>
      <c r="M514" s="39"/>
      <c r="N514" s="39"/>
    </row>
    <row r="515" spans="3:14" x14ac:dyDescent="0.25">
      <c r="C515" s="39"/>
      <c r="D515" s="39"/>
      <c r="E515" s="39"/>
      <c r="F515" s="39"/>
      <c r="G515" s="39"/>
      <c r="H515" s="39"/>
      <c r="I515" s="39"/>
      <c r="J515" s="39"/>
      <c r="K515" s="39"/>
      <c r="L515" s="39"/>
      <c r="M515" s="39"/>
      <c r="N515" s="39"/>
    </row>
    <row r="516" spans="3:14" x14ac:dyDescent="0.25">
      <c r="C516" s="39"/>
      <c r="D516" s="39"/>
      <c r="E516" s="39"/>
      <c r="F516" s="39"/>
      <c r="G516" s="39"/>
      <c r="H516" s="39"/>
      <c r="I516" s="39"/>
      <c r="J516" s="39"/>
      <c r="K516" s="39"/>
      <c r="L516" s="39"/>
      <c r="M516" s="39"/>
      <c r="N516" s="39"/>
    </row>
    <row r="517" spans="3:14" x14ac:dyDescent="0.25">
      <c r="C517" s="39"/>
      <c r="D517" s="39"/>
      <c r="E517" s="39"/>
      <c r="F517" s="39"/>
      <c r="G517" s="39"/>
      <c r="H517" s="39"/>
      <c r="I517" s="39"/>
      <c r="J517" s="39"/>
      <c r="K517" s="39"/>
      <c r="L517" s="39"/>
      <c r="M517" s="39"/>
      <c r="N517" s="39"/>
    </row>
    <row r="518" spans="3:14" x14ac:dyDescent="0.25">
      <c r="C518" s="39"/>
      <c r="D518" s="39"/>
      <c r="E518" s="39"/>
      <c r="F518" s="39"/>
      <c r="G518" s="39"/>
      <c r="H518" s="39"/>
      <c r="I518" s="39"/>
      <c r="J518" s="39"/>
      <c r="K518" s="39"/>
      <c r="L518" s="39"/>
      <c r="M518" s="39"/>
      <c r="N518" s="39"/>
    </row>
    <row r="519" spans="3:14" x14ac:dyDescent="0.25">
      <c r="C519" s="39"/>
      <c r="D519" s="39"/>
      <c r="E519" s="39"/>
      <c r="F519" s="39"/>
      <c r="G519" s="39"/>
      <c r="H519" s="39"/>
      <c r="I519" s="39"/>
      <c r="J519" s="39"/>
      <c r="K519" s="39"/>
      <c r="L519" s="39"/>
      <c r="M519" s="39"/>
      <c r="N519" s="39"/>
    </row>
    <row r="520" spans="3:14" x14ac:dyDescent="0.25">
      <c r="C520" s="39"/>
      <c r="D520" s="39"/>
      <c r="E520" s="39"/>
      <c r="F520" s="39"/>
      <c r="G520" s="39"/>
      <c r="H520" s="39"/>
      <c r="I520" s="39"/>
      <c r="J520" s="39"/>
      <c r="K520" s="39"/>
      <c r="L520" s="39"/>
      <c r="M520" s="39"/>
      <c r="N520" s="39"/>
    </row>
    <row r="521" spans="3:14" x14ac:dyDescent="0.25">
      <c r="C521" s="39"/>
      <c r="D521" s="39"/>
      <c r="E521" s="39"/>
      <c r="F521" s="39"/>
      <c r="G521" s="39"/>
      <c r="H521" s="39"/>
      <c r="I521" s="39"/>
      <c r="J521" s="39"/>
      <c r="K521" s="39"/>
      <c r="L521" s="39"/>
      <c r="M521" s="39"/>
      <c r="N521" s="39"/>
    </row>
    <row r="522" spans="3:14" x14ac:dyDescent="0.25">
      <c r="C522" s="39"/>
      <c r="D522" s="39"/>
      <c r="E522" s="39"/>
      <c r="F522" s="39"/>
      <c r="G522" s="39"/>
      <c r="H522" s="39"/>
      <c r="I522" s="39"/>
      <c r="J522" s="39"/>
      <c r="K522" s="39"/>
      <c r="L522" s="39"/>
      <c r="M522" s="39"/>
      <c r="N522" s="39"/>
    </row>
    <row r="523" spans="3:14" x14ac:dyDescent="0.25">
      <c r="C523" s="39"/>
      <c r="D523" s="39"/>
      <c r="E523" s="39"/>
      <c r="F523" s="39"/>
      <c r="G523" s="39"/>
      <c r="H523" s="39"/>
      <c r="I523" s="39"/>
      <c r="J523" s="39"/>
      <c r="K523" s="39"/>
      <c r="L523" s="39"/>
      <c r="M523" s="39"/>
      <c r="N523" s="39"/>
    </row>
    <row r="524" spans="3:14" x14ac:dyDescent="0.25">
      <c r="C524" s="39"/>
      <c r="D524" s="39"/>
      <c r="E524" s="39"/>
      <c r="F524" s="39"/>
      <c r="G524" s="39"/>
      <c r="H524" s="39"/>
      <c r="I524" s="39"/>
      <c r="J524" s="39"/>
      <c r="K524" s="39"/>
      <c r="L524" s="39"/>
      <c r="M524" s="39"/>
      <c r="N524" s="39"/>
    </row>
    <row r="525" spans="3:14" x14ac:dyDescent="0.25">
      <c r="C525" s="39"/>
      <c r="D525" s="39"/>
      <c r="E525" s="39"/>
      <c r="F525" s="39"/>
      <c r="G525" s="39"/>
      <c r="H525" s="39"/>
      <c r="I525" s="39"/>
      <c r="J525" s="39"/>
      <c r="K525" s="39"/>
      <c r="L525" s="39"/>
      <c r="M525" s="39"/>
      <c r="N525" s="39"/>
    </row>
    <row r="526" spans="3:14" x14ac:dyDescent="0.25">
      <c r="C526" s="39"/>
      <c r="D526" s="39"/>
      <c r="E526" s="39"/>
      <c r="F526" s="39"/>
      <c r="G526" s="39"/>
      <c r="H526" s="39"/>
      <c r="I526" s="39"/>
      <c r="J526" s="39"/>
      <c r="K526" s="39"/>
      <c r="L526" s="39"/>
      <c r="M526" s="39"/>
      <c r="N526" s="39"/>
    </row>
    <row r="527" spans="3:14" x14ac:dyDescent="0.25">
      <c r="C527" s="39"/>
      <c r="D527" s="39"/>
      <c r="E527" s="39"/>
      <c r="F527" s="39"/>
      <c r="G527" s="39"/>
      <c r="H527" s="39"/>
      <c r="I527" s="39"/>
      <c r="J527" s="39"/>
      <c r="K527" s="39"/>
      <c r="L527" s="39"/>
      <c r="M527" s="39"/>
      <c r="N527" s="39"/>
    </row>
    <row r="528" spans="3:14" x14ac:dyDescent="0.25">
      <c r="C528" s="39"/>
      <c r="D528" s="39"/>
      <c r="E528" s="39"/>
      <c r="F528" s="39"/>
      <c r="G528" s="39"/>
      <c r="H528" s="39"/>
      <c r="I528" s="39"/>
      <c r="J528" s="39"/>
      <c r="K528" s="39"/>
      <c r="L528" s="39"/>
      <c r="M528" s="39"/>
      <c r="N528" s="39"/>
    </row>
    <row r="529" spans="3:14" x14ac:dyDescent="0.25">
      <c r="C529" s="39"/>
      <c r="D529" s="39"/>
      <c r="E529" s="39"/>
      <c r="F529" s="39"/>
      <c r="G529" s="39"/>
      <c r="H529" s="39"/>
      <c r="I529" s="39"/>
      <c r="J529" s="39"/>
      <c r="K529" s="39"/>
      <c r="L529" s="39"/>
      <c r="M529" s="39"/>
      <c r="N529" s="39"/>
    </row>
    <row r="530" spans="3:14" x14ac:dyDescent="0.25">
      <c r="C530" s="39"/>
      <c r="D530" s="39"/>
      <c r="E530" s="39"/>
      <c r="F530" s="39"/>
      <c r="G530" s="39"/>
      <c r="H530" s="39"/>
      <c r="I530" s="39"/>
      <c r="J530" s="39"/>
      <c r="K530" s="39"/>
      <c r="L530" s="39"/>
      <c r="M530" s="39"/>
      <c r="N530" s="39"/>
    </row>
    <row r="531" spans="3:14" x14ac:dyDescent="0.25">
      <c r="C531" s="39"/>
      <c r="D531" s="39"/>
      <c r="E531" s="39"/>
      <c r="F531" s="39"/>
      <c r="G531" s="39"/>
      <c r="H531" s="39"/>
      <c r="I531" s="39"/>
      <c r="J531" s="39"/>
      <c r="K531" s="39"/>
      <c r="L531" s="39"/>
      <c r="M531" s="39"/>
      <c r="N531" s="39"/>
    </row>
    <row r="532" spans="3:14" x14ac:dyDescent="0.25">
      <c r="C532" s="39"/>
      <c r="D532" s="39"/>
      <c r="E532" s="39"/>
      <c r="F532" s="39"/>
      <c r="G532" s="39"/>
      <c r="H532" s="39"/>
      <c r="I532" s="39"/>
      <c r="J532" s="39"/>
      <c r="K532" s="39"/>
      <c r="L532" s="39"/>
      <c r="M532" s="39"/>
      <c r="N532" s="39"/>
    </row>
    <row r="533" spans="3:14" x14ac:dyDescent="0.25">
      <c r="C533" s="39"/>
      <c r="D533" s="39"/>
      <c r="E533" s="39"/>
      <c r="F533" s="39"/>
      <c r="G533" s="39"/>
      <c r="H533" s="39"/>
      <c r="I533" s="39"/>
      <c r="J533" s="39"/>
      <c r="K533" s="39"/>
      <c r="L533" s="39"/>
      <c r="M533" s="39"/>
      <c r="N533" s="39"/>
    </row>
    <row r="534" spans="3:14" x14ac:dyDescent="0.25">
      <c r="C534" s="39"/>
      <c r="D534" s="39"/>
      <c r="E534" s="39"/>
      <c r="F534" s="39"/>
      <c r="G534" s="39"/>
      <c r="H534" s="39"/>
      <c r="I534" s="39"/>
      <c r="J534" s="39"/>
      <c r="K534" s="39"/>
      <c r="L534" s="39"/>
      <c r="M534" s="39"/>
      <c r="N534" s="39"/>
    </row>
    <row r="535" spans="3:14" x14ac:dyDescent="0.25">
      <c r="C535" s="39"/>
      <c r="D535" s="39"/>
      <c r="E535" s="39"/>
      <c r="F535" s="39"/>
      <c r="G535" s="39"/>
      <c r="H535" s="39"/>
      <c r="I535" s="39"/>
      <c r="J535" s="39"/>
      <c r="K535" s="39"/>
      <c r="L535" s="39"/>
      <c r="M535" s="39"/>
      <c r="N535" s="39"/>
    </row>
    <row r="536" spans="3:14" x14ac:dyDescent="0.25">
      <c r="C536" s="39"/>
      <c r="D536" s="39"/>
      <c r="E536" s="39"/>
      <c r="F536" s="39"/>
      <c r="G536" s="39"/>
      <c r="H536" s="39"/>
      <c r="I536" s="39"/>
      <c r="J536" s="39"/>
      <c r="K536" s="39"/>
      <c r="L536" s="39"/>
      <c r="M536" s="39"/>
      <c r="N536" s="39"/>
    </row>
    <row r="537" spans="3:14" x14ac:dyDescent="0.25">
      <c r="C537" s="39"/>
      <c r="D537" s="39"/>
      <c r="E537" s="39"/>
      <c r="F537" s="39"/>
      <c r="G537" s="39"/>
      <c r="H537" s="39"/>
      <c r="I537" s="39"/>
      <c r="J537" s="39"/>
      <c r="K537" s="39"/>
      <c r="L537" s="39"/>
      <c r="M537" s="39"/>
      <c r="N537" s="39"/>
    </row>
    <row r="538" spans="3:14" x14ac:dyDescent="0.25">
      <c r="C538" s="39"/>
      <c r="D538" s="39"/>
      <c r="E538" s="39"/>
      <c r="F538" s="39"/>
      <c r="G538" s="39"/>
      <c r="H538" s="39"/>
      <c r="I538" s="39"/>
      <c r="J538" s="39"/>
      <c r="K538" s="39"/>
      <c r="L538" s="39"/>
      <c r="M538" s="39"/>
      <c r="N538" s="39"/>
    </row>
    <row r="539" spans="3:14" x14ac:dyDescent="0.25">
      <c r="C539" s="39"/>
      <c r="D539" s="39"/>
      <c r="E539" s="39"/>
      <c r="F539" s="39"/>
      <c r="G539" s="39"/>
      <c r="H539" s="39"/>
      <c r="I539" s="39"/>
      <c r="J539" s="39"/>
      <c r="K539" s="39"/>
      <c r="L539" s="39"/>
      <c r="M539" s="39"/>
      <c r="N539" s="39"/>
    </row>
    <row r="540" spans="3:14" x14ac:dyDescent="0.25">
      <c r="C540" s="39"/>
      <c r="D540" s="39"/>
      <c r="E540" s="39"/>
      <c r="F540" s="39"/>
      <c r="G540" s="39"/>
      <c r="H540" s="39"/>
      <c r="I540" s="39"/>
      <c r="J540" s="39"/>
      <c r="K540" s="39"/>
      <c r="L540" s="39"/>
      <c r="M540" s="39"/>
      <c r="N540" s="39"/>
    </row>
    <row r="541" spans="3:14" x14ac:dyDescent="0.25">
      <c r="C541" s="39"/>
      <c r="D541" s="39"/>
      <c r="E541" s="39"/>
      <c r="F541" s="39"/>
      <c r="G541" s="39"/>
      <c r="H541" s="39"/>
      <c r="I541" s="39"/>
      <c r="J541" s="39"/>
      <c r="K541" s="39"/>
      <c r="L541" s="39"/>
      <c r="M541" s="39"/>
      <c r="N541" s="39"/>
    </row>
    <row r="542" spans="3:14" x14ac:dyDescent="0.25">
      <c r="C542" s="39"/>
      <c r="D542" s="39"/>
      <c r="E542" s="39"/>
      <c r="F542" s="39"/>
      <c r="G542" s="39"/>
      <c r="H542" s="39"/>
      <c r="I542" s="39"/>
      <c r="J542" s="39"/>
      <c r="K542" s="39"/>
      <c r="L542" s="39"/>
      <c r="M542" s="39"/>
      <c r="N542" s="39"/>
    </row>
    <row r="543" spans="3:14" x14ac:dyDescent="0.25">
      <c r="C543" s="39"/>
      <c r="D543" s="39"/>
      <c r="E543" s="39"/>
      <c r="F543" s="39"/>
      <c r="G543" s="39"/>
      <c r="H543" s="39"/>
      <c r="I543" s="39"/>
      <c r="J543" s="39"/>
      <c r="K543" s="39"/>
      <c r="L543" s="39"/>
      <c r="M543" s="39"/>
      <c r="N543" s="39"/>
    </row>
    <row r="544" spans="3:14" x14ac:dyDescent="0.25">
      <c r="C544" s="39"/>
      <c r="D544" s="39"/>
      <c r="E544" s="39"/>
      <c r="F544" s="39"/>
      <c r="G544" s="39"/>
      <c r="H544" s="39"/>
      <c r="I544" s="39"/>
      <c r="J544" s="39"/>
      <c r="K544" s="39"/>
      <c r="L544" s="39"/>
      <c r="M544" s="39"/>
      <c r="N544" s="39"/>
    </row>
    <row r="545" spans="3:14" x14ac:dyDescent="0.25">
      <c r="C545" s="39"/>
      <c r="D545" s="39"/>
      <c r="E545" s="39"/>
      <c r="F545" s="39"/>
      <c r="G545" s="39"/>
      <c r="H545" s="39"/>
      <c r="I545" s="39"/>
      <c r="J545" s="39"/>
      <c r="K545" s="39"/>
      <c r="L545" s="39"/>
      <c r="M545" s="39"/>
      <c r="N545" s="39"/>
    </row>
    <row r="546" spans="3:14" x14ac:dyDescent="0.25">
      <c r="C546" s="39"/>
      <c r="D546" s="39"/>
      <c r="E546" s="39"/>
      <c r="F546" s="39"/>
      <c r="G546" s="39"/>
      <c r="H546" s="39"/>
      <c r="I546" s="39"/>
      <c r="J546" s="39"/>
      <c r="K546" s="39"/>
      <c r="L546" s="39"/>
      <c r="M546" s="39"/>
      <c r="N546" s="39"/>
    </row>
    <row r="547" spans="3:14" x14ac:dyDescent="0.25">
      <c r="C547" s="39"/>
      <c r="D547" s="39"/>
      <c r="E547" s="39"/>
      <c r="F547" s="39"/>
      <c r="G547" s="39"/>
      <c r="H547" s="39"/>
      <c r="I547" s="39"/>
      <c r="J547" s="39"/>
      <c r="K547" s="39"/>
      <c r="L547" s="39"/>
      <c r="M547" s="39"/>
      <c r="N547" s="39"/>
    </row>
    <row r="548" spans="3:14" x14ac:dyDescent="0.25">
      <c r="C548" s="39"/>
      <c r="D548" s="39"/>
      <c r="E548" s="39"/>
      <c r="F548" s="39"/>
      <c r="G548" s="39"/>
      <c r="H548" s="39"/>
      <c r="I548" s="39"/>
      <c r="J548" s="39"/>
      <c r="K548" s="39"/>
      <c r="L548" s="39"/>
      <c r="M548" s="39"/>
      <c r="N548" s="39"/>
    </row>
    <row r="549" spans="3:14" x14ac:dyDescent="0.25">
      <c r="C549" s="39"/>
      <c r="D549" s="39"/>
      <c r="E549" s="39"/>
      <c r="F549" s="39"/>
      <c r="G549" s="39"/>
      <c r="H549" s="39"/>
      <c r="I549" s="39"/>
      <c r="J549" s="39"/>
      <c r="K549" s="39"/>
      <c r="L549" s="39"/>
      <c r="M549" s="39"/>
      <c r="N549" s="39"/>
    </row>
    <row r="550" spans="3:14" x14ac:dyDescent="0.25">
      <c r="C550" s="39"/>
      <c r="D550" s="39"/>
      <c r="E550" s="39"/>
      <c r="F550" s="39"/>
      <c r="G550" s="39"/>
      <c r="H550" s="39"/>
      <c r="I550" s="39"/>
      <c r="J550" s="39"/>
      <c r="K550" s="39"/>
      <c r="L550" s="39"/>
      <c r="M550" s="39"/>
      <c r="N550" s="39"/>
    </row>
    <row r="551" spans="3:14" x14ac:dyDescent="0.25">
      <c r="C551" s="39"/>
      <c r="D551" s="39"/>
      <c r="E551" s="39"/>
      <c r="F551" s="39"/>
      <c r="G551" s="39"/>
      <c r="H551" s="39"/>
      <c r="I551" s="39"/>
      <c r="J551" s="39"/>
      <c r="K551" s="39"/>
      <c r="L551" s="39"/>
      <c r="M551" s="39"/>
      <c r="N551" s="39"/>
    </row>
    <row r="552" spans="3:14" x14ac:dyDescent="0.25">
      <c r="C552" s="39"/>
      <c r="D552" s="39"/>
      <c r="E552" s="39"/>
      <c r="F552" s="39"/>
      <c r="G552" s="39"/>
      <c r="H552" s="39"/>
      <c r="I552" s="39"/>
      <c r="J552" s="39"/>
      <c r="K552" s="39"/>
      <c r="L552" s="39"/>
      <c r="M552" s="39"/>
      <c r="N552" s="39"/>
    </row>
    <row r="553" spans="3:14" x14ac:dyDescent="0.25">
      <c r="C553" s="39"/>
      <c r="D553" s="39"/>
      <c r="E553" s="39"/>
      <c r="F553" s="39"/>
      <c r="G553" s="39"/>
      <c r="H553" s="39"/>
      <c r="I553" s="39"/>
      <c r="J553" s="39"/>
      <c r="K553" s="39"/>
      <c r="L553" s="39"/>
      <c r="M553" s="39"/>
      <c r="N553" s="39"/>
    </row>
    <row r="554" spans="3:14" x14ac:dyDescent="0.25">
      <c r="C554" s="39"/>
      <c r="D554" s="39"/>
      <c r="E554" s="39"/>
      <c r="F554" s="39"/>
      <c r="G554" s="39"/>
      <c r="H554" s="39"/>
      <c r="I554" s="39"/>
      <c r="J554" s="39"/>
      <c r="K554" s="39"/>
      <c r="L554" s="39"/>
      <c r="M554" s="39"/>
      <c r="N554" s="39"/>
    </row>
    <row r="555" spans="3:14" x14ac:dyDescent="0.25">
      <c r="C555" s="39"/>
      <c r="D555" s="39"/>
      <c r="E555" s="39"/>
      <c r="F555" s="39"/>
      <c r="G555" s="39"/>
      <c r="H555" s="39"/>
      <c r="I555" s="39"/>
      <c r="J555" s="39"/>
      <c r="K555" s="39"/>
      <c r="L555" s="39"/>
      <c r="M555" s="39"/>
      <c r="N555"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M11"/>
  <sheetViews>
    <sheetView workbookViewId="0">
      <selection activeCell="B8" sqref="B8"/>
    </sheetView>
  </sheetViews>
  <sheetFormatPr defaultRowHeight="15" x14ac:dyDescent="0.25"/>
  <cols>
    <col min="1" max="1" width="28.7109375" style="45" customWidth="1"/>
    <col min="2" max="8" width="18.7109375" style="45" hidden="1" customWidth="1"/>
    <col min="9" max="12" width="18.7109375" style="45" customWidth="1"/>
    <col min="13" max="13" width="18.7109375" style="179" customWidth="1"/>
    <col min="14" max="16384" width="9.140625" style="45"/>
  </cols>
  <sheetData>
    <row r="1" spans="1:13" ht="33" customHeight="1" x14ac:dyDescent="0.25">
      <c r="A1" s="18" t="s">
        <v>558</v>
      </c>
      <c r="B1" s="19" t="s">
        <v>562</v>
      </c>
      <c r="C1" s="19" t="s">
        <v>563</v>
      </c>
      <c r="D1" s="19" t="s">
        <v>564</v>
      </c>
      <c r="E1" s="19" t="s">
        <v>565</v>
      </c>
      <c r="F1" s="19" t="s">
        <v>566</v>
      </c>
      <c r="G1" s="19" t="s">
        <v>612</v>
      </c>
      <c r="H1" s="19" t="s">
        <v>659</v>
      </c>
      <c r="I1" s="19" t="s">
        <v>665</v>
      </c>
      <c r="J1" s="19" t="s">
        <v>683</v>
      </c>
      <c r="K1" s="19" t="s">
        <v>701</v>
      </c>
      <c r="L1" s="19" t="s">
        <v>715</v>
      </c>
      <c r="M1" s="19" t="s">
        <v>730</v>
      </c>
    </row>
    <row r="2" spans="1:13" x14ac:dyDescent="0.25">
      <c r="A2" s="2" t="s">
        <v>567</v>
      </c>
      <c r="B2" s="98">
        <v>1040966</v>
      </c>
      <c r="C2" s="98">
        <v>1092180</v>
      </c>
      <c r="D2" s="98">
        <v>1106440</v>
      </c>
      <c r="E2" s="98">
        <v>1206355</v>
      </c>
      <c r="F2" s="98">
        <v>1288716</v>
      </c>
      <c r="G2" s="93">
        <v>1357342</v>
      </c>
      <c r="H2" s="98">
        <v>1421713</v>
      </c>
      <c r="I2" s="98">
        <v>1407644</v>
      </c>
      <c r="J2" s="98">
        <v>1423744</v>
      </c>
      <c r="K2" s="98">
        <v>1609738</v>
      </c>
      <c r="L2" s="98">
        <v>1775837</v>
      </c>
      <c r="M2" s="98">
        <v>1897231</v>
      </c>
    </row>
    <row r="3" spans="1:13" x14ac:dyDescent="0.25">
      <c r="A3" s="128" t="s">
        <v>71</v>
      </c>
      <c r="B3" s="132">
        <v>254077</v>
      </c>
      <c r="C3" s="132">
        <v>265858</v>
      </c>
      <c r="D3" s="132">
        <v>269408</v>
      </c>
      <c r="E3" s="132">
        <v>292548</v>
      </c>
      <c r="F3" s="132">
        <v>313954</v>
      </c>
      <c r="G3" s="132">
        <v>332425</v>
      </c>
      <c r="H3" s="132">
        <v>356160</v>
      </c>
      <c r="I3" s="132">
        <v>349370</v>
      </c>
      <c r="J3" s="132">
        <v>355955</v>
      </c>
      <c r="K3" s="132">
        <v>401237</v>
      </c>
      <c r="L3" s="132">
        <v>448378</v>
      </c>
      <c r="M3" s="132">
        <v>478489</v>
      </c>
    </row>
    <row r="4" spans="1:13" x14ac:dyDescent="0.25">
      <c r="A4" s="128" t="s">
        <v>716</v>
      </c>
      <c r="B4" s="132">
        <v>136372</v>
      </c>
      <c r="C4" s="132">
        <v>141611</v>
      </c>
      <c r="D4" s="132">
        <v>143242</v>
      </c>
      <c r="E4" s="132">
        <v>156765</v>
      </c>
      <c r="F4" s="132">
        <v>168283</v>
      </c>
      <c r="G4" s="132">
        <v>173557</v>
      </c>
      <c r="H4" s="132">
        <v>179960</v>
      </c>
      <c r="I4" s="132">
        <v>180131</v>
      </c>
      <c r="J4" s="132">
        <v>180600</v>
      </c>
      <c r="K4" s="132">
        <v>202294</v>
      </c>
      <c r="L4" s="132">
        <v>222336</v>
      </c>
      <c r="M4" s="132">
        <v>234909</v>
      </c>
    </row>
    <row r="5" spans="1:13" x14ac:dyDescent="0.25">
      <c r="A5" s="128" t="s">
        <v>717</v>
      </c>
      <c r="B5" s="132">
        <v>220783</v>
      </c>
      <c r="C5" s="132">
        <v>237740</v>
      </c>
      <c r="D5" s="132">
        <v>242316</v>
      </c>
      <c r="E5" s="132">
        <v>264248</v>
      </c>
      <c r="F5" s="132">
        <v>281752</v>
      </c>
      <c r="G5" s="132">
        <v>305408</v>
      </c>
      <c r="H5" s="132">
        <v>322451</v>
      </c>
      <c r="I5" s="132">
        <v>321504</v>
      </c>
      <c r="J5" s="132">
        <v>324586</v>
      </c>
      <c r="K5" s="132">
        <v>368260</v>
      </c>
      <c r="L5" s="132">
        <v>413311</v>
      </c>
      <c r="M5" s="132">
        <v>448177</v>
      </c>
    </row>
    <row r="6" spans="1:13" x14ac:dyDescent="0.25">
      <c r="A6" s="128" t="s">
        <v>718</v>
      </c>
      <c r="B6" s="132">
        <v>115746</v>
      </c>
      <c r="C6" s="132">
        <v>119238</v>
      </c>
      <c r="D6" s="132">
        <v>120593</v>
      </c>
      <c r="E6" s="132">
        <v>134164</v>
      </c>
      <c r="F6" s="132">
        <v>142168</v>
      </c>
      <c r="G6" s="132">
        <v>146434</v>
      </c>
      <c r="H6" s="132">
        <v>150611</v>
      </c>
      <c r="I6" s="132">
        <v>150431</v>
      </c>
      <c r="J6" s="132">
        <v>151810</v>
      </c>
      <c r="K6" s="132">
        <v>169678</v>
      </c>
      <c r="L6" s="132">
        <v>186054</v>
      </c>
      <c r="M6" s="132">
        <v>195600</v>
      </c>
    </row>
    <row r="7" spans="1:13" x14ac:dyDescent="0.25">
      <c r="A7" s="128" t="s">
        <v>77</v>
      </c>
      <c r="B7" s="132">
        <v>85501</v>
      </c>
      <c r="C7" s="132">
        <v>87755</v>
      </c>
      <c r="D7" s="132">
        <v>86394</v>
      </c>
      <c r="E7" s="132">
        <v>96833</v>
      </c>
      <c r="F7" s="132">
        <v>100837</v>
      </c>
      <c r="G7" s="132">
        <v>101541</v>
      </c>
      <c r="H7" s="132">
        <v>104163</v>
      </c>
      <c r="I7" s="132">
        <v>103655</v>
      </c>
      <c r="J7" s="132">
        <v>103817</v>
      </c>
      <c r="K7" s="132">
        <v>115933</v>
      </c>
      <c r="L7" s="132">
        <v>124644</v>
      </c>
      <c r="M7" s="132">
        <v>129497</v>
      </c>
    </row>
    <row r="8" spans="1:13" x14ac:dyDescent="0.25">
      <c r="A8" s="128" t="s">
        <v>719</v>
      </c>
      <c r="B8" s="132">
        <v>239987</v>
      </c>
      <c r="C8" s="132">
        <v>252460</v>
      </c>
      <c r="D8" s="132">
        <v>256215</v>
      </c>
      <c r="E8" s="132">
        <v>275946</v>
      </c>
      <c r="F8" s="132">
        <v>297554</v>
      </c>
      <c r="G8" s="132">
        <v>313990</v>
      </c>
      <c r="H8" s="132">
        <v>326726</v>
      </c>
      <c r="I8" s="132">
        <v>320695</v>
      </c>
      <c r="J8" s="132">
        <v>324815</v>
      </c>
      <c r="K8" s="132">
        <v>370998</v>
      </c>
      <c r="L8" s="132">
        <v>402481</v>
      </c>
      <c r="M8" s="132">
        <v>431378</v>
      </c>
    </row>
    <row r="9" spans="1:13" x14ac:dyDescent="0.25">
      <c r="A9" s="10"/>
      <c r="B9" s="102"/>
      <c r="C9" s="102"/>
      <c r="D9" s="102"/>
      <c r="E9" s="102"/>
      <c r="F9" s="102"/>
      <c r="G9" s="102"/>
      <c r="H9" s="102"/>
      <c r="I9" s="102"/>
      <c r="J9" s="102"/>
      <c r="K9" s="102"/>
      <c r="L9" s="102"/>
      <c r="M9" s="102"/>
    </row>
    <row r="10" spans="1:13" x14ac:dyDescent="0.25">
      <c r="A10" s="10"/>
      <c r="B10" s="102"/>
      <c r="C10" s="102"/>
      <c r="D10" s="102"/>
      <c r="E10" s="102"/>
      <c r="F10" s="102"/>
      <c r="G10" s="102"/>
      <c r="H10" s="102"/>
      <c r="I10" s="102"/>
      <c r="J10" s="102"/>
      <c r="K10" s="102"/>
      <c r="L10" s="102"/>
      <c r="M10" s="102"/>
    </row>
    <row r="11" spans="1:13" x14ac:dyDescent="0.25">
      <c r="A11" s="10"/>
      <c r="B11" s="102"/>
      <c r="C11" s="102"/>
      <c r="D11" s="102"/>
      <c r="E11" s="102"/>
      <c r="F11" s="102"/>
      <c r="G11" s="102"/>
      <c r="H11" s="102"/>
      <c r="I11" s="102"/>
      <c r="J11" s="102"/>
      <c r="K11" s="102"/>
      <c r="L11" s="102"/>
      <c r="M11" s="102"/>
    </row>
  </sheetData>
  <printOptions horizontalCentered="1"/>
  <pageMargins left="0.25" right="0.25" top="0.5" bottom="0.5" header="0.3" footer="0.3"/>
  <pageSetup scale="83" fitToHeight="0" orientation="portrait" r:id="rId1"/>
  <headerFooter differentFirst="1" scaleWithDoc="0">
    <oddFooter>&amp;L&amp;9 2021 DMAS Data Book &amp;A&amp;R&amp;9Page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476"/>
  <sheetViews>
    <sheetView zoomScaleNormal="100" workbookViewId="0">
      <pane xSplit="6" ySplit="2" topLeftCell="I12" activePane="bottomRight" state="frozen"/>
      <selection activeCell="B8" sqref="B8"/>
      <selection pane="topRight" activeCell="B8" sqref="B8"/>
      <selection pane="bottomLeft" activeCell="B8" sqref="B8"/>
      <selection pane="bottomRight" sqref="A1:B1"/>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559</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3">
        <v>1357342</v>
      </c>
      <c r="I2" s="98">
        <v>1421713</v>
      </c>
      <c r="J2" s="98">
        <v>1407644</v>
      </c>
      <c r="K2" s="98">
        <v>1423744</v>
      </c>
      <c r="L2" s="98">
        <v>1609738</v>
      </c>
      <c r="M2" s="98">
        <v>1775837</v>
      </c>
      <c r="N2" s="98">
        <v>1897231</v>
      </c>
    </row>
    <row r="3" spans="1:14" x14ac:dyDescent="0.25">
      <c r="A3" s="8" t="s">
        <v>71</v>
      </c>
      <c r="B3" s="8"/>
      <c r="C3" s="100">
        <v>254077</v>
      </c>
      <c r="D3" s="100">
        <v>265858</v>
      </c>
      <c r="E3" s="100">
        <v>269408</v>
      </c>
      <c r="F3" s="100">
        <v>292548</v>
      </c>
      <c r="G3" s="100">
        <v>313954</v>
      </c>
      <c r="H3" s="100">
        <v>332425</v>
      </c>
      <c r="I3" s="100">
        <v>356160</v>
      </c>
      <c r="J3" s="100">
        <v>349370</v>
      </c>
      <c r="K3" s="100">
        <v>355955</v>
      </c>
      <c r="L3" s="100">
        <v>401237</v>
      </c>
      <c r="M3" s="100">
        <v>448378</v>
      </c>
      <c r="N3" s="100">
        <v>478489</v>
      </c>
    </row>
    <row r="4" spans="1:14" x14ac:dyDescent="0.25">
      <c r="A4" s="23" t="s">
        <v>71</v>
      </c>
      <c r="B4" s="90" t="s">
        <v>3</v>
      </c>
      <c r="C4" s="132">
        <v>175030</v>
      </c>
      <c r="D4" s="132">
        <v>188531</v>
      </c>
      <c r="E4" s="132">
        <v>187335</v>
      </c>
      <c r="F4" s="132">
        <v>197513</v>
      </c>
      <c r="G4" s="132">
        <v>198410</v>
      </c>
      <c r="H4" s="132">
        <v>211585</v>
      </c>
      <c r="I4" s="132">
        <v>219779</v>
      </c>
      <c r="J4" s="132">
        <v>214110</v>
      </c>
      <c r="K4" s="132">
        <v>218869</v>
      </c>
      <c r="L4" s="132">
        <v>286479</v>
      </c>
      <c r="M4" s="132">
        <v>339556</v>
      </c>
      <c r="N4" s="132">
        <v>368860</v>
      </c>
    </row>
    <row r="5" spans="1:14" x14ac:dyDescent="0.25">
      <c r="A5" s="23" t="s">
        <v>71</v>
      </c>
      <c r="B5" s="90" t="s">
        <v>4</v>
      </c>
      <c r="C5" s="132">
        <v>20600</v>
      </c>
      <c r="D5" s="132">
        <v>21597</v>
      </c>
      <c r="E5" s="132">
        <v>22150</v>
      </c>
      <c r="F5" s="132">
        <v>23685</v>
      </c>
      <c r="G5" s="132">
        <v>26230</v>
      </c>
      <c r="H5" s="132">
        <v>28205</v>
      </c>
      <c r="I5" s="132">
        <v>29696</v>
      </c>
      <c r="J5" s="132">
        <v>30767</v>
      </c>
      <c r="K5" s="132">
        <v>29084</v>
      </c>
      <c r="L5" s="132">
        <v>3754</v>
      </c>
      <c r="M5" s="132">
        <v>3650</v>
      </c>
      <c r="N5" s="132">
        <v>3532</v>
      </c>
    </row>
    <row r="6" spans="1:14" x14ac:dyDescent="0.25">
      <c r="A6" s="23" t="s">
        <v>71</v>
      </c>
      <c r="B6" s="90" t="s">
        <v>5</v>
      </c>
      <c r="C6" s="132">
        <v>0</v>
      </c>
      <c r="D6" s="132">
        <v>0</v>
      </c>
      <c r="E6" s="132">
        <v>0</v>
      </c>
      <c r="F6" s="132">
        <v>0</v>
      </c>
      <c r="G6" s="132">
        <v>1040</v>
      </c>
      <c r="H6" s="132">
        <v>14650</v>
      </c>
      <c r="I6" s="132">
        <v>12099</v>
      </c>
      <c r="J6" s="132">
        <v>12481</v>
      </c>
      <c r="K6" s="132">
        <v>9445</v>
      </c>
      <c r="L6" s="132">
        <v>5</v>
      </c>
      <c r="M6" s="132">
        <v>0</v>
      </c>
      <c r="N6" s="132">
        <v>1</v>
      </c>
    </row>
    <row r="7" spans="1:14" x14ac:dyDescent="0.25">
      <c r="A7" s="23"/>
      <c r="B7" s="90" t="s">
        <v>682</v>
      </c>
      <c r="C7" s="132">
        <v>0</v>
      </c>
      <c r="D7" s="132">
        <v>0</v>
      </c>
      <c r="E7" s="132">
        <v>0</v>
      </c>
      <c r="F7" s="132">
        <v>0</v>
      </c>
      <c r="G7" s="132">
        <v>0</v>
      </c>
      <c r="H7" s="132">
        <v>0</v>
      </c>
      <c r="I7" s="132">
        <v>0</v>
      </c>
      <c r="J7" s="132">
        <v>0</v>
      </c>
      <c r="K7" s="132">
        <v>57070</v>
      </c>
      <c r="L7" s="132">
        <v>69056</v>
      </c>
      <c r="M7" s="132">
        <v>74245</v>
      </c>
      <c r="N7" s="132">
        <v>75741</v>
      </c>
    </row>
    <row r="8" spans="1:14" x14ac:dyDescent="0.25">
      <c r="A8" s="23" t="s">
        <v>71</v>
      </c>
      <c r="B8" s="90" t="s">
        <v>6</v>
      </c>
      <c r="C8" s="132">
        <v>122</v>
      </c>
      <c r="D8" s="132">
        <v>180</v>
      </c>
      <c r="E8" s="132">
        <v>199</v>
      </c>
      <c r="F8" s="132">
        <v>279</v>
      </c>
      <c r="G8" s="132">
        <v>392</v>
      </c>
      <c r="H8" s="132">
        <v>406</v>
      </c>
      <c r="I8" s="132">
        <v>375</v>
      </c>
      <c r="J8" s="132">
        <v>347</v>
      </c>
      <c r="K8" s="132">
        <v>311</v>
      </c>
      <c r="L8" s="132">
        <v>300</v>
      </c>
      <c r="M8" s="132">
        <v>364</v>
      </c>
      <c r="N8" s="132">
        <v>382</v>
      </c>
    </row>
    <row r="9" spans="1:14" x14ac:dyDescent="0.25">
      <c r="A9" s="23" t="s">
        <v>71</v>
      </c>
      <c r="B9" s="90" t="s">
        <v>9</v>
      </c>
      <c r="C9" s="132">
        <v>17800</v>
      </c>
      <c r="D9" s="132">
        <v>17206</v>
      </c>
      <c r="E9" s="132">
        <v>16146</v>
      </c>
      <c r="F9" s="132">
        <v>16881</v>
      </c>
      <c r="G9" s="132">
        <v>16174</v>
      </c>
      <c r="H9" s="132">
        <v>15099</v>
      </c>
      <c r="I9" s="132">
        <v>13046</v>
      </c>
      <c r="J9" s="132">
        <v>13070</v>
      </c>
      <c r="K9" s="132">
        <v>10789</v>
      </c>
      <c r="L9" s="132">
        <v>9402</v>
      </c>
      <c r="M9" s="132">
        <v>10481</v>
      </c>
      <c r="N9" s="132">
        <v>8105</v>
      </c>
    </row>
    <row r="10" spans="1:14" x14ac:dyDescent="0.25">
      <c r="A10" s="23" t="s">
        <v>71</v>
      </c>
      <c r="B10" s="90" t="s">
        <v>10</v>
      </c>
      <c r="C10" s="132">
        <v>46913</v>
      </c>
      <c r="D10" s="132">
        <v>47482</v>
      </c>
      <c r="E10" s="132">
        <v>45509</v>
      </c>
      <c r="F10" s="132">
        <v>51803</v>
      </c>
      <c r="G10" s="132">
        <v>49211</v>
      </c>
      <c r="H10" s="132">
        <v>49412</v>
      </c>
      <c r="I10" s="132">
        <v>45154</v>
      </c>
      <c r="J10" s="132">
        <v>45247</v>
      </c>
      <c r="K10" s="132">
        <v>34130</v>
      </c>
      <c r="L10" s="132">
        <v>29754</v>
      </c>
      <c r="M10" s="132">
        <v>33161</v>
      </c>
      <c r="N10" s="132">
        <v>18878</v>
      </c>
    </row>
    <row r="11" spans="1:14" x14ac:dyDescent="0.25">
      <c r="A11" s="23" t="s">
        <v>71</v>
      </c>
      <c r="B11" s="90" t="s">
        <v>11</v>
      </c>
      <c r="C11" s="132">
        <v>55770</v>
      </c>
      <c r="D11" s="132">
        <v>57957</v>
      </c>
      <c r="E11" s="132">
        <v>57406</v>
      </c>
      <c r="F11" s="132">
        <v>58113</v>
      </c>
      <c r="G11" s="132">
        <v>53733</v>
      </c>
      <c r="H11" s="132">
        <v>41953</v>
      </c>
      <c r="I11" s="132">
        <v>38273</v>
      </c>
      <c r="J11" s="132">
        <v>36549</v>
      </c>
      <c r="K11" s="132">
        <v>31087</v>
      </c>
      <c r="L11" s="132">
        <v>25143</v>
      </c>
      <c r="M11" s="132">
        <v>18689</v>
      </c>
      <c r="N11" s="132">
        <v>9391</v>
      </c>
    </row>
    <row r="12" spans="1:14" x14ac:dyDescent="0.25">
      <c r="A12" s="23" t="s">
        <v>71</v>
      </c>
      <c r="B12" s="90" t="s">
        <v>12</v>
      </c>
      <c r="C12" s="132">
        <v>30758</v>
      </c>
      <c r="D12" s="132">
        <v>31055</v>
      </c>
      <c r="E12" s="132">
        <v>30863</v>
      </c>
      <c r="F12" s="132">
        <v>31931</v>
      </c>
      <c r="G12" s="132">
        <v>27518</v>
      </c>
      <c r="H12" s="132">
        <v>17597</v>
      </c>
      <c r="I12" s="132">
        <v>15229</v>
      </c>
      <c r="J12" s="132">
        <v>15632</v>
      </c>
      <c r="K12" s="132">
        <v>13686</v>
      </c>
      <c r="L12" s="132">
        <v>10549</v>
      </c>
      <c r="M12" s="132">
        <v>8618</v>
      </c>
      <c r="N12" s="132">
        <v>5847</v>
      </c>
    </row>
    <row r="13" spans="1:14" x14ac:dyDescent="0.25">
      <c r="A13" s="23" t="s">
        <v>71</v>
      </c>
      <c r="B13" s="90" t="s">
        <v>13</v>
      </c>
      <c r="C13" s="132">
        <v>83751</v>
      </c>
      <c r="D13" s="132">
        <v>85811</v>
      </c>
      <c r="E13" s="132">
        <v>86835</v>
      </c>
      <c r="F13" s="132">
        <v>88926</v>
      </c>
      <c r="G13" s="132">
        <v>97252</v>
      </c>
      <c r="H13" s="132">
        <v>87861</v>
      </c>
      <c r="I13" s="132">
        <v>75172</v>
      </c>
      <c r="J13" s="132">
        <v>70932</v>
      </c>
      <c r="K13" s="132">
        <v>60931</v>
      </c>
      <c r="L13" s="132">
        <v>51814</v>
      </c>
      <c r="M13" s="132">
        <v>49121</v>
      </c>
      <c r="N13" s="132">
        <v>30966</v>
      </c>
    </row>
    <row r="14" spans="1:14" x14ac:dyDescent="0.25">
      <c r="A14" s="23" t="s">
        <v>71</v>
      </c>
      <c r="B14" s="90" t="s">
        <v>14</v>
      </c>
      <c r="C14" s="132">
        <v>18484</v>
      </c>
      <c r="D14" s="132">
        <v>19401</v>
      </c>
      <c r="E14" s="132">
        <v>21391</v>
      </c>
      <c r="F14" s="132">
        <v>22877</v>
      </c>
      <c r="G14" s="132">
        <v>25101</v>
      </c>
      <c r="H14" s="132">
        <v>21617</v>
      </c>
      <c r="I14" s="132">
        <v>20643</v>
      </c>
      <c r="J14" s="132">
        <v>22724</v>
      </c>
      <c r="K14" s="132">
        <v>19436</v>
      </c>
      <c r="L14" s="132">
        <v>14246</v>
      </c>
      <c r="M14" s="132">
        <v>12523</v>
      </c>
      <c r="N14" s="132">
        <v>9756</v>
      </c>
    </row>
    <row r="15" spans="1:14" x14ac:dyDescent="0.25">
      <c r="A15" s="23" t="s">
        <v>71</v>
      </c>
      <c r="B15" s="90" t="s">
        <v>15</v>
      </c>
      <c r="C15" s="132">
        <v>15598</v>
      </c>
      <c r="D15" s="132">
        <v>16798</v>
      </c>
      <c r="E15" s="132">
        <v>16045</v>
      </c>
      <c r="F15" s="132">
        <v>16323</v>
      </c>
      <c r="G15" s="132">
        <v>15925</v>
      </c>
      <c r="H15" s="132">
        <v>12778</v>
      </c>
      <c r="I15" s="132">
        <v>11719</v>
      </c>
      <c r="J15" s="132">
        <v>9999</v>
      </c>
      <c r="K15" s="132">
        <v>9374</v>
      </c>
      <c r="L15" s="132">
        <v>7446</v>
      </c>
      <c r="M15" s="132">
        <v>5850</v>
      </c>
      <c r="N15" s="132">
        <v>3710</v>
      </c>
    </row>
    <row r="16" spans="1:14" x14ac:dyDescent="0.25">
      <c r="A16" s="23" t="s">
        <v>71</v>
      </c>
      <c r="B16" s="90" t="s">
        <v>16</v>
      </c>
      <c r="C16" s="132">
        <v>16426</v>
      </c>
      <c r="D16" s="132">
        <v>16642</v>
      </c>
      <c r="E16" s="132">
        <v>16314</v>
      </c>
      <c r="F16" s="132">
        <v>15501</v>
      </c>
      <c r="G16" s="132">
        <v>15446</v>
      </c>
      <c r="H16" s="132">
        <v>13009</v>
      </c>
      <c r="I16" s="132">
        <v>11857</v>
      </c>
      <c r="J16" s="132">
        <v>11107</v>
      </c>
      <c r="K16" s="132">
        <v>9515</v>
      </c>
      <c r="L16" s="132">
        <v>7558</v>
      </c>
      <c r="M16" s="132">
        <v>5910</v>
      </c>
      <c r="N16" s="132">
        <v>3517</v>
      </c>
    </row>
    <row r="17" spans="1:14" x14ac:dyDescent="0.25">
      <c r="A17" s="23" t="s">
        <v>71</v>
      </c>
      <c r="B17" s="90" t="s">
        <v>17</v>
      </c>
      <c r="C17" s="132">
        <v>904</v>
      </c>
      <c r="D17" s="132">
        <v>1432</v>
      </c>
      <c r="E17" s="132">
        <v>1849</v>
      </c>
      <c r="F17" s="132">
        <v>2113</v>
      </c>
      <c r="G17" s="132">
        <v>1971</v>
      </c>
      <c r="H17" s="132">
        <v>2115</v>
      </c>
      <c r="I17" s="132">
        <v>2264</v>
      </c>
      <c r="J17" s="132">
        <v>2351</v>
      </c>
      <c r="K17" s="132">
        <v>2514</v>
      </c>
      <c r="L17" s="132">
        <v>1690</v>
      </c>
      <c r="M17" s="132">
        <v>339</v>
      </c>
      <c r="N17" s="132">
        <v>125</v>
      </c>
    </row>
    <row r="18" spans="1:14" x14ac:dyDescent="0.25">
      <c r="A18" s="23" t="s">
        <v>71</v>
      </c>
      <c r="B18" s="90" t="s">
        <v>18</v>
      </c>
      <c r="C18" s="132">
        <v>1543</v>
      </c>
      <c r="D18" s="132">
        <v>2393</v>
      </c>
      <c r="E18" s="132">
        <v>3678</v>
      </c>
      <c r="F18" s="132">
        <v>5112</v>
      </c>
      <c r="G18" s="132">
        <v>5799</v>
      </c>
      <c r="H18" s="132">
        <v>5450</v>
      </c>
      <c r="I18" s="132">
        <v>6874</v>
      </c>
      <c r="J18" s="132">
        <v>7487</v>
      </c>
      <c r="K18" s="132">
        <v>8363</v>
      </c>
      <c r="L18" s="132">
        <v>8281</v>
      </c>
      <c r="M18" s="132">
        <v>8372</v>
      </c>
      <c r="N18" s="132">
        <v>6845</v>
      </c>
    </row>
    <row r="19" spans="1:14" x14ac:dyDescent="0.25">
      <c r="A19" s="23" t="s">
        <v>71</v>
      </c>
      <c r="B19" s="90" t="s">
        <v>19</v>
      </c>
      <c r="C19" s="132">
        <v>4092</v>
      </c>
      <c r="D19" s="132">
        <v>4004</v>
      </c>
      <c r="E19" s="132">
        <v>3332</v>
      </c>
      <c r="F19" s="132">
        <v>3391</v>
      </c>
      <c r="G19" s="132">
        <v>3675</v>
      </c>
      <c r="H19" s="132">
        <v>3599</v>
      </c>
      <c r="I19" s="132">
        <v>3772</v>
      </c>
      <c r="J19" s="132">
        <v>4064</v>
      </c>
      <c r="K19" s="132">
        <v>3920</v>
      </c>
      <c r="L19" s="132">
        <v>2925</v>
      </c>
      <c r="M19" s="132">
        <v>2338</v>
      </c>
      <c r="N19" s="132">
        <v>1373</v>
      </c>
    </row>
    <row r="20" spans="1:14" x14ac:dyDescent="0.25">
      <c r="A20" s="23" t="s">
        <v>71</v>
      </c>
      <c r="B20" s="90" t="s">
        <v>20</v>
      </c>
      <c r="C20" s="132">
        <v>86947</v>
      </c>
      <c r="D20" s="132">
        <v>95409</v>
      </c>
      <c r="E20" s="132">
        <v>99673</v>
      </c>
      <c r="F20" s="132">
        <v>101155</v>
      </c>
      <c r="G20" s="132">
        <v>103065</v>
      </c>
      <c r="H20" s="132">
        <v>106089</v>
      </c>
      <c r="I20" s="132">
        <v>109613</v>
      </c>
      <c r="J20" s="132">
        <v>113665</v>
      </c>
      <c r="K20" s="132">
        <v>114026</v>
      </c>
      <c r="L20" s="132">
        <v>120033</v>
      </c>
      <c r="M20" s="132">
        <v>122207</v>
      </c>
      <c r="N20" s="132">
        <v>122912</v>
      </c>
    </row>
    <row r="21" spans="1:14" x14ac:dyDescent="0.25">
      <c r="A21" s="23" t="s">
        <v>71</v>
      </c>
      <c r="B21" s="90" t="s">
        <v>21</v>
      </c>
      <c r="C21" s="132">
        <v>879</v>
      </c>
      <c r="D21" s="132">
        <v>789</v>
      </c>
      <c r="E21" s="132">
        <v>731</v>
      </c>
      <c r="F21" s="132">
        <v>660</v>
      </c>
      <c r="G21" s="132">
        <v>640</v>
      </c>
      <c r="H21" s="132">
        <v>474</v>
      </c>
      <c r="I21" s="132">
        <v>321</v>
      </c>
      <c r="J21" s="132">
        <v>469</v>
      </c>
      <c r="K21" s="132">
        <v>387</v>
      </c>
      <c r="L21" s="132">
        <v>301</v>
      </c>
      <c r="M21" s="132">
        <v>394</v>
      </c>
      <c r="N21" s="132">
        <v>209</v>
      </c>
    </row>
    <row r="22" spans="1:14" x14ac:dyDescent="0.25">
      <c r="A22" s="23" t="s">
        <v>71</v>
      </c>
      <c r="B22" s="90" t="s">
        <v>22</v>
      </c>
      <c r="C22" s="132">
        <v>1051</v>
      </c>
      <c r="D22" s="132">
        <v>1106</v>
      </c>
      <c r="E22" s="132">
        <v>860</v>
      </c>
      <c r="F22" s="132">
        <v>1009</v>
      </c>
      <c r="G22" s="132">
        <v>1013</v>
      </c>
      <c r="H22" s="132">
        <v>976</v>
      </c>
      <c r="I22" s="132">
        <v>959</v>
      </c>
      <c r="J22" s="132">
        <v>996</v>
      </c>
      <c r="K22" s="132">
        <v>874</v>
      </c>
      <c r="L22" s="132">
        <v>377</v>
      </c>
      <c r="M22" s="132">
        <v>371</v>
      </c>
      <c r="N22" s="132">
        <v>315</v>
      </c>
    </row>
    <row r="23" spans="1:14" x14ac:dyDescent="0.25">
      <c r="A23" s="23" t="s">
        <v>71</v>
      </c>
      <c r="B23" s="90" t="s">
        <v>23</v>
      </c>
      <c r="C23" s="132">
        <v>15798</v>
      </c>
      <c r="D23" s="132">
        <v>16807</v>
      </c>
      <c r="E23" s="132">
        <v>16829</v>
      </c>
      <c r="F23" s="132">
        <v>18346</v>
      </c>
      <c r="G23" s="132">
        <v>17895</v>
      </c>
      <c r="H23" s="132">
        <v>15770</v>
      </c>
      <c r="I23" s="132">
        <v>14096</v>
      </c>
      <c r="J23" s="132">
        <v>14471</v>
      </c>
      <c r="K23" s="132">
        <v>13204</v>
      </c>
      <c r="L23" s="132">
        <v>6840</v>
      </c>
      <c r="M23" s="132">
        <v>6261</v>
      </c>
      <c r="N23" s="132">
        <v>4915</v>
      </c>
    </row>
    <row r="24" spans="1:14" x14ac:dyDescent="0.25">
      <c r="A24" s="23" t="s">
        <v>71</v>
      </c>
      <c r="B24" s="90" t="s">
        <v>24</v>
      </c>
      <c r="C24" s="132">
        <v>9930</v>
      </c>
      <c r="D24" s="132">
        <v>10254</v>
      </c>
      <c r="E24" s="132">
        <v>10372</v>
      </c>
      <c r="F24" s="132">
        <v>11189</v>
      </c>
      <c r="G24" s="132">
        <v>10857</v>
      </c>
      <c r="H24" s="132">
        <v>9017</v>
      </c>
      <c r="I24" s="132">
        <v>8007</v>
      </c>
      <c r="J24" s="132">
        <v>8447</v>
      </c>
      <c r="K24" s="132">
        <v>5773</v>
      </c>
      <c r="L24" s="132">
        <v>4074</v>
      </c>
      <c r="M24" s="132">
        <v>4486</v>
      </c>
      <c r="N24" s="132">
        <v>3274</v>
      </c>
    </row>
    <row r="25" spans="1:14" x14ac:dyDescent="0.25">
      <c r="A25" s="23" t="s">
        <v>71</v>
      </c>
      <c r="B25" s="90" t="s">
        <v>25</v>
      </c>
      <c r="C25" s="220" t="s">
        <v>92</v>
      </c>
      <c r="D25" s="221"/>
      <c r="E25" s="221"/>
      <c r="F25" s="222"/>
      <c r="G25" s="132">
        <v>139534</v>
      </c>
      <c r="H25" s="132">
        <v>141333</v>
      </c>
      <c r="I25" s="132">
        <v>178806</v>
      </c>
      <c r="J25" s="132">
        <v>157381</v>
      </c>
      <c r="K25" s="132">
        <v>150527</v>
      </c>
      <c r="L25" s="132">
        <v>153106</v>
      </c>
      <c r="M25" s="132">
        <v>129906</v>
      </c>
      <c r="N25" s="132">
        <v>98670</v>
      </c>
    </row>
    <row r="26" spans="1:14" x14ac:dyDescent="0.25">
      <c r="A26" s="23" t="s">
        <v>71</v>
      </c>
      <c r="B26" s="90" t="s">
        <v>26</v>
      </c>
      <c r="C26" s="220" t="s">
        <v>92</v>
      </c>
      <c r="D26" s="221"/>
      <c r="E26" s="222"/>
      <c r="F26" s="132">
        <v>562</v>
      </c>
      <c r="G26" s="132">
        <v>594</v>
      </c>
      <c r="H26" s="132">
        <v>568</v>
      </c>
      <c r="I26" s="132">
        <v>535</v>
      </c>
      <c r="J26" s="132">
        <v>523</v>
      </c>
      <c r="K26" s="132">
        <v>511</v>
      </c>
      <c r="L26" s="132">
        <v>519</v>
      </c>
      <c r="M26" s="132">
        <v>499</v>
      </c>
      <c r="N26" s="132">
        <v>473</v>
      </c>
    </row>
    <row r="27" spans="1:14" x14ac:dyDescent="0.25">
      <c r="A27" s="23" t="s">
        <v>71</v>
      </c>
      <c r="B27" s="90" t="s">
        <v>27</v>
      </c>
      <c r="C27" s="220" t="s">
        <v>92</v>
      </c>
      <c r="D27" s="221"/>
      <c r="E27" s="222"/>
      <c r="F27" s="132">
        <v>45871</v>
      </c>
      <c r="G27" s="132">
        <v>46049</v>
      </c>
      <c r="H27" s="132">
        <v>46710</v>
      </c>
      <c r="I27" s="132">
        <v>47545</v>
      </c>
      <c r="J27" s="132">
        <v>48822</v>
      </c>
      <c r="K27" s="132">
        <v>49261</v>
      </c>
      <c r="L27" s="132">
        <v>49714</v>
      </c>
      <c r="M27" s="132">
        <v>51213</v>
      </c>
      <c r="N27" s="132">
        <v>52819</v>
      </c>
    </row>
    <row r="28" spans="1:14" x14ac:dyDescent="0.25">
      <c r="A28" s="23" t="s">
        <v>71</v>
      </c>
      <c r="B28" s="90" t="s">
        <v>28</v>
      </c>
      <c r="C28" s="220" t="s">
        <v>92</v>
      </c>
      <c r="D28" s="221"/>
      <c r="E28" s="222"/>
      <c r="F28" s="132">
        <v>30842</v>
      </c>
      <c r="G28" s="132">
        <v>31022</v>
      </c>
      <c r="H28" s="132">
        <v>31129</v>
      </c>
      <c r="I28" s="132">
        <v>31236</v>
      </c>
      <c r="J28" s="132">
        <v>32962</v>
      </c>
      <c r="K28" s="132">
        <v>33278</v>
      </c>
      <c r="L28" s="132">
        <v>33252</v>
      </c>
      <c r="M28" s="132">
        <v>33726</v>
      </c>
      <c r="N28" s="132">
        <v>33633</v>
      </c>
    </row>
    <row r="29" spans="1:14" x14ac:dyDescent="0.25">
      <c r="A29" s="23" t="s">
        <v>71</v>
      </c>
      <c r="B29" s="90" t="s">
        <v>31</v>
      </c>
      <c r="C29" s="132">
        <v>295</v>
      </c>
      <c r="D29" s="132">
        <v>271</v>
      </c>
      <c r="E29" s="132">
        <v>254</v>
      </c>
      <c r="F29" s="132">
        <v>208</v>
      </c>
      <c r="G29" s="132">
        <v>136</v>
      </c>
      <c r="H29" s="132">
        <v>16</v>
      </c>
      <c r="I29" s="132">
        <v>13</v>
      </c>
      <c r="J29" s="132">
        <v>7</v>
      </c>
      <c r="K29" s="132">
        <v>10</v>
      </c>
      <c r="L29" s="132">
        <v>43</v>
      </c>
      <c r="M29" s="132">
        <v>30</v>
      </c>
      <c r="N29" s="132">
        <v>9</v>
      </c>
    </row>
    <row r="30" spans="1:14" x14ac:dyDescent="0.25">
      <c r="A30" s="23" t="s">
        <v>71</v>
      </c>
      <c r="B30" s="90" t="s">
        <v>32</v>
      </c>
      <c r="C30" s="132">
        <v>32</v>
      </c>
      <c r="D30" s="132">
        <v>46</v>
      </c>
      <c r="E30" s="132">
        <v>49</v>
      </c>
      <c r="F30" s="132">
        <v>51</v>
      </c>
      <c r="G30" s="132">
        <v>54</v>
      </c>
      <c r="H30" s="132">
        <v>58</v>
      </c>
      <c r="I30" s="132">
        <v>71</v>
      </c>
      <c r="J30" s="132">
        <v>66</v>
      </c>
      <c r="K30" s="132">
        <v>72</v>
      </c>
      <c r="L30" s="132">
        <v>67</v>
      </c>
      <c r="M30" s="132">
        <v>69</v>
      </c>
      <c r="N30" s="132">
        <v>68</v>
      </c>
    </row>
    <row r="31" spans="1:14" x14ac:dyDescent="0.25">
      <c r="A31" s="23" t="s">
        <v>71</v>
      </c>
      <c r="B31" s="90" t="s">
        <v>33</v>
      </c>
      <c r="C31" s="132">
        <v>6470</v>
      </c>
      <c r="D31" s="132">
        <v>6501</v>
      </c>
      <c r="E31" s="132">
        <v>6625</v>
      </c>
      <c r="F31" s="132">
        <v>6690</v>
      </c>
      <c r="G31" s="132">
        <v>6502</v>
      </c>
      <c r="H31" s="132">
        <v>6526</v>
      </c>
      <c r="I31" s="132">
        <v>5601</v>
      </c>
      <c r="J31" s="132">
        <v>5663</v>
      </c>
      <c r="K31" s="132">
        <v>5273</v>
      </c>
      <c r="L31" s="132">
        <v>2803</v>
      </c>
      <c r="M31" s="132">
        <v>2636</v>
      </c>
      <c r="N31" s="132">
        <v>1549</v>
      </c>
    </row>
    <row r="32" spans="1:14" x14ac:dyDescent="0.25">
      <c r="A32" s="23" t="s">
        <v>71</v>
      </c>
      <c r="B32" s="90" t="s">
        <v>35</v>
      </c>
      <c r="C32" s="132">
        <v>12</v>
      </c>
      <c r="D32" s="132">
        <v>209</v>
      </c>
      <c r="E32" s="132">
        <v>0</v>
      </c>
      <c r="F32" s="132">
        <v>0</v>
      </c>
      <c r="G32" s="132">
        <v>0</v>
      </c>
      <c r="H32" s="132">
        <v>1</v>
      </c>
      <c r="I32" s="132">
        <v>0</v>
      </c>
      <c r="J32" s="132">
        <v>0</v>
      </c>
      <c r="K32" s="132">
        <v>0</v>
      </c>
      <c r="L32" s="132">
        <v>0</v>
      </c>
      <c r="M32" s="132">
        <v>0</v>
      </c>
      <c r="N32" s="132">
        <v>0</v>
      </c>
    </row>
    <row r="33" spans="1:14" x14ac:dyDescent="0.25">
      <c r="A33" s="23" t="s">
        <v>71</v>
      </c>
      <c r="B33" s="90" t="s">
        <v>36</v>
      </c>
      <c r="C33" s="132">
        <v>331</v>
      </c>
      <c r="D33" s="132">
        <v>338</v>
      </c>
      <c r="E33" s="132">
        <v>339</v>
      </c>
      <c r="F33" s="132">
        <v>341</v>
      </c>
      <c r="G33" s="132">
        <v>318</v>
      </c>
      <c r="H33" s="132">
        <v>288</v>
      </c>
      <c r="I33" s="132">
        <v>285</v>
      </c>
      <c r="J33" s="132">
        <v>309</v>
      </c>
      <c r="K33" s="132">
        <v>273</v>
      </c>
      <c r="L33" s="132">
        <v>80</v>
      </c>
      <c r="M33" s="132">
        <v>53</v>
      </c>
      <c r="N33" s="132">
        <v>5</v>
      </c>
    </row>
    <row r="34" spans="1:14" x14ac:dyDescent="0.25">
      <c r="A34" s="23" t="s">
        <v>71</v>
      </c>
      <c r="B34" s="90" t="s">
        <v>37</v>
      </c>
      <c r="C34" s="132">
        <v>4585</v>
      </c>
      <c r="D34" s="132">
        <v>4889</v>
      </c>
      <c r="E34" s="132">
        <v>5033</v>
      </c>
      <c r="F34" s="132">
        <v>5025</v>
      </c>
      <c r="G34" s="132">
        <v>4883</v>
      </c>
      <c r="H34" s="132">
        <v>4727</v>
      </c>
      <c r="I34" s="132">
        <v>4221</v>
      </c>
      <c r="J34" s="132">
        <v>4101</v>
      </c>
      <c r="K34" s="132">
        <v>3534</v>
      </c>
      <c r="L34" s="132">
        <v>1310</v>
      </c>
      <c r="M34" s="132">
        <v>964</v>
      </c>
      <c r="N34" s="132">
        <v>360</v>
      </c>
    </row>
    <row r="35" spans="1:14" x14ac:dyDescent="0.25">
      <c r="A35" s="23" t="s">
        <v>71</v>
      </c>
      <c r="B35" s="90" t="s">
        <v>38</v>
      </c>
      <c r="C35" s="132">
        <v>2185</v>
      </c>
      <c r="D35" s="132">
        <v>2725</v>
      </c>
      <c r="E35" s="132">
        <v>3378</v>
      </c>
      <c r="F35" s="132">
        <v>3987</v>
      </c>
      <c r="G35" s="132">
        <v>4621</v>
      </c>
      <c r="H35" s="132">
        <v>5098</v>
      </c>
      <c r="I35" s="132">
        <v>5597</v>
      </c>
      <c r="J35" s="132">
        <v>6204</v>
      </c>
      <c r="K35" s="132">
        <v>6257</v>
      </c>
      <c r="L35" s="132">
        <v>2351</v>
      </c>
      <c r="M35" s="132">
        <v>1914</v>
      </c>
      <c r="N35" s="132">
        <v>1631</v>
      </c>
    </row>
    <row r="36" spans="1:14" x14ac:dyDescent="0.25">
      <c r="A36" s="23" t="s">
        <v>71</v>
      </c>
      <c r="B36" s="90" t="s">
        <v>39</v>
      </c>
      <c r="C36" s="132">
        <v>2135</v>
      </c>
      <c r="D36" s="132">
        <v>2695</v>
      </c>
      <c r="E36" s="132">
        <v>3339</v>
      </c>
      <c r="F36" s="132">
        <v>3996</v>
      </c>
      <c r="G36" s="132">
        <v>4543</v>
      </c>
      <c r="H36" s="132">
        <v>5097</v>
      </c>
      <c r="I36" s="132">
        <v>5723</v>
      </c>
      <c r="J36" s="132">
        <v>6297</v>
      </c>
      <c r="K36" s="132">
        <v>5945</v>
      </c>
      <c r="L36" s="132">
        <v>2420</v>
      </c>
      <c r="M36" s="132">
        <v>2071</v>
      </c>
      <c r="N36" s="132">
        <v>1897</v>
      </c>
    </row>
    <row r="37" spans="1:14" x14ac:dyDescent="0.25">
      <c r="A37" s="23" t="s">
        <v>71</v>
      </c>
      <c r="B37" s="90" t="s">
        <v>40</v>
      </c>
      <c r="C37" s="132">
        <v>171</v>
      </c>
      <c r="D37" s="132">
        <v>173</v>
      </c>
      <c r="E37" s="132">
        <v>173</v>
      </c>
      <c r="F37" s="132">
        <v>183</v>
      </c>
      <c r="G37" s="132">
        <v>183</v>
      </c>
      <c r="H37" s="132">
        <v>214</v>
      </c>
      <c r="I37" s="132">
        <v>193</v>
      </c>
      <c r="J37" s="132">
        <v>168</v>
      </c>
      <c r="K37" s="132">
        <v>161</v>
      </c>
      <c r="L37" s="132">
        <v>117</v>
      </c>
      <c r="M37" s="132">
        <v>110</v>
      </c>
      <c r="N37" s="132">
        <v>106</v>
      </c>
    </row>
    <row r="38" spans="1:14" x14ac:dyDescent="0.25">
      <c r="A38" s="23" t="s">
        <v>71</v>
      </c>
      <c r="B38" s="90" t="s">
        <v>41</v>
      </c>
      <c r="C38" s="132">
        <v>50</v>
      </c>
      <c r="D38" s="132">
        <v>80</v>
      </c>
      <c r="E38" s="132">
        <v>86</v>
      </c>
      <c r="F38" s="132">
        <v>100</v>
      </c>
      <c r="G38" s="132">
        <v>110</v>
      </c>
      <c r="H38" s="132">
        <v>125</v>
      </c>
      <c r="I38" s="132">
        <v>118</v>
      </c>
      <c r="J38" s="132">
        <v>103</v>
      </c>
      <c r="K38" s="132">
        <v>88</v>
      </c>
      <c r="L38" s="132">
        <v>48</v>
      </c>
      <c r="M38" s="132">
        <v>25</v>
      </c>
      <c r="N38" s="132">
        <v>13</v>
      </c>
    </row>
    <row r="39" spans="1:14" x14ac:dyDescent="0.25">
      <c r="A39" s="23" t="s">
        <v>71</v>
      </c>
      <c r="B39" s="90" t="s">
        <v>42</v>
      </c>
      <c r="C39" s="132">
        <v>2101</v>
      </c>
      <c r="D39" s="132">
        <v>2176</v>
      </c>
      <c r="E39" s="132">
        <v>2300</v>
      </c>
      <c r="F39" s="132">
        <v>2443</v>
      </c>
      <c r="G39" s="132">
        <v>2635</v>
      </c>
      <c r="H39" s="132">
        <v>2721</v>
      </c>
      <c r="I39" s="132">
        <v>2872</v>
      </c>
      <c r="J39" s="132">
        <v>2941</v>
      </c>
      <c r="K39" s="132">
        <v>3098</v>
      </c>
      <c r="L39" s="132">
        <v>3198</v>
      </c>
      <c r="M39" s="132">
        <v>3377</v>
      </c>
      <c r="N39" s="132">
        <v>3416</v>
      </c>
    </row>
    <row r="40" spans="1:14" x14ac:dyDescent="0.25">
      <c r="A40" s="23" t="s">
        <v>71</v>
      </c>
      <c r="B40" s="90" t="s">
        <v>43</v>
      </c>
      <c r="C40" s="132">
        <v>1067</v>
      </c>
      <c r="D40" s="132">
        <v>976</v>
      </c>
      <c r="E40" s="132">
        <v>939</v>
      </c>
      <c r="F40" s="132">
        <v>1094</v>
      </c>
      <c r="G40" s="132">
        <v>936</v>
      </c>
      <c r="H40" s="132">
        <v>897</v>
      </c>
      <c r="I40" s="132">
        <v>853</v>
      </c>
      <c r="J40" s="132">
        <v>815</v>
      </c>
      <c r="K40" s="132">
        <v>609</v>
      </c>
      <c r="L40" s="132">
        <v>191</v>
      </c>
      <c r="M40" s="132">
        <v>176</v>
      </c>
      <c r="N40" s="132">
        <v>164</v>
      </c>
    </row>
    <row r="41" spans="1:14" x14ac:dyDescent="0.25">
      <c r="A41" s="23" t="s">
        <v>71</v>
      </c>
      <c r="B41" s="90" t="s">
        <v>45</v>
      </c>
      <c r="C41" s="132">
        <v>147</v>
      </c>
      <c r="D41" s="132">
        <v>157</v>
      </c>
      <c r="E41" s="132">
        <v>197</v>
      </c>
      <c r="F41" s="132">
        <v>212</v>
      </c>
      <c r="G41" s="132">
        <v>255</v>
      </c>
      <c r="H41" s="132">
        <v>314</v>
      </c>
      <c r="I41" s="132">
        <v>341</v>
      </c>
      <c r="J41" s="132">
        <v>430</v>
      </c>
      <c r="K41" s="132">
        <v>372</v>
      </c>
      <c r="L41" s="132">
        <v>456</v>
      </c>
      <c r="M41" s="132">
        <v>547</v>
      </c>
      <c r="N41" s="132">
        <v>610</v>
      </c>
    </row>
    <row r="42" spans="1:14" x14ac:dyDescent="0.25">
      <c r="A42" s="23" t="s">
        <v>71</v>
      </c>
      <c r="B42" s="90" t="s">
        <v>46</v>
      </c>
      <c r="C42" s="132">
        <v>3930</v>
      </c>
      <c r="D42" s="132">
        <v>4112</v>
      </c>
      <c r="E42" s="132">
        <v>4000</v>
      </c>
      <c r="F42" s="132">
        <v>3938</v>
      </c>
      <c r="G42" s="132">
        <v>4165</v>
      </c>
      <c r="H42" s="132">
        <v>4322</v>
      </c>
      <c r="I42" s="132">
        <v>4431</v>
      </c>
      <c r="J42" s="132">
        <v>4513</v>
      </c>
      <c r="K42" s="132">
        <v>4617</v>
      </c>
      <c r="L42" s="132">
        <v>4642</v>
      </c>
      <c r="M42" s="132">
        <v>4745</v>
      </c>
      <c r="N42" s="132">
        <v>4728</v>
      </c>
    </row>
    <row r="43" spans="1:14" x14ac:dyDescent="0.25">
      <c r="A43" s="23" t="s">
        <v>71</v>
      </c>
      <c r="B43" s="90" t="s">
        <v>47</v>
      </c>
      <c r="C43" s="132">
        <v>6298</v>
      </c>
      <c r="D43" s="132">
        <v>6336</v>
      </c>
      <c r="E43" s="132">
        <v>6486</v>
      </c>
      <c r="F43" s="132">
        <v>6561</v>
      </c>
      <c r="G43" s="132">
        <v>6645</v>
      </c>
      <c r="H43" s="132">
        <v>6396</v>
      </c>
      <c r="I43" s="132">
        <v>7295</v>
      </c>
      <c r="J43" s="132">
        <v>7509</v>
      </c>
      <c r="K43" s="132">
        <v>6988</v>
      </c>
      <c r="L43" s="132">
        <v>3409</v>
      </c>
      <c r="M43" s="132">
        <v>877</v>
      </c>
      <c r="N43" s="132">
        <v>525</v>
      </c>
    </row>
    <row r="44" spans="1:14" x14ac:dyDescent="0.25">
      <c r="A44" s="23" t="s">
        <v>71</v>
      </c>
      <c r="B44" s="90" t="s">
        <v>48</v>
      </c>
      <c r="C44" s="132">
        <v>103</v>
      </c>
      <c r="D44" s="132">
        <v>114</v>
      </c>
      <c r="E44" s="132">
        <v>101</v>
      </c>
      <c r="F44" s="132">
        <v>116</v>
      </c>
      <c r="G44" s="132">
        <v>106</v>
      </c>
      <c r="H44" s="132">
        <v>72</v>
      </c>
      <c r="I44" s="132">
        <v>64</v>
      </c>
      <c r="J44" s="132">
        <v>75</v>
      </c>
      <c r="K44" s="132">
        <v>58</v>
      </c>
      <c r="L44" s="132">
        <v>52</v>
      </c>
      <c r="M44" s="132">
        <v>38</v>
      </c>
      <c r="N44" s="132">
        <v>8</v>
      </c>
    </row>
    <row r="45" spans="1:14" x14ac:dyDescent="0.25">
      <c r="A45" s="23" t="s">
        <v>71</v>
      </c>
      <c r="B45" s="90" t="s">
        <v>49</v>
      </c>
      <c r="C45" s="132">
        <v>292</v>
      </c>
      <c r="D45" s="132">
        <v>324</v>
      </c>
      <c r="E45" s="132">
        <v>314</v>
      </c>
      <c r="F45" s="132">
        <v>328</v>
      </c>
      <c r="G45" s="132">
        <v>381</v>
      </c>
      <c r="H45" s="132">
        <v>453</v>
      </c>
      <c r="I45" s="132">
        <v>532</v>
      </c>
      <c r="J45" s="132">
        <v>503</v>
      </c>
      <c r="K45" s="132">
        <v>501</v>
      </c>
      <c r="L45" s="132">
        <v>543</v>
      </c>
      <c r="M45" s="132">
        <v>539</v>
      </c>
      <c r="N45" s="132">
        <v>485</v>
      </c>
    </row>
    <row r="46" spans="1:14" x14ac:dyDescent="0.25">
      <c r="A46" s="23" t="s">
        <v>71</v>
      </c>
      <c r="B46" s="90" t="s">
        <v>51</v>
      </c>
      <c r="C46" s="132">
        <v>324</v>
      </c>
      <c r="D46" s="132">
        <v>270</v>
      </c>
      <c r="E46" s="132">
        <v>326</v>
      </c>
      <c r="F46" s="132">
        <v>234</v>
      </c>
      <c r="G46" s="132">
        <v>247</v>
      </c>
      <c r="H46" s="132">
        <v>291</v>
      </c>
      <c r="I46" s="132">
        <v>251</v>
      </c>
      <c r="J46" s="132">
        <v>243</v>
      </c>
      <c r="K46" s="132">
        <v>245</v>
      </c>
      <c r="L46" s="132">
        <v>222</v>
      </c>
      <c r="M46" s="132">
        <v>106</v>
      </c>
      <c r="N46" s="132">
        <v>36</v>
      </c>
    </row>
    <row r="47" spans="1:14" x14ac:dyDescent="0.25">
      <c r="A47" s="23" t="s">
        <v>71</v>
      </c>
      <c r="B47" s="90" t="s">
        <v>52</v>
      </c>
      <c r="C47" s="132">
        <v>109</v>
      </c>
      <c r="D47" s="132">
        <v>98</v>
      </c>
      <c r="E47" s="132">
        <v>70</v>
      </c>
      <c r="F47" s="132">
        <v>83</v>
      </c>
      <c r="G47" s="132">
        <v>96</v>
      </c>
      <c r="H47" s="132">
        <v>84</v>
      </c>
      <c r="I47" s="132">
        <v>109</v>
      </c>
      <c r="J47" s="132">
        <v>60</v>
      </c>
      <c r="K47" s="132">
        <v>53</v>
      </c>
      <c r="L47" s="132">
        <v>45</v>
      </c>
      <c r="M47" s="132">
        <v>31</v>
      </c>
      <c r="N47" s="132">
        <v>32</v>
      </c>
    </row>
    <row r="48" spans="1:14" x14ac:dyDescent="0.25">
      <c r="A48" s="23" t="s">
        <v>71</v>
      </c>
      <c r="B48" s="90" t="s">
        <v>53</v>
      </c>
      <c r="C48" s="132">
        <v>443</v>
      </c>
      <c r="D48" s="132">
        <v>457</v>
      </c>
      <c r="E48" s="132">
        <v>445</v>
      </c>
      <c r="F48" s="132">
        <v>503</v>
      </c>
      <c r="G48" s="132">
        <v>601</v>
      </c>
      <c r="H48" s="132">
        <v>688</v>
      </c>
      <c r="I48" s="132">
        <v>657</v>
      </c>
      <c r="J48" s="132">
        <v>617</v>
      </c>
      <c r="K48" s="132">
        <v>551</v>
      </c>
      <c r="L48" s="132">
        <v>492</v>
      </c>
      <c r="M48" s="132">
        <v>449</v>
      </c>
      <c r="N48" s="132">
        <v>435</v>
      </c>
    </row>
    <row r="49" spans="1:14" x14ac:dyDescent="0.25">
      <c r="A49" s="23" t="s">
        <v>71</v>
      </c>
      <c r="B49" s="90" t="s">
        <v>54</v>
      </c>
      <c r="C49" s="132">
        <v>8337</v>
      </c>
      <c r="D49" s="132">
        <v>6025</v>
      </c>
      <c r="E49" s="132">
        <v>4190</v>
      </c>
      <c r="F49" s="132">
        <v>3371</v>
      </c>
      <c r="G49" s="132">
        <v>3802</v>
      </c>
      <c r="H49" s="132">
        <v>4334</v>
      </c>
      <c r="I49" s="132">
        <v>4471</v>
      </c>
      <c r="J49" s="132">
        <v>5334</v>
      </c>
      <c r="K49" s="132">
        <v>6076</v>
      </c>
      <c r="L49" s="132">
        <v>3583</v>
      </c>
      <c r="M49" s="132">
        <v>233</v>
      </c>
      <c r="N49" s="132">
        <v>111</v>
      </c>
    </row>
    <row r="50" spans="1:14" x14ac:dyDescent="0.25">
      <c r="A50" s="23" t="s">
        <v>71</v>
      </c>
      <c r="B50" s="90" t="s">
        <v>55</v>
      </c>
      <c r="C50" s="132">
        <v>5734</v>
      </c>
      <c r="D50" s="132">
        <v>5897</v>
      </c>
      <c r="E50" s="132">
        <v>4952</v>
      </c>
      <c r="F50" s="132">
        <v>3957</v>
      </c>
      <c r="G50" s="132">
        <v>3991</v>
      </c>
      <c r="H50" s="132">
        <v>4756</v>
      </c>
      <c r="I50" s="132">
        <v>5001</v>
      </c>
      <c r="J50" s="132">
        <v>5274</v>
      </c>
      <c r="K50" s="132">
        <v>5253</v>
      </c>
      <c r="L50" s="132">
        <v>3050</v>
      </c>
      <c r="M50" s="132">
        <v>249</v>
      </c>
      <c r="N50" s="132">
        <v>24</v>
      </c>
    </row>
    <row r="51" spans="1:14" x14ac:dyDescent="0.25">
      <c r="A51" s="23" t="s">
        <v>71</v>
      </c>
      <c r="B51" s="90" t="s">
        <v>56</v>
      </c>
      <c r="C51" s="132">
        <v>2758</v>
      </c>
      <c r="D51" s="132">
        <v>3999</v>
      </c>
      <c r="E51" s="132">
        <v>5027</v>
      </c>
      <c r="F51" s="132">
        <v>5793</v>
      </c>
      <c r="G51" s="132">
        <v>6009</v>
      </c>
      <c r="H51" s="132">
        <v>5417</v>
      </c>
      <c r="I51" s="132">
        <v>5359</v>
      </c>
      <c r="J51" s="132">
        <v>5863</v>
      </c>
      <c r="K51" s="132">
        <v>5863</v>
      </c>
      <c r="L51" s="132">
        <v>1674</v>
      </c>
      <c r="M51" s="132">
        <v>344</v>
      </c>
      <c r="N51" s="132">
        <v>150</v>
      </c>
    </row>
    <row r="52" spans="1:14" x14ac:dyDescent="0.25">
      <c r="A52" s="23" t="s">
        <v>71</v>
      </c>
      <c r="B52" s="90" t="s">
        <v>57</v>
      </c>
      <c r="C52" s="132">
        <v>11956</v>
      </c>
      <c r="D52" s="132">
        <v>12824</v>
      </c>
      <c r="E52" s="132">
        <v>11142</v>
      </c>
      <c r="F52" s="132">
        <v>11936</v>
      </c>
      <c r="G52" s="132">
        <v>11702</v>
      </c>
      <c r="H52" s="132">
        <v>5082</v>
      </c>
      <c r="I52" s="132">
        <v>5383</v>
      </c>
      <c r="J52" s="132">
        <v>5283</v>
      </c>
      <c r="K52" s="132">
        <v>4769</v>
      </c>
      <c r="L52" s="132">
        <v>2519</v>
      </c>
      <c r="M52" s="132">
        <v>2095</v>
      </c>
      <c r="N52" s="132">
        <v>1401</v>
      </c>
    </row>
    <row r="53" spans="1:14" x14ac:dyDescent="0.25">
      <c r="A53" s="23" t="s">
        <v>71</v>
      </c>
      <c r="B53" s="90" t="s">
        <v>58</v>
      </c>
      <c r="C53" s="132">
        <v>496</v>
      </c>
      <c r="D53" s="132">
        <v>434</v>
      </c>
      <c r="E53" s="132">
        <v>349</v>
      </c>
      <c r="F53" s="132">
        <v>348</v>
      </c>
      <c r="G53" s="132">
        <v>380</v>
      </c>
      <c r="H53" s="132">
        <v>411</v>
      </c>
      <c r="I53" s="132">
        <v>401</v>
      </c>
      <c r="J53" s="132">
        <v>341</v>
      </c>
      <c r="K53" s="132">
        <v>271</v>
      </c>
      <c r="L53" s="132">
        <v>234</v>
      </c>
      <c r="M53" s="132">
        <v>251</v>
      </c>
      <c r="N53" s="132">
        <v>210</v>
      </c>
    </row>
    <row r="54" spans="1:14" x14ac:dyDescent="0.25">
      <c r="A54" s="23" t="s">
        <v>71</v>
      </c>
      <c r="B54" s="90" t="s">
        <v>59</v>
      </c>
      <c r="C54" s="132">
        <v>24</v>
      </c>
      <c r="D54" s="132">
        <v>70</v>
      </c>
      <c r="E54" s="132">
        <v>163</v>
      </c>
      <c r="F54" s="132">
        <v>271</v>
      </c>
      <c r="G54" s="132">
        <v>461</v>
      </c>
      <c r="H54" s="132">
        <v>633</v>
      </c>
      <c r="I54" s="132">
        <v>870</v>
      </c>
      <c r="J54" s="132">
        <v>1085</v>
      </c>
      <c r="K54" s="132">
        <v>1250</v>
      </c>
      <c r="L54" s="132">
        <v>589</v>
      </c>
      <c r="M54" s="132">
        <v>175</v>
      </c>
      <c r="N54" s="132">
        <v>129</v>
      </c>
    </row>
    <row r="55" spans="1:14" x14ac:dyDescent="0.25">
      <c r="A55" s="8" t="s">
        <v>716</v>
      </c>
      <c r="B55" s="8"/>
      <c r="C55" s="100">
        <v>136372</v>
      </c>
      <c r="D55" s="100">
        <v>141611</v>
      </c>
      <c r="E55" s="100">
        <v>143242</v>
      </c>
      <c r="F55" s="100">
        <v>156765</v>
      </c>
      <c r="G55" s="100">
        <v>168283</v>
      </c>
      <c r="H55" s="100">
        <v>173557</v>
      </c>
      <c r="I55" s="100">
        <v>179960</v>
      </c>
      <c r="J55" s="100">
        <v>180131</v>
      </c>
      <c r="K55" s="100">
        <v>180600</v>
      </c>
      <c r="L55" s="100">
        <v>202294</v>
      </c>
      <c r="M55" s="100">
        <v>222336</v>
      </c>
      <c r="N55" s="100">
        <v>234909</v>
      </c>
    </row>
    <row r="56" spans="1:14" x14ac:dyDescent="0.25">
      <c r="A56" s="23" t="s">
        <v>72</v>
      </c>
      <c r="B56" s="90" t="s">
        <v>3</v>
      </c>
      <c r="C56" s="132">
        <v>87738</v>
      </c>
      <c r="D56" s="132">
        <v>93283</v>
      </c>
      <c r="E56" s="132">
        <v>91801</v>
      </c>
      <c r="F56" s="132">
        <v>95344</v>
      </c>
      <c r="G56" s="132">
        <v>95786</v>
      </c>
      <c r="H56" s="132">
        <v>100694</v>
      </c>
      <c r="I56" s="132">
        <v>102102</v>
      </c>
      <c r="J56" s="132">
        <v>102208</v>
      </c>
      <c r="K56" s="132">
        <v>102331</v>
      </c>
      <c r="L56" s="132">
        <v>135476</v>
      </c>
      <c r="M56" s="132">
        <v>159743</v>
      </c>
      <c r="N56" s="132">
        <v>172248</v>
      </c>
    </row>
    <row r="57" spans="1:14" x14ac:dyDescent="0.25">
      <c r="A57" s="23" t="s">
        <v>72</v>
      </c>
      <c r="B57" s="90" t="s">
        <v>4</v>
      </c>
      <c r="C57" s="132">
        <v>10713</v>
      </c>
      <c r="D57" s="132">
        <v>11400</v>
      </c>
      <c r="E57" s="132">
        <v>11698</v>
      </c>
      <c r="F57" s="132">
        <v>12416</v>
      </c>
      <c r="G57" s="132">
        <v>14213</v>
      </c>
      <c r="H57" s="132">
        <v>15781</v>
      </c>
      <c r="I57" s="132">
        <v>16253</v>
      </c>
      <c r="J57" s="132">
        <v>16681</v>
      </c>
      <c r="K57" s="132">
        <v>15877</v>
      </c>
      <c r="L57" s="132">
        <v>2726</v>
      </c>
      <c r="M57" s="132">
        <v>2821</v>
      </c>
      <c r="N57" s="132">
        <v>2737</v>
      </c>
    </row>
    <row r="58" spans="1:14" x14ac:dyDescent="0.25">
      <c r="A58" s="23" t="s">
        <v>72</v>
      </c>
      <c r="B58" s="90" t="s">
        <v>5</v>
      </c>
      <c r="C58" s="132">
        <v>0</v>
      </c>
      <c r="D58" s="132">
        <v>0</v>
      </c>
      <c r="E58" s="132">
        <v>0</v>
      </c>
      <c r="F58" s="132">
        <v>0</v>
      </c>
      <c r="G58" s="132">
        <v>0</v>
      </c>
      <c r="H58" s="132">
        <v>3632</v>
      </c>
      <c r="I58" s="132">
        <v>3462</v>
      </c>
      <c r="J58" s="132">
        <v>3425</v>
      </c>
      <c r="K58" s="132">
        <v>2380</v>
      </c>
      <c r="L58" s="132">
        <v>0</v>
      </c>
      <c r="M58" s="132">
        <v>0</v>
      </c>
      <c r="N58" s="132">
        <v>1</v>
      </c>
    </row>
    <row r="59" spans="1:14" x14ac:dyDescent="0.25">
      <c r="A59" s="23"/>
      <c r="B59" s="90" t="s">
        <v>682</v>
      </c>
      <c r="C59" s="132">
        <v>0</v>
      </c>
      <c r="D59" s="132">
        <v>0</v>
      </c>
      <c r="E59" s="132">
        <v>0</v>
      </c>
      <c r="F59" s="132">
        <v>0</v>
      </c>
      <c r="G59" s="132">
        <v>0</v>
      </c>
      <c r="H59" s="132">
        <v>0</v>
      </c>
      <c r="I59" s="132">
        <v>0</v>
      </c>
      <c r="J59" s="132">
        <v>0</v>
      </c>
      <c r="K59" s="132">
        <v>32189</v>
      </c>
      <c r="L59" s="132">
        <v>38714</v>
      </c>
      <c r="M59" s="132">
        <v>41100</v>
      </c>
      <c r="N59" s="132">
        <v>41302</v>
      </c>
    </row>
    <row r="60" spans="1:14" x14ac:dyDescent="0.25">
      <c r="A60" s="23" t="s">
        <v>72</v>
      </c>
      <c r="B60" s="90" t="s">
        <v>6</v>
      </c>
      <c r="C60" s="132">
        <v>53</v>
      </c>
      <c r="D60" s="132">
        <v>70</v>
      </c>
      <c r="E60" s="132">
        <v>104</v>
      </c>
      <c r="F60" s="132">
        <v>117</v>
      </c>
      <c r="G60" s="132">
        <v>128</v>
      </c>
      <c r="H60" s="132">
        <v>211</v>
      </c>
      <c r="I60" s="132">
        <v>261</v>
      </c>
      <c r="J60" s="132">
        <v>332</v>
      </c>
      <c r="K60" s="132">
        <v>357</v>
      </c>
      <c r="L60" s="132">
        <v>369</v>
      </c>
      <c r="M60" s="132">
        <v>463</v>
      </c>
      <c r="N60" s="132">
        <v>519</v>
      </c>
    </row>
    <row r="61" spans="1:14" x14ac:dyDescent="0.25">
      <c r="A61" s="23" t="s">
        <v>72</v>
      </c>
      <c r="B61" s="90" t="s">
        <v>9</v>
      </c>
      <c r="C61" s="132">
        <v>9578</v>
      </c>
      <c r="D61" s="132">
        <v>9392</v>
      </c>
      <c r="E61" s="132">
        <v>8550</v>
      </c>
      <c r="F61" s="132">
        <v>9055</v>
      </c>
      <c r="G61" s="132">
        <v>9173</v>
      </c>
      <c r="H61" s="132">
        <v>8244</v>
      </c>
      <c r="I61" s="132">
        <v>7412</v>
      </c>
      <c r="J61" s="132">
        <v>7053</v>
      </c>
      <c r="K61" s="132">
        <v>5465</v>
      </c>
      <c r="L61" s="132">
        <v>4452</v>
      </c>
      <c r="M61" s="132">
        <v>4352</v>
      </c>
      <c r="N61" s="132">
        <v>3447</v>
      </c>
    </row>
    <row r="62" spans="1:14" x14ac:dyDescent="0.25">
      <c r="A62" s="23" t="s">
        <v>72</v>
      </c>
      <c r="B62" s="90" t="s">
        <v>10</v>
      </c>
      <c r="C62" s="132">
        <v>28614</v>
      </c>
      <c r="D62" s="132">
        <v>29049</v>
      </c>
      <c r="E62" s="132">
        <v>27645</v>
      </c>
      <c r="F62" s="132">
        <v>30552</v>
      </c>
      <c r="G62" s="132">
        <v>29875</v>
      </c>
      <c r="H62" s="132">
        <v>31631</v>
      </c>
      <c r="I62" s="132">
        <v>28129</v>
      </c>
      <c r="J62" s="132">
        <v>28996</v>
      </c>
      <c r="K62" s="132">
        <v>22250</v>
      </c>
      <c r="L62" s="132">
        <v>18066</v>
      </c>
      <c r="M62" s="132">
        <v>17741</v>
      </c>
      <c r="N62" s="132">
        <v>11428</v>
      </c>
    </row>
    <row r="63" spans="1:14" x14ac:dyDescent="0.25">
      <c r="A63" s="23" t="s">
        <v>72</v>
      </c>
      <c r="B63" s="90" t="s">
        <v>11</v>
      </c>
      <c r="C63" s="132">
        <v>35052</v>
      </c>
      <c r="D63" s="132">
        <v>34786</v>
      </c>
      <c r="E63" s="132">
        <v>34086</v>
      </c>
      <c r="F63" s="132">
        <v>34097</v>
      </c>
      <c r="G63" s="132">
        <v>31653</v>
      </c>
      <c r="H63" s="132">
        <v>25926</v>
      </c>
      <c r="I63" s="132">
        <v>22301</v>
      </c>
      <c r="J63" s="132">
        <v>22133</v>
      </c>
      <c r="K63" s="132">
        <v>18327</v>
      </c>
      <c r="L63" s="132">
        <v>14045</v>
      </c>
      <c r="M63" s="132">
        <v>9227</v>
      </c>
      <c r="N63" s="132">
        <v>4858</v>
      </c>
    </row>
    <row r="64" spans="1:14" x14ac:dyDescent="0.25">
      <c r="A64" s="23" t="s">
        <v>72</v>
      </c>
      <c r="B64" s="90" t="s">
        <v>12</v>
      </c>
      <c r="C64" s="132">
        <v>17506</v>
      </c>
      <c r="D64" s="132">
        <v>17456</v>
      </c>
      <c r="E64" s="132">
        <v>18002</v>
      </c>
      <c r="F64" s="132">
        <v>18564</v>
      </c>
      <c r="G64" s="132">
        <v>15302</v>
      </c>
      <c r="H64" s="132">
        <v>8334</v>
      </c>
      <c r="I64" s="132">
        <v>6878</v>
      </c>
      <c r="J64" s="132">
        <v>7752</v>
      </c>
      <c r="K64" s="132">
        <v>6189</v>
      </c>
      <c r="L64" s="132">
        <v>4330</v>
      </c>
      <c r="M64" s="132">
        <v>3753</v>
      </c>
      <c r="N64" s="132">
        <v>2768</v>
      </c>
    </row>
    <row r="65" spans="1:14" x14ac:dyDescent="0.25">
      <c r="A65" s="23" t="s">
        <v>72</v>
      </c>
      <c r="B65" s="90" t="s">
        <v>13</v>
      </c>
      <c r="C65" s="132">
        <v>49533</v>
      </c>
      <c r="D65" s="132">
        <v>49566</v>
      </c>
      <c r="E65" s="132">
        <v>49995</v>
      </c>
      <c r="F65" s="132">
        <v>50204</v>
      </c>
      <c r="G65" s="132">
        <v>54543</v>
      </c>
      <c r="H65" s="132">
        <v>49759</v>
      </c>
      <c r="I65" s="132">
        <v>42536</v>
      </c>
      <c r="J65" s="132">
        <v>40730</v>
      </c>
      <c r="K65" s="132">
        <v>34670</v>
      </c>
      <c r="L65" s="132">
        <v>27922</v>
      </c>
      <c r="M65" s="132">
        <v>24173</v>
      </c>
      <c r="N65" s="132">
        <v>16608</v>
      </c>
    </row>
    <row r="66" spans="1:14" x14ac:dyDescent="0.25">
      <c r="A66" s="23" t="s">
        <v>72</v>
      </c>
      <c r="B66" s="90" t="s">
        <v>14</v>
      </c>
      <c r="C66" s="132">
        <v>13289</v>
      </c>
      <c r="D66" s="132">
        <v>13507</v>
      </c>
      <c r="E66" s="132">
        <v>15213</v>
      </c>
      <c r="F66" s="132">
        <v>16140</v>
      </c>
      <c r="G66" s="132">
        <v>17276</v>
      </c>
      <c r="H66" s="132">
        <v>15786</v>
      </c>
      <c r="I66" s="132">
        <v>14712</v>
      </c>
      <c r="J66" s="132">
        <v>15810</v>
      </c>
      <c r="K66" s="132">
        <v>14164</v>
      </c>
      <c r="L66" s="132">
        <v>9247</v>
      </c>
      <c r="M66" s="132">
        <v>7852</v>
      </c>
      <c r="N66" s="132">
        <v>6075</v>
      </c>
    </row>
    <row r="67" spans="1:14" x14ac:dyDescent="0.25">
      <c r="A67" s="23" t="s">
        <v>72</v>
      </c>
      <c r="B67" s="90" t="s">
        <v>15</v>
      </c>
      <c r="C67" s="132">
        <v>12145</v>
      </c>
      <c r="D67" s="132">
        <v>12593</v>
      </c>
      <c r="E67" s="132">
        <v>12685</v>
      </c>
      <c r="F67" s="132">
        <v>13195</v>
      </c>
      <c r="G67" s="132">
        <v>12707</v>
      </c>
      <c r="H67" s="132">
        <v>10578</v>
      </c>
      <c r="I67" s="132">
        <v>9925</v>
      </c>
      <c r="J67" s="132">
        <v>9303</v>
      </c>
      <c r="K67" s="132">
        <v>8650</v>
      </c>
      <c r="L67" s="132">
        <v>6803</v>
      </c>
      <c r="M67" s="132">
        <v>5988</v>
      </c>
      <c r="N67" s="132">
        <v>4035</v>
      </c>
    </row>
    <row r="68" spans="1:14" x14ac:dyDescent="0.25">
      <c r="A68" s="23" t="s">
        <v>72</v>
      </c>
      <c r="B68" s="90" t="s">
        <v>16</v>
      </c>
      <c r="C68" s="132">
        <v>9293</v>
      </c>
      <c r="D68" s="132">
        <v>8998</v>
      </c>
      <c r="E68" s="132">
        <v>8335</v>
      </c>
      <c r="F68" s="132">
        <v>8252</v>
      </c>
      <c r="G68" s="132">
        <v>8178</v>
      </c>
      <c r="H68" s="132">
        <v>6807</v>
      </c>
      <c r="I68" s="132">
        <v>5834</v>
      </c>
      <c r="J68" s="132">
        <v>5581</v>
      </c>
      <c r="K68" s="132">
        <v>4321</v>
      </c>
      <c r="L68" s="132">
        <v>3921</v>
      </c>
      <c r="M68" s="132">
        <v>2837</v>
      </c>
      <c r="N68" s="132">
        <v>1860</v>
      </c>
    </row>
    <row r="69" spans="1:14" x14ac:dyDescent="0.25">
      <c r="A69" s="23" t="s">
        <v>72</v>
      </c>
      <c r="B69" s="90" t="s">
        <v>17</v>
      </c>
      <c r="C69" s="132">
        <v>404</v>
      </c>
      <c r="D69" s="132">
        <v>839</v>
      </c>
      <c r="E69" s="132">
        <v>1170</v>
      </c>
      <c r="F69" s="132">
        <v>1304</v>
      </c>
      <c r="G69" s="132">
        <v>1382</v>
      </c>
      <c r="H69" s="132">
        <v>1407</v>
      </c>
      <c r="I69" s="132">
        <v>1568</v>
      </c>
      <c r="J69" s="132">
        <v>1652</v>
      </c>
      <c r="K69" s="132">
        <v>1797</v>
      </c>
      <c r="L69" s="132">
        <v>1263</v>
      </c>
      <c r="M69" s="132">
        <v>171</v>
      </c>
      <c r="N69" s="132">
        <v>91</v>
      </c>
    </row>
    <row r="70" spans="1:14" x14ac:dyDescent="0.25">
      <c r="A70" s="23" t="s">
        <v>72</v>
      </c>
      <c r="B70" s="90" t="s">
        <v>18</v>
      </c>
      <c r="C70" s="132">
        <v>2101</v>
      </c>
      <c r="D70" s="132">
        <v>2337</v>
      </c>
      <c r="E70" s="132">
        <v>2719</v>
      </c>
      <c r="F70" s="132">
        <v>3087</v>
      </c>
      <c r="G70" s="132">
        <v>3364</v>
      </c>
      <c r="H70" s="132">
        <v>3679</v>
      </c>
      <c r="I70" s="132">
        <v>3602</v>
      </c>
      <c r="J70" s="132">
        <v>3989</v>
      </c>
      <c r="K70" s="132">
        <v>4033</v>
      </c>
      <c r="L70" s="132">
        <v>4059</v>
      </c>
      <c r="M70" s="132">
        <v>3981</v>
      </c>
      <c r="N70" s="132">
        <v>3426</v>
      </c>
    </row>
    <row r="71" spans="1:14" x14ac:dyDescent="0.25">
      <c r="A71" s="23" t="s">
        <v>72</v>
      </c>
      <c r="B71" s="90" t="s">
        <v>19</v>
      </c>
      <c r="C71" s="132">
        <v>3520</v>
      </c>
      <c r="D71" s="132">
        <v>3803</v>
      </c>
      <c r="E71" s="132">
        <v>3929</v>
      </c>
      <c r="F71" s="132">
        <v>3862</v>
      </c>
      <c r="G71" s="132">
        <v>4133</v>
      </c>
      <c r="H71" s="132">
        <v>3926</v>
      </c>
      <c r="I71" s="132">
        <v>4500</v>
      </c>
      <c r="J71" s="132">
        <v>5171</v>
      </c>
      <c r="K71" s="132">
        <v>4956</v>
      </c>
      <c r="L71" s="132">
        <v>3565</v>
      </c>
      <c r="M71" s="132">
        <v>2498</v>
      </c>
      <c r="N71" s="132">
        <v>1642</v>
      </c>
    </row>
    <row r="72" spans="1:14" x14ac:dyDescent="0.25">
      <c r="A72" s="23" t="s">
        <v>72</v>
      </c>
      <c r="B72" s="90" t="s">
        <v>20</v>
      </c>
      <c r="C72" s="132">
        <v>41638</v>
      </c>
      <c r="D72" s="132">
        <v>43871</v>
      </c>
      <c r="E72" s="132">
        <v>48042</v>
      </c>
      <c r="F72" s="132">
        <v>48645</v>
      </c>
      <c r="G72" s="132">
        <v>49331</v>
      </c>
      <c r="H72" s="132">
        <v>49708</v>
      </c>
      <c r="I72" s="132">
        <v>50478</v>
      </c>
      <c r="J72" s="132">
        <v>51945</v>
      </c>
      <c r="K72" s="132">
        <v>52029</v>
      </c>
      <c r="L72" s="132">
        <v>54786</v>
      </c>
      <c r="M72" s="132">
        <v>54862</v>
      </c>
      <c r="N72" s="132">
        <v>51948</v>
      </c>
    </row>
    <row r="73" spans="1:14" x14ac:dyDescent="0.25">
      <c r="A73" s="23" t="s">
        <v>72</v>
      </c>
      <c r="B73" s="90" t="s">
        <v>21</v>
      </c>
      <c r="C73" s="132">
        <v>576</v>
      </c>
      <c r="D73" s="132">
        <v>450</v>
      </c>
      <c r="E73" s="132">
        <v>458</v>
      </c>
      <c r="F73" s="132">
        <v>473</v>
      </c>
      <c r="G73" s="132">
        <v>420</v>
      </c>
      <c r="H73" s="132">
        <v>302</v>
      </c>
      <c r="I73" s="132">
        <v>239</v>
      </c>
      <c r="J73" s="132">
        <v>222</v>
      </c>
      <c r="K73" s="132">
        <v>210</v>
      </c>
      <c r="L73" s="132">
        <v>194</v>
      </c>
      <c r="M73" s="132">
        <v>146</v>
      </c>
      <c r="N73" s="132">
        <v>117</v>
      </c>
    </row>
    <row r="74" spans="1:14" x14ac:dyDescent="0.25">
      <c r="A74" s="23" t="s">
        <v>72</v>
      </c>
      <c r="B74" s="90" t="s">
        <v>22</v>
      </c>
      <c r="C74" s="132">
        <v>555</v>
      </c>
      <c r="D74" s="132">
        <v>577</v>
      </c>
      <c r="E74" s="132">
        <v>532</v>
      </c>
      <c r="F74" s="132">
        <v>498</v>
      </c>
      <c r="G74" s="132">
        <v>512</v>
      </c>
      <c r="H74" s="132">
        <v>464</v>
      </c>
      <c r="I74" s="132">
        <v>467</v>
      </c>
      <c r="J74" s="132">
        <v>639</v>
      </c>
      <c r="K74" s="132">
        <v>557</v>
      </c>
      <c r="L74" s="132">
        <v>265</v>
      </c>
      <c r="M74" s="132">
        <v>194</v>
      </c>
      <c r="N74" s="132">
        <v>143</v>
      </c>
    </row>
    <row r="75" spans="1:14" x14ac:dyDescent="0.25">
      <c r="A75" s="23" t="s">
        <v>72</v>
      </c>
      <c r="B75" s="90" t="s">
        <v>23</v>
      </c>
      <c r="C75" s="132">
        <v>10466</v>
      </c>
      <c r="D75" s="132">
        <v>10691</v>
      </c>
      <c r="E75" s="132">
        <v>10648</v>
      </c>
      <c r="F75" s="132">
        <v>11730</v>
      </c>
      <c r="G75" s="132">
        <v>11558</v>
      </c>
      <c r="H75" s="132">
        <v>10448</v>
      </c>
      <c r="I75" s="132">
        <v>9402</v>
      </c>
      <c r="J75" s="132">
        <v>9711</v>
      </c>
      <c r="K75" s="132">
        <v>9010</v>
      </c>
      <c r="L75" s="132">
        <v>3840</v>
      </c>
      <c r="M75" s="132">
        <v>3029</v>
      </c>
      <c r="N75" s="132">
        <v>2150</v>
      </c>
    </row>
    <row r="76" spans="1:14" x14ac:dyDescent="0.25">
      <c r="A76" s="23" t="s">
        <v>72</v>
      </c>
      <c r="B76" s="90" t="s">
        <v>24</v>
      </c>
      <c r="C76" s="132">
        <v>5759</v>
      </c>
      <c r="D76" s="132">
        <v>6529</v>
      </c>
      <c r="E76" s="132">
        <v>6292</v>
      </c>
      <c r="F76" s="132">
        <v>7356</v>
      </c>
      <c r="G76" s="132">
        <v>7593</v>
      </c>
      <c r="H76" s="132">
        <v>6883</v>
      </c>
      <c r="I76" s="132">
        <v>6650</v>
      </c>
      <c r="J76" s="132">
        <v>6624</v>
      </c>
      <c r="K76" s="132">
        <v>4987</v>
      </c>
      <c r="L76" s="132">
        <v>2682</v>
      </c>
      <c r="M76" s="132">
        <v>2780</v>
      </c>
      <c r="N76" s="132">
        <v>2101</v>
      </c>
    </row>
    <row r="77" spans="1:14" x14ac:dyDescent="0.25">
      <c r="A77" s="23" t="s">
        <v>72</v>
      </c>
      <c r="B77" s="90" t="s">
        <v>25</v>
      </c>
      <c r="C77" s="220" t="s">
        <v>92</v>
      </c>
      <c r="D77" s="221"/>
      <c r="E77" s="221"/>
      <c r="F77" s="222"/>
      <c r="G77" s="132">
        <v>79547</v>
      </c>
      <c r="H77" s="132">
        <v>78832</v>
      </c>
      <c r="I77" s="132">
        <v>88262</v>
      </c>
      <c r="J77" s="132">
        <v>80811</v>
      </c>
      <c r="K77" s="132">
        <v>75995</v>
      </c>
      <c r="L77" s="132">
        <v>75257</v>
      </c>
      <c r="M77" s="132">
        <v>61177</v>
      </c>
      <c r="N77" s="132">
        <v>47052</v>
      </c>
    </row>
    <row r="78" spans="1:14" x14ac:dyDescent="0.25">
      <c r="A78" s="23" t="s">
        <v>72</v>
      </c>
      <c r="B78" s="90" t="s">
        <v>26</v>
      </c>
      <c r="C78" s="220" t="s">
        <v>92</v>
      </c>
      <c r="D78" s="221"/>
      <c r="E78" s="222"/>
      <c r="F78" s="132">
        <v>422</v>
      </c>
      <c r="G78" s="132">
        <v>418</v>
      </c>
      <c r="H78" s="132">
        <v>333</v>
      </c>
      <c r="I78" s="132">
        <v>316</v>
      </c>
      <c r="J78" s="132">
        <v>329</v>
      </c>
      <c r="K78" s="132">
        <v>312</v>
      </c>
      <c r="L78" s="132">
        <v>304</v>
      </c>
      <c r="M78" s="132">
        <v>281</v>
      </c>
      <c r="N78" s="132">
        <v>266</v>
      </c>
    </row>
    <row r="79" spans="1:14" x14ac:dyDescent="0.25">
      <c r="A79" s="23" t="s">
        <v>72</v>
      </c>
      <c r="B79" s="90" t="s">
        <v>27</v>
      </c>
      <c r="C79" s="220" t="s">
        <v>92</v>
      </c>
      <c r="D79" s="221"/>
      <c r="E79" s="222"/>
      <c r="F79" s="132">
        <v>31859</v>
      </c>
      <c r="G79" s="132">
        <v>32050</v>
      </c>
      <c r="H79" s="132">
        <v>32313</v>
      </c>
      <c r="I79" s="132">
        <v>32126</v>
      </c>
      <c r="J79" s="132">
        <v>32625</v>
      </c>
      <c r="K79" s="132">
        <v>32889</v>
      </c>
      <c r="L79" s="132">
        <v>32977</v>
      </c>
      <c r="M79" s="132">
        <v>33302</v>
      </c>
      <c r="N79" s="132">
        <v>33633</v>
      </c>
    </row>
    <row r="80" spans="1:14" x14ac:dyDescent="0.25">
      <c r="A80" s="23" t="s">
        <v>72</v>
      </c>
      <c r="B80" s="90" t="s">
        <v>28</v>
      </c>
      <c r="C80" s="220" t="s">
        <v>92</v>
      </c>
      <c r="D80" s="221"/>
      <c r="E80" s="222"/>
      <c r="F80" s="132">
        <v>20190</v>
      </c>
      <c r="G80" s="132">
        <v>20190</v>
      </c>
      <c r="H80" s="132">
        <v>19973</v>
      </c>
      <c r="I80" s="132">
        <v>19710</v>
      </c>
      <c r="J80" s="132">
        <v>20464</v>
      </c>
      <c r="K80" s="132">
        <v>20555</v>
      </c>
      <c r="L80" s="132">
        <v>20485</v>
      </c>
      <c r="M80" s="132">
        <v>20551</v>
      </c>
      <c r="N80" s="132">
        <v>20363</v>
      </c>
    </row>
    <row r="81" spans="1:14" x14ac:dyDescent="0.25">
      <c r="A81" s="23" t="s">
        <v>72</v>
      </c>
      <c r="B81" s="90" t="s">
        <v>31</v>
      </c>
      <c r="C81" s="132">
        <v>458</v>
      </c>
      <c r="D81" s="132">
        <v>416</v>
      </c>
      <c r="E81" s="132">
        <v>391</v>
      </c>
      <c r="F81" s="132">
        <v>349</v>
      </c>
      <c r="G81" s="132">
        <v>333</v>
      </c>
      <c r="H81" s="132">
        <v>287</v>
      </c>
      <c r="I81" s="132">
        <v>233</v>
      </c>
      <c r="J81" s="132">
        <v>195</v>
      </c>
      <c r="K81" s="132">
        <v>146</v>
      </c>
      <c r="L81" s="132">
        <v>94</v>
      </c>
      <c r="M81" s="132">
        <v>44</v>
      </c>
      <c r="N81" s="132">
        <v>5</v>
      </c>
    </row>
    <row r="82" spans="1:14" x14ac:dyDescent="0.25">
      <c r="A82" s="23" t="s">
        <v>72</v>
      </c>
      <c r="B82" s="90" t="s">
        <v>32</v>
      </c>
      <c r="C82" s="132">
        <v>67</v>
      </c>
      <c r="D82" s="132">
        <v>74</v>
      </c>
      <c r="E82" s="132">
        <v>65</v>
      </c>
      <c r="F82" s="132">
        <v>75</v>
      </c>
      <c r="G82" s="132">
        <v>74</v>
      </c>
      <c r="H82" s="132">
        <v>81</v>
      </c>
      <c r="I82" s="132">
        <v>83</v>
      </c>
      <c r="J82" s="132">
        <v>89</v>
      </c>
      <c r="K82" s="132">
        <v>97</v>
      </c>
      <c r="L82" s="132">
        <v>89</v>
      </c>
      <c r="M82" s="132">
        <v>90</v>
      </c>
      <c r="N82" s="132">
        <v>82</v>
      </c>
    </row>
    <row r="83" spans="1:14" x14ac:dyDescent="0.25">
      <c r="A83" s="23" t="s">
        <v>72</v>
      </c>
      <c r="B83" s="90" t="s">
        <v>33</v>
      </c>
      <c r="C83" s="132">
        <v>4779</v>
      </c>
      <c r="D83" s="132">
        <v>4986</v>
      </c>
      <c r="E83" s="132">
        <v>4966</v>
      </c>
      <c r="F83" s="132">
        <v>4862</v>
      </c>
      <c r="G83" s="132">
        <v>4669</v>
      </c>
      <c r="H83" s="132">
        <v>4740</v>
      </c>
      <c r="I83" s="132">
        <v>4372</v>
      </c>
      <c r="J83" s="132">
        <v>4400</v>
      </c>
      <c r="K83" s="132">
        <v>4074</v>
      </c>
      <c r="L83" s="132">
        <v>1748</v>
      </c>
      <c r="M83" s="132">
        <v>1619</v>
      </c>
      <c r="N83" s="132">
        <v>840</v>
      </c>
    </row>
    <row r="84" spans="1:14" x14ac:dyDescent="0.25">
      <c r="A84" s="23" t="s">
        <v>72</v>
      </c>
      <c r="B84" s="90" t="s">
        <v>35</v>
      </c>
      <c r="C84" s="132">
        <v>2</v>
      </c>
      <c r="D84" s="132">
        <v>106</v>
      </c>
      <c r="E84" s="132">
        <v>0</v>
      </c>
      <c r="F84" s="132">
        <v>0</v>
      </c>
      <c r="G84" s="132">
        <v>0</v>
      </c>
      <c r="H84" s="132">
        <v>0</v>
      </c>
      <c r="I84" s="132">
        <v>0</v>
      </c>
      <c r="J84" s="132">
        <v>0</v>
      </c>
      <c r="K84" s="132">
        <v>0</v>
      </c>
      <c r="L84" s="132">
        <v>0</v>
      </c>
      <c r="M84" s="132">
        <v>0</v>
      </c>
      <c r="N84" s="132">
        <v>0</v>
      </c>
    </row>
    <row r="85" spans="1:14" x14ac:dyDescent="0.25">
      <c r="A85" s="23" t="s">
        <v>72</v>
      </c>
      <c r="B85" s="90" t="s">
        <v>36</v>
      </c>
      <c r="C85" s="132">
        <v>96</v>
      </c>
      <c r="D85" s="132">
        <v>90</v>
      </c>
      <c r="E85" s="132">
        <v>88</v>
      </c>
      <c r="F85" s="132">
        <v>105</v>
      </c>
      <c r="G85" s="132">
        <v>89</v>
      </c>
      <c r="H85" s="132">
        <v>82</v>
      </c>
      <c r="I85" s="132">
        <v>76</v>
      </c>
      <c r="J85" s="132">
        <v>74</v>
      </c>
      <c r="K85" s="132">
        <v>61</v>
      </c>
      <c r="L85" s="132">
        <v>8</v>
      </c>
      <c r="M85" s="132">
        <v>5</v>
      </c>
      <c r="N85" s="132">
        <v>2</v>
      </c>
    </row>
    <row r="86" spans="1:14" x14ac:dyDescent="0.25">
      <c r="A86" s="23" t="s">
        <v>72</v>
      </c>
      <c r="B86" s="90" t="s">
        <v>37</v>
      </c>
      <c r="C86" s="132">
        <v>2198</v>
      </c>
      <c r="D86" s="132">
        <v>2293</v>
      </c>
      <c r="E86" s="132">
        <v>2427</v>
      </c>
      <c r="F86" s="132">
        <v>2457</v>
      </c>
      <c r="G86" s="132">
        <v>2415</v>
      </c>
      <c r="H86" s="132">
        <v>2335</v>
      </c>
      <c r="I86" s="132">
        <v>2151</v>
      </c>
      <c r="J86" s="132">
        <v>2144</v>
      </c>
      <c r="K86" s="132">
        <v>1871</v>
      </c>
      <c r="L86" s="132">
        <v>548</v>
      </c>
      <c r="M86" s="132">
        <v>469</v>
      </c>
      <c r="N86" s="132">
        <v>244</v>
      </c>
    </row>
    <row r="87" spans="1:14" x14ac:dyDescent="0.25">
      <c r="A87" s="23" t="s">
        <v>72</v>
      </c>
      <c r="B87" s="90" t="s">
        <v>38</v>
      </c>
      <c r="C87" s="132">
        <v>1492</v>
      </c>
      <c r="D87" s="132">
        <v>1908</v>
      </c>
      <c r="E87" s="132">
        <v>2362</v>
      </c>
      <c r="F87" s="132">
        <v>2753</v>
      </c>
      <c r="G87" s="132">
        <v>3139</v>
      </c>
      <c r="H87" s="132">
        <v>3556</v>
      </c>
      <c r="I87" s="132">
        <v>3972</v>
      </c>
      <c r="J87" s="132">
        <v>4437</v>
      </c>
      <c r="K87" s="132">
        <v>4403</v>
      </c>
      <c r="L87" s="132">
        <v>1356</v>
      </c>
      <c r="M87" s="132">
        <v>1170</v>
      </c>
      <c r="N87" s="132">
        <v>1016</v>
      </c>
    </row>
    <row r="88" spans="1:14" x14ac:dyDescent="0.25">
      <c r="A88" s="23" t="s">
        <v>72</v>
      </c>
      <c r="B88" s="90" t="s">
        <v>39</v>
      </c>
      <c r="C88" s="132">
        <v>1491</v>
      </c>
      <c r="D88" s="132">
        <v>1927</v>
      </c>
      <c r="E88" s="132">
        <v>2357</v>
      </c>
      <c r="F88" s="132">
        <v>2749</v>
      </c>
      <c r="G88" s="132">
        <v>3092</v>
      </c>
      <c r="H88" s="132">
        <v>3577</v>
      </c>
      <c r="I88" s="132">
        <v>4028</v>
      </c>
      <c r="J88" s="132">
        <v>4396</v>
      </c>
      <c r="K88" s="132">
        <v>4292</v>
      </c>
      <c r="L88" s="132">
        <v>1512</v>
      </c>
      <c r="M88" s="132">
        <v>1424</v>
      </c>
      <c r="N88" s="132">
        <v>1233</v>
      </c>
    </row>
    <row r="89" spans="1:14" x14ac:dyDescent="0.25">
      <c r="A89" s="23" t="s">
        <v>72</v>
      </c>
      <c r="B89" s="90" t="s">
        <v>40</v>
      </c>
      <c r="C89" s="132">
        <v>55</v>
      </c>
      <c r="D89" s="132">
        <v>57</v>
      </c>
      <c r="E89" s="132">
        <v>56</v>
      </c>
      <c r="F89" s="132">
        <v>44</v>
      </c>
      <c r="G89" s="132">
        <v>49</v>
      </c>
      <c r="H89" s="132">
        <v>47</v>
      </c>
      <c r="I89" s="132">
        <v>43</v>
      </c>
      <c r="J89" s="132">
        <v>47</v>
      </c>
      <c r="K89" s="132">
        <v>67</v>
      </c>
      <c r="L89" s="132">
        <v>64</v>
      </c>
      <c r="M89" s="132">
        <v>62</v>
      </c>
      <c r="N89" s="132">
        <v>53</v>
      </c>
    </row>
    <row r="90" spans="1:14" x14ac:dyDescent="0.25">
      <c r="A90" s="23" t="s">
        <v>72</v>
      </c>
      <c r="B90" s="90" t="s">
        <v>41</v>
      </c>
      <c r="C90" s="132">
        <v>21</v>
      </c>
      <c r="D90" s="132">
        <v>27</v>
      </c>
      <c r="E90" s="132">
        <v>28</v>
      </c>
      <c r="F90" s="132">
        <v>31</v>
      </c>
      <c r="G90" s="132">
        <v>30</v>
      </c>
      <c r="H90" s="132">
        <v>33</v>
      </c>
      <c r="I90" s="132">
        <v>20</v>
      </c>
      <c r="J90" s="132">
        <v>20</v>
      </c>
      <c r="K90" s="132">
        <v>14</v>
      </c>
      <c r="L90" s="132">
        <v>6</v>
      </c>
      <c r="M90" s="132">
        <v>3</v>
      </c>
      <c r="N90" s="132">
        <v>4</v>
      </c>
    </row>
    <row r="91" spans="1:14" x14ac:dyDescent="0.25">
      <c r="A91" s="23" t="s">
        <v>72</v>
      </c>
      <c r="B91" s="90" t="s">
        <v>42</v>
      </c>
      <c r="C91" s="132">
        <v>1197</v>
      </c>
      <c r="D91" s="132">
        <v>1248</v>
      </c>
      <c r="E91" s="132">
        <v>1327</v>
      </c>
      <c r="F91" s="132">
        <v>1385</v>
      </c>
      <c r="G91" s="132">
        <v>1441</v>
      </c>
      <c r="H91" s="132">
        <v>1451</v>
      </c>
      <c r="I91" s="132">
        <v>1469</v>
      </c>
      <c r="J91" s="132">
        <v>1493</v>
      </c>
      <c r="K91" s="132">
        <v>1581</v>
      </c>
      <c r="L91" s="132">
        <v>1646</v>
      </c>
      <c r="M91" s="132">
        <v>1721</v>
      </c>
      <c r="N91" s="132">
        <v>1697</v>
      </c>
    </row>
    <row r="92" spans="1:14" x14ac:dyDescent="0.25">
      <c r="A92" s="23" t="s">
        <v>72</v>
      </c>
      <c r="B92" s="90" t="s">
        <v>43</v>
      </c>
      <c r="C92" s="132">
        <v>728</v>
      </c>
      <c r="D92" s="132">
        <v>732</v>
      </c>
      <c r="E92" s="132">
        <v>766</v>
      </c>
      <c r="F92" s="132">
        <v>874</v>
      </c>
      <c r="G92" s="132">
        <v>826</v>
      </c>
      <c r="H92" s="132">
        <v>782</v>
      </c>
      <c r="I92" s="132">
        <v>756</v>
      </c>
      <c r="J92" s="132">
        <v>778</v>
      </c>
      <c r="K92" s="132">
        <v>657</v>
      </c>
      <c r="L92" s="132">
        <v>161</v>
      </c>
      <c r="M92" s="132">
        <v>150</v>
      </c>
      <c r="N92" s="132">
        <v>116</v>
      </c>
    </row>
    <row r="93" spans="1:14" x14ac:dyDescent="0.25">
      <c r="A93" s="23" t="s">
        <v>72</v>
      </c>
      <c r="B93" s="90" t="s">
        <v>45</v>
      </c>
      <c r="C93" s="132">
        <v>87</v>
      </c>
      <c r="D93" s="132">
        <v>102</v>
      </c>
      <c r="E93" s="132">
        <v>116</v>
      </c>
      <c r="F93" s="132">
        <v>126</v>
      </c>
      <c r="G93" s="132">
        <v>146</v>
      </c>
      <c r="H93" s="132">
        <v>191</v>
      </c>
      <c r="I93" s="132">
        <v>222</v>
      </c>
      <c r="J93" s="132">
        <v>350</v>
      </c>
      <c r="K93" s="132">
        <v>305</v>
      </c>
      <c r="L93" s="132">
        <v>280</v>
      </c>
      <c r="M93" s="132">
        <v>349</v>
      </c>
      <c r="N93" s="132">
        <v>383</v>
      </c>
    </row>
    <row r="94" spans="1:14" x14ac:dyDescent="0.25">
      <c r="A94" s="23" t="s">
        <v>72</v>
      </c>
      <c r="B94" s="90" t="s">
        <v>46</v>
      </c>
      <c r="C94" s="132">
        <v>3044</v>
      </c>
      <c r="D94" s="132">
        <v>2286</v>
      </c>
      <c r="E94" s="132">
        <v>2246</v>
      </c>
      <c r="F94" s="132">
        <v>2228</v>
      </c>
      <c r="G94" s="132">
        <v>2295</v>
      </c>
      <c r="H94" s="132">
        <v>2371</v>
      </c>
      <c r="I94" s="132">
        <v>2461</v>
      </c>
      <c r="J94" s="132">
        <v>2499</v>
      </c>
      <c r="K94" s="132">
        <v>2557</v>
      </c>
      <c r="L94" s="132">
        <v>2564</v>
      </c>
      <c r="M94" s="132">
        <v>2581</v>
      </c>
      <c r="N94" s="132">
        <v>2516</v>
      </c>
    </row>
    <row r="95" spans="1:14" x14ac:dyDescent="0.25">
      <c r="A95" s="23" t="s">
        <v>72</v>
      </c>
      <c r="B95" s="90" t="s">
        <v>47</v>
      </c>
      <c r="C95" s="132">
        <v>5161</v>
      </c>
      <c r="D95" s="132">
        <v>5727</v>
      </c>
      <c r="E95" s="132">
        <v>6126</v>
      </c>
      <c r="F95" s="132">
        <v>6138</v>
      </c>
      <c r="G95" s="132">
        <v>6076</v>
      </c>
      <c r="H95" s="132">
        <v>6279</v>
      </c>
      <c r="I95" s="132">
        <v>6642</v>
      </c>
      <c r="J95" s="132">
        <v>6746</v>
      </c>
      <c r="K95" s="132">
        <v>6611</v>
      </c>
      <c r="L95" s="132">
        <v>3392</v>
      </c>
      <c r="M95" s="132">
        <v>809</v>
      </c>
      <c r="N95" s="132">
        <v>430</v>
      </c>
    </row>
    <row r="96" spans="1:14" x14ac:dyDescent="0.25">
      <c r="A96" s="23" t="s">
        <v>72</v>
      </c>
      <c r="B96" s="90" t="s">
        <v>48</v>
      </c>
      <c r="C96" s="132">
        <v>372</v>
      </c>
      <c r="D96" s="132">
        <v>327</v>
      </c>
      <c r="E96" s="132">
        <v>328</v>
      </c>
      <c r="F96" s="132">
        <v>329</v>
      </c>
      <c r="G96" s="132">
        <v>301</v>
      </c>
      <c r="H96" s="132">
        <v>239</v>
      </c>
      <c r="I96" s="132">
        <v>176</v>
      </c>
      <c r="J96" s="132">
        <v>129</v>
      </c>
      <c r="K96" s="132">
        <v>83</v>
      </c>
      <c r="L96" s="132">
        <v>70</v>
      </c>
      <c r="M96" s="132">
        <v>40</v>
      </c>
      <c r="N96" s="132">
        <v>10</v>
      </c>
    </row>
    <row r="97" spans="1:14" x14ac:dyDescent="0.25">
      <c r="A97" s="23" t="s">
        <v>72</v>
      </c>
      <c r="B97" s="90" t="s">
        <v>49</v>
      </c>
      <c r="C97" s="132">
        <v>105</v>
      </c>
      <c r="D97" s="132">
        <v>119</v>
      </c>
      <c r="E97" s="132">
        <v>142</v>
      </c>
      <c r="F97" s="132">
        <v>160</v>
      </c>
      <c r="G97" s="132">
        <v>161</v>
      </c>
      <c r="H97" s="132">
        <v>168</v>
      </c>
      <c r="I97" s="132">
        <v>312</v>
      </c>
      <c r="J97" s="132">
        <v>342</v>
      </c>
      <c r="K97" s="132">
        <v>345</v>
      </c>
      <c r="L97" s="132">
        <v>381</v>
      </c>
      <c r="M97" s="132">
        <v>418</v>
      </c>
      <c r="N97" s="132">
        <v>397</v>
      </c>
    </row>
    <row r="98" spans="1:14" x14ac:dyDescent="0.25">
      <c r="A98" s="23" t="s">
        <v>72</v>
      </c>
      <c r="B98" s="90" t="s">
        <v>51</v>
      </c>
      <c r="C98" s="132">
        <v>121</v>
      </c>
      <c r="D98" s="132">
        <v>105</v>
      </c>
      <c r="E98" s="132">
        <v>116</v>
      </c>
      <c r="F98" s="132">
        <v>99</v>
      </c>
      <c r="G98" s="132">
        <v>98</v>
      </c>
      <c r="H98" s="132">
        <v>132</v>
      </c>
      <c r="I98" s="132">
        <v>73</v>
      </c>
      <c r="J98" s="132">
        <v>83</v>
      </c>
      <c r="K98" s="132">
        <v>62</v>
      </c>
      <c r="L98" s="132">
        <v>67</v>
      </c>
      <c r="M98" s="132">
        <v>40</v>
      </c>
      <c r="N98" s="132">
        <v>9</v>
      </c>
    </row>
    <row r="99" spans="1:14" x14ac:dyDescent="0.25">
      <c r="A99" s="23" t="s">
        <v>72</v>
      </c>
      <c r="B99" s="90" t="s">
        <v>52</v>
      </c>
      <c r="C99" s="132">
        <v>23</v>
      </c>
      <c r="D99" s="132">
        <v>14</v>
      </c>
      <c r="E99" s="132">
        <v>15</v>
      </c>
      <c r="F99" s="132">
        <v>17</v>
      </c>
      <c r="G99" s="132">
        <v>34</v>
      </c>
      <c r="H99" s="132">
        <v>28</v>
      </c>
      <c r="I99" s="132">
        <v>32</v>
      </c>
      <c r="J99" s="132">
        <v>20</v>
      </c>
      <c r="K99" s="132">
        <v>19</v>
      </c>
      <c r="L99" s="132">
        <v>16</v>
      </c>
      <c r="M99" s="132">
        <v>21</v>
      </c>
      <c r="N99" s="132">
        <v>20</v>
      </c>
    </row>
    <row r="100" spans="1:14" x14ac:dyDescent="0.25">
      <c r="A100" s="23" t="s">
        <v>72</v>
      </c>
      <c r="B100" s="90" t="s">
        <v>53</v>
      </c>
      <c r="C100" s="132">
        <v>291</v>
      </c>
      <c r="D100" s="132">
        <v>271</v>
      </c>
      <c r="E100" s="132">
        <v>262</v>
      </c>
      <c r="F100" s="132">
        <v>271</v>
      </c>
      <c r="G100" s="132">
        <v>323</v>
      </c>
      <c r="H100" s="132">
        <v>313</v>
      </c>
      <c r="I100" s="132">
        <v>308</v>
      </c>
      <c r="J100" s="132">
        <v>346</v>
      </c>
      <c r="K100" s="132">
        <v>287</v>
      </c>
      <c r="L100" s="132">
        <v>344</v>
      </c>
      <c r="M100" s="132">
        <v>379</v>
      </c>
      <c r="N100" s="132">
        <v>315</v>
      </c>
    </row>
    <row r="101" spans="1:14" x14ac:dyDescent="0.25">
      <c r="A101" s="23" t="s">
        <v>72</v>
      </c>
      <c r="B101" s="90" t="s">
        <v>54</v>
      </c>
      <c r="C101" s="132">
        <v>2298</v>
      </c>
      <c r="D101" s="132">
        <v>1612</v>
      </c>
      <c r="E101" s="132">
        <v>1116</v>
      </c>
      <c r="F101" s="132">
        <v>977</v>
      </c>
      <c r="G101" s="132">
        <v>1060</v>
      </c>
      <c r="H101" s="132">
        <v>1256</v>
      </c>
      <c r="I101" s="132">
        <v>1331</v>
      </c>
      <c r="J101" s="132">
        <v>1550</v>
      </c>
      <c r="K101" s="132">
        <v>1809</v>
      </c>
      <c r="L101" s="132">
        <v>1185</v>
      </c>
      <c r="M101" s="132">
        <v>90</v>
      </c>
      <c r="N101" s="132">
        <v>51</v>
      </c>
    </row>
    <row r="102" spans="1:14" x14ac:dyDescent="0.25">
      <c r="A102" s="23" t="s">
        <v>72</v>
      </c>
      <c r="B102" s="90" t="s">
        <v>55</v>
      </c>
      <c r="C102" s="132">
        <v>2979</v>
      </c>
      <c r="D102" s="132">
        <v>3071</v>
      </c>
      <c r="E102" s="132">
        <v>2893</v>
      </c>
      <c r="F102" s="132">
        <v>2631</v>
      </c>
      <c r="G102" s="132">
        <v>2804</v>
      </c>
      <c r="H102" s="132">
        <v>3391</v>
      </c>
      <c r="I102" s="132">
        <v>3617</v>
      </c>
      <c r="J102" s="132">
        <v>3970</v>
      </c>
      <c r="K102" s="132">
        <v>4143</v>
      </c>
      <c r="L102" s="132">
        <v>3001</v>
      </c>
      <c r="M102" s="132">
        <v>158</v>
      </c>
      <c r="N102" s="132">
        <v>14</v>
      </c>
    </row>
    <row r="103" spans="1:14" x14ac:dyDescent="0.25">
      <c r="A103" s="23" t="s">
        <v>72</v>
      </c>
      <c r="B103" s="90" t="s">
        <v>56</v>
      </c>
      <c r="C103" s="132">
        <v>1385</v>
      </c>
      <c r="D103" s="132">
        <v>1709</v>
      </c>
      <c r="E103" s="132">
        <v>2012</v>
      </c>
      <c r="F103" s="132">
        <v>2283</v>
      </c>
      <c r="G103" s="132">
        <v>2217</v>
      </c>
      <c r="H103" s="132">
        <v>1866</v>
      </c>
      <c r="I103" s="132">
        <v>1886</v>
      </c>
      <c r="J103" s="132">
        <v>1990</v>
      </c>
      <c r="K103" s="132">
        <v>2019</v>
      </c>
      <c r="L103" s="132">
        <v>564</v>
      </c>
      <c r="M103" s="132">
        <v>130</v>
      </c>
      <c r="N103" s="132">
        <v>66</v>
      </c>
    </row>
    <row r="104" spans="1:14" x14ac:dyDescent="0.25">
      <c r="A104" s="23" t="s">
        <v>72</v>
      </c>
      <c r="B104" s="90" t="s">
        <v>57</v>
      </c>
      <c r="C104" s="132">
        <v>5324</v>
      </c>
      <c r="D104" s="132">
        <v>5860</v>
      </c>
      <c r="E104" s="132">
        <v>5553</v>
      </c>
      <c r="F104" s="132">
        <v>6028</v>
      </c>
      <c r="G104" s="132">
        <v>6066</v>
      </c>
      <c r="H104" s="132">
        <v>3096</v>
      </c>
      <c r="I104" s="132">
        <v>3499</v>
      </c>
      <c r="J104" s="132">
        <v>3624</v>
      </c>
      <c r="K104" s="132">
        <v>3445</v>
      </c>
      <c r="L104" s="132">
        <v>1830</v>
      </c>
      <c r="M104" s="132">
        <v>1245</v>
      </c>
      <c r="N104" s="132">
        <v>737</v>
      </c>
    </row>
    <row r="105" spans="1:14" x14ac:dyDescent="0.25">
      <c r="A105" s="23" t="s">
        <v>72</v>
      </c>
      <c r="B105" s="90" t="s">
        <v>58</v>
      </c>
      <c r="C105" s="132">
        <v>152</v>
      </c>
      <c r="D105" s="132">
        <v>123</v>
      </c>
      <c r="E105" s="132">
        <v>126</v>
      </c>
      <c r="F105" s="132">
        <v>129</v>
      </c>
      <c r="G105" s="132">
        <v>133</v>
      </c>
      <c r="H105" s="132">
        <v>159</v>
      </c>
      <c r="I105" s="132">
        <v>147</v>
      </c>
      <c r="J105" s="132">
        <v>167</v>
      </c>
      <c r="K105" s="132">
        <v>141</v>
      </c>
      <c r="L105" s="132">
        <v>140</v>
      </c>
      <c r="M105" s="132">
        <v>122</v>
      </c>
      <c r="N105" s="132">
        <v>132</v>
      </c>
    </row>
    <row r="106" spans="1:14" x14ac:dyDescent="0.25">
      <c r="A106" s="23" t="s">
        <v>72</v>
      </c>
      <c r="B106" s="90" t="s">
        <v>59</v>
      </c>
      <c r="C106" s="132">
        <v>36</v>
      </c>
      <c r="D106" s="132">
        <v>101</v>
      </c>
      <c r="E106" s="132">
        <v>132</v>
      </c>
      <c r="F106" s="132">
        <v>159</v>
      </c>
      <c r="G106" s="132">
        <v>185</v>
      </c>
      <c r="H106" s="132">
        <v>236</v>
      </c>
      <c r="I106" s="132">
        <v>388</v>
      </c>
      <c r="J106" s="132">
        <v>524</v>
      </c>
      <c r="K106" s="132">
        <v>535</v>
      </c>
      <c r="L106" s="132">
        <v>284</v>
      </c>
      <c r="M106" s="132">
        <v>96</v>
      </c>
      <c r="N106" s="132">
        <v>62</v>
      </c>
    </row>
    <row r="107" spans="1:14" x14ac:dyDescent="0.25">
      <c r="A107" s="8" t="s">
        <v>717</v>
      </c>
      <c r="B107" s="8"/>
      <c r="C107" s="100">
        <v>220783</v>
      </c>
      <c r="D107" s="100">
        <v>237740</v>
      </c>
      <c r="E107" s="100">
        <v>242316</v>
      </c>
      <c r="F107" s="100">
        <v>264248</v>
      </c>
      <c r="G107" s="100">
        <v>281752</v>
      </c>
      <c r="H107" s="100">
        <v>305408</v>
      </c>
      <c r="I107" s="100">
        <v>322451</v>
      </c>
      <c r="J107" s="100">
        <v>321504</v>
      </c>
      <c r="K107" s="100">
        <v>324586</v>
      </c>
      <c r="L107" s="100">
        <v>368260</v>
      </c>
      <c r="M107" s="100">
        <v>413311</v>
      </c>
      <c r="N107" s="100">
        <v>448177</v>
      </c>
    </row>
    <row r="108" spans="1:14" x14ac:dyDescent="0.25">
      <c r="A108" s="23" t="s">
        <v>73</v>
      </c>
      <c r="B108" s="90" t="s">
        <v>3</v>
      </c>
      <c r="C108" s="132">
        <v>160643</v>
      </c>
      <c r="D108" s="132">
        <v>179378</v>
      </c>
      <c r="E108" s="132">
        <v>180315</v>
      </c>
      <c r="F108" s="132">
        <v>192836</v>
      </c>
      <c r="G108" s="132">
        <v>195017</v>
      </c>
      <c r="H108" s="132">
        <v>213223</v>
      </c>
      <c r="I108" s="132">
        <v>217800</v>
      </c>
      <c r="J108" s="132">
        <v>216229</v>
      </c>
      <c r="K108" s="132">
        <v>219501</v>
      </c>
      <c r="L108" s="132">
        <v>279684</v>
      </c>
      <c r="M108" s="132">
        <v>327886</v>
      </c>
      <c r="N108" s="132">
        <v>359843</v>
      </c>
    </row>
    <row r="109" spans="1:14" x14ac:dyDescent="0.25">
      <c r="A109" s="23" t="s">
        <v>73</v>
      </c>
      <c r="B109" s="90" t="s">
        <v>4</v>
      </c>
      <c r="C109" s="132">
        <v>10032</v>
      </c>
      <c r="D109" s="132">
        <v>10534</v>
      </c>
      <c r="E109" s="132">
        <v>10697</v>
      </c>
      <c r="F109" s="132">
        <v>11335</v>
      </c>
      <c r="G109" s="132">
        <v>12976</v>
      </c>
      <c r="H109" s="132">
        <v>15479</v>
      </c>
      <c r="I109" s="132">
        <v>16317</v>
      </c>
      <c r="J109" s="132">
        <v>17029</v>
      </c>
      <c r="K109" s="132">
        <v>15701</v>
      </c>
      <c r="L109" s="132">
        <v>2372</v>
      </c>
      <c r="M109" s="132">
        <v>2424</v>
      </c>
      <c r="N109" s="132">
        <v>2444</v>
      </c>
    </row>
    <row r="110" spans="1:14" x14ac:dyDescent="0.25">
      <c r="A110" s="23" t="s">
        <v>73</v>
      </c>
      <c r="B110" s="90" t="s">
        <v>5</v>
      </c>
      <c r="C110" s="132">
        <v>0</v>
      </c>
      <c r="D110" s="132">
        <v>0</v>
      </c>
      <c r="E110" s="132">
        <v>0</v>
      </c>
      <c r="F110" s="132">
        <v>0</v>
      </c>
      <c r="G110" s="132">
        <v>0</v>
      </c>
      <c r="H110" s="132">
        <v>2088</v>
      </c>
      <c r="I110" s="132">
        <v>4776</v>
      </c>
      <c r="J110" s="132">
        <v>4596</v>
      </c>
      <c r="K110" s="132">
        <v>3060</v>
      </c>
      <c r="L110" s="132">
        <v>2</v>
      </c>
      <c r="M110" s="132">
        <v>0</v>
      </c>
      <c r="N110" s="132">
        <v>1</v>
      </c>
    </row>
    <row r="111" spans="1:14" x14ac:dyDescent="0.25">
      <c r="A111" s="23"/>
      <c r="B111" s="90" t="s">
        <v>682</v>
      </c>
      <c r="C111" s="132">
        <v>0</v>
      </c>
      <c r="D111" s="132">
        <v>0</v>
      </c>
      <c r="E111" s="132">
        <v>0</v>
      </c>
      <c r="F111" s="132">
        <v>0</v>
      </c>
      <c r="G111" s="132">
        <v>0</v>
      </c>
      <c r="H111" s="132">
        <v>0</v>
      </c>
      <c r="I111" s="132">
        <v>0</v>
      </c>
      <c r="J111" s="132">
        <v>0</v>
      </c>
      <c r="K111" s="132">
        <v>41852</v>
      </c>
      <c r="L111" s="132">
        <v>49360</v>
      </c>
      <c r="M111" s="132">
        <v>52597</v>
      </c>
      <c r="N111" s="132">
        <v>54205</v>
      </c>
    </row>
    <row r="112" spans="1:14" x14ac:dyDescent="0.25">
      <c r="A112" s="23" t="s">
        <v>73</v>
      </c>
      <c r="B112" s="90" t="s">
        <v>6</v>
      </c>
      <c r="C112" s="132">
        <v>0</v>
      </c>
      <c r="D112" s="132">
        <v>0</v>
      </c>
      <c r="E112" s="132">
        <v>0</v>
      </c>
      <c r="F112" s="132">
        <v>25</v>
      </c>
      <c r="G112" s="132">
        <v>61</v>
      </c>
      <c r="H112" s="132">
        <v>103</v>
      </c>
      <c r="I112" s="132">
        <v>149</v>
      </c>
      <c r="J112" s="132">
        <v>154</v>
      </c>
      <c r="K112" s="132">
        <v>161</v>
      </c>
      <c r="L112" s="132">
        <v>119</v>
      </c>
      <c r="M112" s="132">
        <v>1</v>
      </c>
      <c r="N112" s="132">
        <v>4</v>
      </c>
    </row>
    <row r="113" spans="1:14" x14ac:dyDescent="0.25">
      <c r="A113" s="23" t="s">
        <v>73</v>
      </c>
      <c r="B113" s="90" t="s">
        <v>9</v>
      </c>
      <c r="C113" s="132">
        <v>20903</v>
      </c>
      <c r="D113" s="132">
        <v>20292</v>
      </c>
      <c r="E113" s="132">
        <v>19615</v>
      </c>
      <c r="F113" s="132">
        <v>18974</v>
      </c>
      <c r="G113" s="132">
        <v>16598</v>
      </c>
      <c r="H113" s="132">
        <v>18129</v>
      </c>
      <c r="I113" s="132">
        <v>15947</v>
      </c>
      <c r="J113" s="132">
        <v>17301</v>
      </c>
      <c r="K113" s="132">
        <v>14555</v>
      </c>
      <c r="L113" s="132">
        <v>11804</v>
      </c>
      <c r="M113" s="132">
        <v>13140</v>
      </c>
      <c r="N113" s="132">
        <v>11701</v>
      </c>
    </row>
    <row r="114" spans="1:14" x14ac:dyDescent="0.25">
      <c r="A114" s="23" t="s">
        <v>73</v>
      </c>
      <c r="B114" s="90" t="s">
        <v>10</v>
      </c>
      <c r="C114" s="132">
        <v>34332</v>
      </c>
      <c r="D114" s="132">
        <v>34247</v>
      </c>
      <c r="E114" s="132">
        <v>34279</v>
      </c>
      <c r="F114" s="132">
        <v>39159</v>
      </c>
      <c r="G114" s="132">
        <v>34948</v>
      </c>
      <c r="H114" s="132">
        <v>37171</v>
      </c>
      <c r="I114" s="132">
        <v>33262</v>
      </c>
      <c r="J114" s="132">
        <v>32963</v>
      </c>
      <c r="K114" s="132">
        <v>25470</v>
      </c>
      <c r="L114" s="132">
        <v>17449</v>
      </c>
      <c r="M114" s="132">
        <v>20983</v>
      </c>
      <c r="N114" s="132">
        <v>13424</v>
      </c>
    </row>
    <row r="115" spans="1:14" x14ac:dyDescent="0.25">
      <c r="A115" s="23" t="s">
        <v>73</v>
      </c>
      <c r="B115" s="90" t="s">
        <v>11</v>
      </c>
      <c r="C115" s="132">
        <v>40900</v>
      </c>
      <c r="D115" s="132">
        <v>42787</v>
      </c>
      <c r="E115" s="132">
        <v>43005</v>
      </c>
      <c r="F115" s="132">
        <v>43832</v>
      </c>
      <c r="G115" s="132">
        <v>39236</v>
      </c>
      <c r="H115" s="132">
        <v>33118</v>
      </c>
      <c r="I115" s="132">
        <v>27863</v>
      </c>
      <c r="J115" s="132">
        <v>26784</v>
      </c>
      <c r="K115" s="132">
        <v>22541</v>
      </c>
      <c r="L115" s="132">
        <v>15553</v>
      </c>
      <c r="M115" s="132">
        <v>12148</v>
      </c>
      <c r="N115" s="132">
        <v>6675</v>
      </c>
    </row>
    <row r="116" spans="1:14" x14ac:dyDescent="0.25">
      <c r="A116" s="23" t="s">
        <v>73</v>
      </c>
      <c r="B116" s="90" t="s">
        <v>12</v>
      </c>
      <c r="C116" s="132">
        <v>22768</v>
      </c>
      <c r="D116" s="132">
        <v>23649</v>
      </c>
      <c r="E116" s="132">
        <v>24547</v>
      </c>
      <c r="F116" s="132">
        <v>25494</v>
      </c>
      <c r="G116" s="132">
        <v>22300</v>
      </c>
      <c r="H116" s="132">
        <v>13554</v>
      </c>
      <c r="I116" s="132">
        <v>11202</v>
      </c>
      <c r="J116" s="132">
        <v>10868</v>
      </c>
      <c r="K116" s="132">
        <v>9476</v>
      </c>
      <c r="L116" s="132">
        <v>7375</v>
      </c>
      <c r="M116" s="132">
        <v>6629</v>
      </c>
      <c r="N116" s="132">
        <v>5117</v>
      </c>
    </row>
    <row r="117" spans="1:14" x14ac:dyDescent="0.25">
      <c r="A117" s="23" t="s">
        <v>73</v>
      </c>
      <c r="B117" s="90" t="s">
        <v>13</v>
      </c>
      <c r="C117" s="132">
        <v>76585</v>
      </c>
      <c r="D117" s="132">
        <v>79598</v>
      </c>
      <c r="E117" s="132">
        <v>80520</v>
      </c>
      <c r="F117" s="132">
        <v>82738</v>
      </c>
      <c r="G117" s="132">
        <v>87430</v>
      </c>
      <c r="H117" s="132">
        <v>82940</v>
      </c>
      <c r="I117" s="132">
        <v>70776</v>
      </c>
      <c r="J117" s="132">
        <v>67541</v>
      </c>
      <c r="K117" s="132">
        <v>56807</v>
      </c>
      <c r="L117" s="132">
        <v>43144</v>
      </c>
      <c r="M117" s="132">
        <v>41933</v>
      </c>
      <c r="N117" s="132">
        <v>30213</v>
      </c>
    </row>
    <row r="118" spans="1:14" x14ac:dyDescent="0.25">
      <c r="A118" s="23" t="s">
        <v>73</v>
      </c>
      <c r="B118" s="90" t="s">
        <v>14</v>
      </c>
      <c r="C118" s="132">
        <v>10702</v>
      </c>
      <c r="D118" s="132">
        <v>10067</v>
      </c>
      <c r="E118" s="132">
        <v>10694</v>
      </c>
      <c r="F118" s="132">
        <v>12244</v>
      </c>
      <c r="G118" s="132">
        <v>12973</v>
      </c>
      <c r="H118" s="132">
        <v>12206</v>
      </c>
      <c r="I118" s="132">
        <v>10620</v>
      </c>
      <c r="J118" s="132">
        <v>11248</v>
      </c>
      <c r="K118" s="132">
        <v>11214</v>
      </c>
      <c r="L118" s="132">
        <v>7859</v>
      </c>
      <c r="M118" s="132">
        <v>7347</v>
      </c>
      <c r="N118" s="132">
        <v>6035</v>
      </c>
    </row>
    <row r="119" spans="1:14" x14ac:dyDescent="0.25">
      <c r="A119" s="23" t="s">
        <v>73</v>
      </c>
      <c r="B119" s="90" t="s">
        <v>15</v>
      </c>
      <c r="C119" s="132">
        <v>7965</v>
      </c>
      <c r="D119" s="132">
        <v>8891</v>
      </c>
      <c r="E119" s="132">
        <v>9772</v>
      </c>
      <c r="F119" s="132">
        <v>9748</v>
      </c>
      <c r="G119" s="132">
        <v>9678</v>
      </c>
      <c r="H119" s="132">
        <v>8484</v>
      </c>
      <c r="I119" s="132">
        <v>8498</v>
      </c>
      <c r="J119" s="132">
        <v>7804</v>
      </c>
      <c r="K119" s="132">
        <v>7807</v>
      </c>
      <c r="L119" s="132">
        <v>6169</v>
      </c>
      <c r="M119" s="132">
        <v>5736</v>
      </c>
      <c r="N119" s="132">
        <v>3533</v>
      </c>
    </row>
    <row r="120" spans="1:14" x14ac:dyDescent="0.25">
      <c r="A120" s="23" t="s">
        <v>73</v>
      </c>
      <c r="B120" s="90" t="s">
        <v>16</v>
      </c>
      <c r="C120" s="132">
        <v>20475</v>
      </c>
      <c r="D120" s="132">
        <v>20618</v>
      </c>
      <c r="E120" s="132">
        <v>21243</v>
      </c>
      <c r="F120" s="132">
        <v>20940</v>
      </c>
      <c r="G120" s="132">
        <v>19352</v>
      </c>
      <c r="H120" s="132">
        <v>17842</v>
      </c>
      <c r="I120" s="132">
        <v>15422</v>
      </c>
      <c r="J120" s="132">
        <v>14078</v>
      </c>
      <c r="K120" s="132">
        <v>11829</v>
      </c>
      <c r="L120" s="132">
        <v>10124</v>
      </c>
      <c r="M120" s="132">
        <v>8869</v>
      </c>
      <c r="N120" s="132">
        <v>6105</v>
      </c>
    </row>
    <row r="121" spans="1:14" x14ac:dyDescent="0.25">
      <c r="A121" s="23" t="s">
        <v>73</v>
      </c>
      <c r="B121" s="90" t="s">
        <v>17</v>
      </c>
      <c r="C121" s="132">
        <v>813</v>
      </c>
      <c r="D121" s="132">
        <v>1469</v>
      </c>
      <c r="E121" s="132">
        <v>2031</v>
      </c>
      <c r="F121" s="132">
        <v>2143</v>
      </c>
      <c r="G121" s="132">
        <v>2268</v>
      </c>
      <c r="H121" s="132">
        <v>2496</v>
      </c>
      <c r="I121" s="132">
        <v>2610</v>
      </c>
      <c r="J121" s="132">
        <v>2752</v>
      </c>
      <c r="K121" s="132">
        <v>2768</v>
      </c>
      <c r="L121" s="132">
        <v>1992</v>
      </c>
      <c r="M121" s="132">
        <v>391</v>
      </c>
      <c r="N121" s="132">
        <v>126</v>
      </c>
    </row>
    <row r="122" spans="1:14" x14ac:dyDescent="0.25">
      <c r="A122" s="23" t="s">
        <v>73</v>
      </c>
      <c r="B122" s="90" t="s">
        <v>18</v>
      </c>
      <c r="C122" s="132">
        <v>2048</v>
      </c>
      <c r="D122" s="132">
        <v>2154</v>
      </c>
      <c r="E122" s="132">
        <v>2748</v>
      </c>
      <c r="F122" s="132">
        <v>3550</v>
      </c>
      <c r="G122" s="132">
        <v>5163</v>
      </c>
      <c r="H122" s="132">
        <v>6691</v>
      </c>
      <c r="I122" s="132">
        <v>7714</v>
      </c>
      <c r="J122" s="132">
        <v>9319</v>
      </c>
      <c r="K122" s="132">
        <v>8840</v>
      </c>
      <c r="L122" s="132">
        <v>8906</v>
      </c>
      <c r="M122" s="132">
        <v>8997</v>
      </c>
      <c r="N122" s="132">
        <v>8380</v>
      </c>
    </row>
    <row r="123" spans="1:14" x14ac:dyDescent="0.25">
      <c r="A123" s="23" t="s">
        <v>73</v>
      </c>
      <c r="B123" s="90" t="s">
        <v>19</v>
      </c>
      <c r="C123" s="132">
        <v>2448</v>
      </c>
      <c r="D123" s="132">
        <v>2741</v>
      </c>
      <c r="E123" s="132">
        <v>2599</v>
      </c>
      <c r="F123" s="132">
        <v>2743</v>
      </c>
      <c r="G123" s="132">
        <v>3291</v>
      </c>
      <c r="H123" s="132">
        <v>3617</v>
      </c>
      <c r="I123" s="132">
        <v>3954</v>
      </c>
      <c r="J123" s="132">
        <v>3914</v>
      </c>
      <c r="K123" s="132">
        <v>2977</v>
      </c>
      <c r="L123" s="132">
        <v>2928</v>
      </c>
      <c r="M123" s="132">
        <v>1949</v>
      </c>
      <c r="N123" s="132">
        <v>1723</v>
      </c>
    </row>
    <row r="124" spans="1:14" x14ac:dyDescent="0.25">
      <c r="A124" s="23" t="s">
        <v>73</v>
      </c>
      <c r="B124" s="90" t="s">
        <v>20</v>
      </c>
      <c r="C124" s="132">
        <v>74131</v>
      </c>
      <c r="D124" s="132">
        <v>83172</v>
      </c>
      <c r="E124" s="132">
        <v>93909</v>
      </c>
      <c r="F124" s="132">
        <v>101987</v>
      </c>
      <c r="G124" s="132">
        <v>106626</v>
      </c>
      <c r="H124" s="132">
        <v>113437</v>
      </c>
      <c r="I124" s="132">
        <v>119571</v>
      </c>
      <c r="J124" s="132">
        <v>124411</v>
      </c>
      <c r="K124" s="132">
        <v>128741</v>
      </c>
      <c r="L124" s="132">
        <v>135979</v>
      </c>
      <c r="M124" s="132">
        <v>138080</v>
      </c>
      <c r="N124" s="132">
        <v>147339</v>
      </c>
    </row>
    <row r="125" spans="1:14" x14ac:dyDescent="0.25">
      <c r="A125" s="23" t="s">
        <v>73</v>
      </c>
      <c r="B125" s="90" t="s">
        <v>21</v>
      </c>
      <c r="C125" s="132">
        <v>542</v>
      </c>
      <c r="D125" s="132">
        <v>486</v>
      </c>
      <c r="E125" s="132">
        <v>445</v>
      </c>
      <c r="F125" s="132">
        <v>523</v>
      </c>
      <c r="G125" s="132">
        <v>399</v>
      </c>
      <c r="H125" s="132">
        <v>295</v>
      </c>
      <c r="I125" s="132">
        <v>258</v>
      </c>
      <c r="J125" s="132">
        <v>230</v>
      </c>
      <c r="K125" s="132">
        <v>167</v>
      </c>
      <c r="L125" s="132">
        <v>112</v>
      </c>
      <c r="M125" s="132">
        <v>107</v>
      </c>
      <c r="N125" s="132">
        <v>112</v>
      </c>
    </row>
    <row r="126" spans="1:14" x14ac:dyDescent="0.25">
      <c r="A126" s="23" t="s">
        <v>73</v>
      </c>
      <c r="B126" s="90" t="s">
        <v>22</v>
      </c>
      <c r="C126" s="132">
        <v>967</v>
      </c>
      <c r="D126" s="132">
        <v>963</v>
      </c>
      <c r="E126" s="132">
        <v>843</v>
      </c>
      <c r="F126" s="132">
        <v>903</v>
      </c>
      <c r="G126" s="132">
        <v>824</v>
      </c>
      <c r="H126" s="132">
        <v>913</v>
      </c>
      <c r="I126" s="132">
        <v>865</v>
      </c>
      <c r="J126" s="132">
        <v>813</v>
      </c>
      <c r="K126" s="132">
        <v>687</v>
      </c>
      <c r="L126" s="132">
        <v>297</v>
      </c>
      <c r="M126" s="132">
        <v>228</v>
      </c>
      <c r="N126" s="132">
        <v>216</v>
      </c>
    </row>
    <row r="127" spans="1:14" x14ac:dyDescent="0.25">
      <c r="A127" s="23" t="s">
        <v>73</v>
      </c>
      <c r="B127" s="90" t="s">
        <v>23</v>
      </c>
      <c r="C127" s="132">
        <v>9674</v>
      </c>
      <c r="D127" s="132">
        <v>10430</v>
      </c>
      <c r="E127" s="132">
        <v>10418</v>
      </c>
      <c r="F127" s="132">
        <v>12151</v>
      </c>
      <c r="G127" s="132">
        <v>12222</v>
      </c>
      <c r="H127" s="132">
        <v>11597</v>
      </c>
      <c r="I127" s="132">
        <v>11099</v>
      </c>
      <c r="J127" s="132">
        <v>11285</v>
      </c>
      <c r="K127" s="132">
        <v>11537</v>
      </c>
      <c r="L127" s="132">
        <v>4141</v>
      </c>
      <c r="M127" s="132">
        <v>3222</v>
      </c>
      <c r="N127" s="132">
        <v>2227</v>
      </c>
    </row>
    <row r="128" spans="1:14" x14ac:dyDescent="0.25">
      <c r="A128" s="23" t="s">
        <v>73</v>
      </c>
      <c r="B128" s="90" t="s">
        <v>24</v>
      </c>
      <c r="C128" s="132">
        <v>5568</v>
      </c>
      <c r="D128" s="132">
        <v>5864</v>
      </c>
      <c r="E128" s="132">
        <v>6468</v>
      </c>
      <c r="F128" s="132">
        <v>7233</v>
      </c>
      <c r="G128" s="132">
        <v>7527</v>
      </c>
      <c r="H128" s="132">
        <v>7229</v>
      </c>
      <c r="I128" s="132">
        <v>6693</v>
      </c>
      <c r="J128" s="132">
        <v>7048</v>
      </c>
      <c r="K128" s="132">
        <v>5661</v>
      </c>
      <c r="L128" s="132">
        <v>2518</v>
      </c>
      <c r="M128" s="132">
        <v>3064</v>
      </c>
      <c r="N128" s="132">
        <v>2150</v>
      </c>
    </row>
    <row r="129" spans="1:14" x14ac:dyDescent="0.25">
      <c r="A129" s="23" t="s">
        <v>73</v>
      </c>
      <c r="B129" s="90" t="s">
        <v>25</v>
      </c>
      <c r="C129" s="220" t="s">
        <v>92</v>
      </c>
      <c r="D129" s="221"/>
      <c r="E129" s="221"/>
      <c r="F129" s="222"/>
      <c r="G129" s="132">
        <v>122068</v>
      </c>
      <c r="H129" s="132">
        <v>140231</v>
      </c>
      <c r="I129" s="132">
        <v>169945</v>
      </c>
      <c r="J129" s="132">
        <v>148348</v>
      </c>
      <c r="K129" s="132">
        <v>138468</v>
      </c>
      <c r="L129" s="132">
        <v>135591</v>
      </c>
      <c r="M129" s="132">
        <v>135725</v>
      </c>
      <c r="N129" s="132">
        <v>110324</v>
      </c>
    </row>
    <row r="130" spans="1:14" x14ac:dyDescent="0.25">
      <c r="A130" s="23" t="s">
        <v>73</v>
      </c>
      <c r="B130" s="90" t="s">
        <v>26</v>
      </c>
      <c r="C130" s="220" t="s">
        <v>92</v>
      </c>
      <c r="D130" s="221"/>
      <c r="E130" s="222"/>
      <c r="F130" s="132">
        <v>655</v>
      </c>
      <c r="G130" s="132">
        <v>700</v>
      </c>
      <c r="H130" s="132">
        <v>688</v>
      </c>
      <c r="I130" s="132">
        <v>687</v>
      </c>
      <c r="J130" s="132">
        <v>705</v>
      </c>
      <c r="K130" s="132">
        <v>817</v>
      </c>
      <c r="L130" s="132">
        <v>812</v>
      </c>
      <c r="M130" s="132">
        <v>782</v>
      </c>
      <c r="N130" s="132">
        <v>757</v>
      </c>
    </row>
    <row r="131" spans="1:14" x14ac:dyDescent="0.25">
      <c r="A131" s="23" t="s">
        <v>73</v>
      </c>
      <c r="B131" s="90" t="s">
        <v>27</v>
      </c>
      <c r="C131" s="220" t="s">
        <v>92</v>
      </c>
      <c r="D131" s="221"/>
      <c r="E131" s="222"/>
      <c r="F131" s="132">
        <v>33704</v>
      </c>
      <c r="G131" s="132">
        <v>34025</v>
      </c>
      <c r="H131" s="132">
        <v>34781</v>
      </c>
      <c r="I131" s="132">
        <v>35411</v>
      </c>
      <c r="J131" s="132">
        <v>36819</v>
      </c>
      <c r="K131" s="132">
        <v>38006</v>
      </c>
      <c r="L131" s="132">
        <v>38692</v>
      </c>
      <c r="M131" s="132">
        <v>39620</v>
      </c>
      <c r="N131" s="132">
        <v>41068</v>
      </c>
    </row>
    <row r="132" spans="1:14" x14ac:dyDescent="0.25">
      <c r="A132" s="23" t="s">
        <v>73</v>
      </c>
      <c r="B132" s="90" t="s">
        <v>28</v>
      </c>
      <c r="C132" s="220" t="s">
        <v>92</v>
      </c>
      <c r="D132" s="221"/>
      <c r="E132" s="222"/>
      <c r="F132" s="132">
        <v>25063</v>
      </c>
      <c r="G132" s="132">
        <v>25292</v>
      </c>
      <c r="H132" s="132">
        <v>25712</v>
      </c>
      <c r="I132" s="132">
        <v>25958</v>
      </c>
      <c r="J132" s="132">
        <v>27397</v>
      </c>
      <c r="K132" s="132">
        <v>28201</v>
      </c>
      <c r="L132" s="132">
        <v>28604</v>
      </c>
      <c r="M132" s="132">
        <v>28786</v>
      </c>
      <c r="N132" s="132">
        <v>29008</v>
      </c>
    </row>
    <row r="133" spans="1:14" x14ac:dyDescent="0.25">
      <c r="A133" s="23" t="s">
        <v>73</v>
      </c>
      <c r="B133" s="90" t="s">
        <v>31</v>
      </c>
      <c r="C133" s="132">
        <v>181</v>
      </c>
      <c r="D133" s="132">
        <v>185</v>
      </c>
      <c r="E133" s="132">
        <v>169</v>
      </c>
      <c r="F133" s="132">
        <v>158</v>
      </c>
      <c r="G133" s="132">
        <v>150</v>
      </c>
      <c r="H133" s="132">
        <v>116</v>
      </c>
      <c r="I133" s="132">
        <v>70</v>
      </c>
      <c r="J133" s="132">
        <v>7</v>
      </c>
      <c r="K133" s="132">
        <v>0</v>
      </c>
      <c r="L133" s="132">
        <v>2</v>
      </c>
      <c r="M133" s="132">
        <v>0</v>
      </c>
      <c r="N133" s="132">
        <v>4</v>
      </c>
    </row>
    <row r="134" spans="1:14" x14ac:dyDescent="0.25">
      <c r="A134" s="23" t="s">
        <v>73</v>
      </c>
      <c r="B134" s="90" t="s">
        <v>32</v>
      </c>
      <c r="C134" s="132">
        <v>91</v>
      </c>
      <c r="D134" s="132">
        <v>93</v>
      </c>
      <c r="E134" s="132">
        <v>98</v>
      </c>
      <c r="F134" s="132">
        <v>100</v>
      </c>
      <c r="G134" s="132">
        <v>101</v>
      </c>
      <c r="H134" s="132">
        <v>100</v>
      </c>
      <c r="I134" s="132">
        <v>103</v>
      </c>
      <c r="J134" s="132">
        <v>103</v>
      </c>
      <c r="K134" s="132">
        <v>95</v>
      </c>
      <c r="L134" s="132">
        <v>96</v>
      </c>
      <c r="M134" s="132">
        <v>90</v>
      </c>
      <c r="N134" s="132">
        <v>83</v>
      </c>
    </row>
    <row r="135" spans="1:14" x14ac:dyDescent="0.25">
      <c r="A135" s="23" t="s">
        <v>73</v>
      </c>
      <c r="B135" s="90" t="s">
        <v>33</v>
      </c>
      <c r="C135" s="132">
        <v>4190</v>
      </c>
      <c r="D135" s="132">
        <v>4204</v>
      </c>
      <c r="E135" s="132">
        <v>4431</v>
      </c>
      <c r="F135" s="132">
        <v>4291</v>
      </c>
      <c r="G135" s="132">
        <v>4171</v>
      </c>
      <c r="H135" s="132">
        <v>4225</v>
      </c>
      <c r="I135" s="132">
        <v>4147</v>
      </c>
      <c r="J135" s="132">
        <v>4079</v>
      </c>
      <c r="K135" s="132">
        <v>3956</v>
      </c>
      <c r="L135" s="132">
        <v>2013</v>
      </c>
      <c r="M135" s="132">
        <v>1856</v>
      </c>
      <c r="N135" s="132">
        <v>1024</v>
      </c>
    </row>
    <row r="136" spans="1:14" x14ac:dyDescent="0.25">
      <c r="A136" s="23" t="s">
        <v>73</v>
      </c>
      <c r="B136" s="90" t="s">
        <v>35</v>
      </c>
      <c r="C136" s="132">
        <v>2</v>
      </c>
      <c r="D136" s="132">
        <v>103</v>
      </c>
      <c r="E136" s="132">
        <v>0</v>
      </c>
      <c r="F136" s="132">
        <v>0</v>
      </c>
      <c r="G136" s="132">
        <v>0</v>
      </c>
      <c r="H136" s="132">
        <v>0</v>
      </c>
      <c r="I136" s="132">
        <v>0</v>
      </c>
      <c r="J136" s="132">
        <v>0</v>
      </c>
      <c r="K136" s="132">
        <v>0</v>
      </c>
      <c r="L136" s="132">
        <v>0</v>
      </c>
      <c r="M136" s="132">
        <v>0</v>
      </c>
      <c r="N136" s="132">
        <v>0</v>
      </c>
    </row>
    <row r="137" spans="1:14" x14ac:dyDescent="0.25">
      <c r="A137" s="23" t="s">
        <v>73</v>
      </c>
      <c r="B137" s="90" t="s">
        <v>36</v>
      </c>
      <c r="C137" s="132">
        <v>218</v>
      </c>
      <c r="D137" s="132">
        <v>241</v>
      </c>
      <c r="E137" s="132">
        <v>243</v>
      </c>
      <c r="F137" s="132">
        <v>260</v>
      </c>
      <c r="G137" s="132">
        <v>334</v>
      </c>
      <c r="H137" s="132">
        <v>387</v>
      </c>
      <c r="I137" s="132">
        <v>455</v>
      </c>
      <c r="J137" s="132">
        <v>653</v>
      </c>
      <c r="K137" s="132">
        <v>698</v>
      </c>
      <c r="L137" s="132">
        <v>70</v>
      </c>
      <c r="M137" s="132">
        <v>69</v>
      </c>
      <c r="N137" s="132">
        <v>12</v>
      </c>
    </row>
    <row r="138" spans="1:14" x14ac:dyDescent="0.25">
      <c r="A138" s="23" t="s">
        <v>73</v>
      </c>
      <c r="B138" s="90" t="s">
        <v>37</v>
      </c>
      <c r="C138" s="132">
        <v>2510</v>
      </c>
      <c r="D138" s="132">
        <v>3001</v>
      </c>
      <c r="E138" s="132">
        <v>3552</v>
      </c>
      <c r="F138" s="132">
        <v>4191</v>
      </c>
      <c r="G138" s="132">
        <v>4665</v>
      </c>
      <c r="H138" s="132">
        <v>5408</v>
      </c>
      <c r="I138" s="132">
        <v>6184</v>
      </c>
      <c r="J138" s="132">
        <v>6877</v>
      </c>
      <c r="K138" s="132">
        <v>7011</v>
      </c>
      <c r="L138" s="132">
        <v>2154</v>
      </c>
      <c r="M138" s="132">
        <v>1827</v>
      </c>
      <c r="N138" s="132">
        <v>1128</v>
      </c>
    </row>
    <row r="139" spans="1:14" x14ac:dyDescent="0.25">
      <c r="A139" s="23" t="s">
        <v>73</v>
      </c>
      <c r="B139" s="90" t="s">
        <v>38</v>
      </c>
      <c r="C139" s="132">
        <v>2101</v>
      </c>
      <c r="D139" s="132">
        <v>2514</v>
      </c>
      <c r="E139" s="132">
        <v>2945</v>
      </c>
      <c r="F139" s="132">
        <v>3230</v>
      </c>
      <c r="G139" s="132">
        <v>3549</v>
      </c>
      <c r="H139" s="132">
        <v>3829</v>
      </c>
      <c r="I139" s="132">
        <v>4176</v>
      </c>
      <c r="J139" s="132">
        <v>4420</v>
      </c>
      <c r="K139" s="132">
        <v>4301</v>
      </c>
      <c r="L139" s="132">
        <v>1576</v>
      </c>
      <c r="M139" s="132">
        <v>1471</v>
      </c>
      <c r="N139" s="132">
        <v>1421</v>
      </c>
    </row>
    <row r="140" spans="1:14" x14ac:dyDescent="0.25">
      <c r="A140" s="23" t="s">
        <v>73</v>
      </c>
      <c r="B140" s="90" t="s">
        <v>39</v>
      </c>
      <c r="C140" s="132">
        <v>2046</v>
      </c>
      <c r="D140" s="132">
        <v>2496</v>
      </c>
      <c r="E140" s="132">
        <v>2915</v>
      </c>
      <c r="F140" s="132">
        <v>3259</v>
      </c>
      <c r="G140" s="132">
        <v>3559</v>
      </c>
      <c r="H140" s="132">
        <v>3923</v>
      </c>
      <c r="I140" s="132">
        <v>4273</v>
      </c>
      <c r="J140" s="132">
        <v>4567</v>
      </c>
      <c r="K140" s="132">
        <v>4368</v>
      </c>
      <c r="L140" s="132">
        <v>1693</v>
      </c>
      <c r="M140" s="132">
        <v>1560</v>
      </c>
      <c r="N140" s="132">
        <v>1560</v>
      </c>
    </row>
    <row r="141" spans="1:14" x14ac:dyDescent="0.25">
      <c r="A141" s="23" t="s">
        <v>73</v>
      </c>
      <c r="B141" s="90" t="s">
        <v>40</v>
      </c>
      <c r="C141" s="132">
        <v>130</v>
      </c>
      <c r="D141" s="132">
        <v>145</v>
      </c>
      <c r="E141" s="132">
        <v>155</v>
      </c>
      <c r="F141" s="132">
        <v>165</v>
      </c>
      <c r="G141" s="132">
        <v>186</v>
      </c>
      <c r="H141" s="132">
        <v>194</v>
      </c>
      <c r="I141" s="132">
        <v>253</v>
      </c>
      <c r="J141" s="132">
        <v>256</v>
      </c>
      <c r="K141" s="132">
        <v>288</v>
      </c>
      <c r="L141" s="132">
        <v>238</v>
      </c>
      <c r="M141" s="132">
        <v>226</v>
      </c>
      <c r="N141" s="132">
        <v>219</v>
      </c>
    </row>
    <row r="142" spans="1:14" x14ac:dyDescent="0.25">
      <c r="A142" s="23" t="s">
        <v>73</v>
      </c>
      <c r="B142" s="90" t="s">
        <v>41</v>
      </c>
      <c r="C142" s="132">
        <v>127</v>
      </c>
      <c r="D142" s="132">
        <v>176</v>
      </c>
      <c r="E142" s="132">
        <v>214</v>
      </c>
      <c r="F142" s="132">
        <v>228</v>
      </c>
      <c r="G142" s="132">
        <v>283</v>
      </c>
      <c r="H142" s="132">
        <v>273</v>
      </c>
      <c r="I142" s="132">
        <v>253</v>
      </c>
      <c r="J142" s="132">
        <v>264</v>
      </c>
      <c r="K142" s="132">
        <v>233</v>
      </c>
      <c r="L142" s="132">
        <v>103</v>
      </c>
      <c r="M142" s="132">
        <v>83</v>
      </c>
      <c r="N142" s="132">
        <v>38</v>
      </c>
    </row>
    <row r="143" spans="1:14" x14ac:dyDescent="0.25">
      <c r="A143" s="23" t="s">
        <v>73</v>
      </c>
      <c r="B143" s="90" t="s">
        <v>42</v>
      </c>
      <c r="C143" s="132">
        <v>1384</v>
      </c>
      <c r="D143" s="132">
        <v>1420</v>
      </c>
      <c r="E143" s="132">
        <v>1493</v>
      </c>
      <c r="F143" s="132">
        <v>1571</v>
      </c>
      <c r="G143" s="132">
        <v>1723</v>
      </c>
      <c r="H143" s="132">
        <v>1783</v>
      </c>
      <c r="I143" s="132">
        <v>1876</v>
      </c>
      <c r="J143" s="132">
        <v>1912</v>
      </c>
      <c r="K143" s="132">
        <v>2017</v>
      </c>
      <c r="L143" s="132">
        <v>2182</v>
      </c>
      <c r="M143" s="132">
        <v>2390</v>
      </c>
      <c r="N143" s="132">
        <v>2509</v>
      </c>
    </row>
    <row r="144" spans="1:14" x14ac:dyDescent="0.25">
      <c r="A144" s="23" t="s">
        <v>73</v>
      </c>
      <c r="B144" s="90" t="s">
        <v>43</v>
      </c>
      <c r="C144" s="132">
        <v>328</v>
      </c>
      <c r="D144" s="132">
        <v>334</v>
      </c>
      <c r="E144" s="132">
        <v>378</v>
      </c>
      <c r="F144" s="132">
        <v>385</v>
      </c>
      <c r="G144" s="132">
        <v>322</v>
      </c>
      <c r="H144" s="132">
        <v>298</v>
      </c>
      <c r="I144" s="132">
        <v>274</v>
      </c>
      <c r="J144" s="132">
        <v>313</v>
      </c>
      <c r="K144" s="132">
        <v>300</v>
      </c>
      <c r="L144" s="132">
        <v>116</v>
      </c>
      <c r="M144" s="132">
        <v>189</v>
      </c>
      <c r="N144" s="132">
        <v>173</v>
      </c>
    </row>
    <row r="145" spans="1:14" x14ac:dyDescent="0.25">
      <c r="A145" s="23" t="s">
        <v>73</v>
      </c>
      <c r="B145" s="90" t="s">
        <v>45</v>
      </c>
      <c r="C145" s="132">
        <v>180</v>
      </c>
      <c r="D145" s="132">
        <v>189</v>
      </c>
      <c r="E145" s="132">
        <v>257</v>
      </c>
      <c r="F145" s="132">
        <v>314</v>
      </c>
      <c r="G145" s="132">
        <v>356</v>
      </c>
      <c r="H145" s="132">
        <v>401</v>
      </c>
      <c r="I145" s="132">
        <v>428</v>
      </c>
      <c r="J145" s="132">
        <v>575</v>
      </c>
      <c r="K145" s="132">
        <v>393</v>
      </c>
      <c r="L145" s="132">
        <v>430</v>
      </c>
      <c r="M145" s="132">
        <v>490</v>
      </c>
      <c r="N145" s="132">
        <v>573</v>
      </c>
    </row>
    <row r="146" spans="1:14" x14ac:dyDescent="0.25">
      <c r="A146" s="23" t="s">
        <v>73</v>
      </c>
      <c r="B146" s="90" t="s">
        <v>46</v>
      </c>
      <c r="C146" s="132">
        <v>2770</v>
      </c>
      <c r="D146" s="132">
        <v>3059</v>
      </c>
      <c r="E146" s="132">
        <v>2950</v>
      </c>
      <c r="F146" s="132">
        <v>2433</v>
      </c>
      <c r="G146" s="132">
        <v>2623</v>
      </c>
      <c r="H146" s="132">
        <v>2791</v>
      </c>
      <c r="I146" s="132">
        <v>2781</v>
      </c>
      <c r="J146" s="132">
        <v>2727</v>
      </c>
      <c r="K146" s="132">
        <v>2846</v>
      </c>
      <c r="L146" s="132">
        <v>2947</v>
      </c>
      <c r="M146" s="132">
        <v>3152</v>
      </c>
      <c r="N146" s="132">
        <v>3296</v>
      </c>
    </row>
    <row r="147" spans="1:14" x14ac:dyDescent="0.25">
      <c r="A147" s="23" t="s">
        <v>73</v>
      </c>
      <c r="B147" s="90" t="s">
        <v>47</v>
      </c>
      <c r="C147" s="132">
        <v>3855</v>
      </c>
      <c r="D147" s="132">
        <v>4052</v>
      </c>
      <c r="E147" s="132">
        <v>3890</v>
      </c>
      <c r="F147" s="132">
        <v>4065</v>
      </c>
      <c r="G147" s="132">
        <v>3860</v>
      </c>
      <c r="H147" s="132">
        <v>3840</v>
      </c>
      <c r="I147" s="132">
        <v>4234</v>
      </c>
      <c r="J147" s="132">
        <v>4725</v>
      </c>
      <c r="K147" s="132">
        <v>4285</v>
      </c>
      <c r="L147" s="132">
        <v>1911</v>
      </c>
      <c r="M147" s="132">
        <v>715</v>
      </c>
      <c r="N147" s="132">
        <v>426</v>
      </c>
    </row>
    <row r="148" spans="1:14" x14ac:dyDescent="0.25">
      <c r="A148" s="23" t="s">
        <v>73</v>
      </c>
      <c r="B148" s="90" t="s">
        <v>48</v>
      </c>
      <c r="C148" s="132">
        <v>129</v>
      </c>
      <c r="D148" s="132">
        <v>138</v>
      </c>
      <c r="E148" s="132">
        <v>235</v>
      </c>
      <c r="F148" s="132">
        <v>230</v>
      </c>
      <c r="G148" s="132">
        <v>202</v>
      </c>
      <c r="H148" s="132">
        <v>187</v>
      </c>
      <c r="I148" s="132">
        <v>179</v>
      </c>
      <c r="J148" s="132">
        <v>166</v>
      </c>
      <c r="K148" s="132">
        <v>163</v>
      </c>
      <c r="L148" s="132">
        <v>167</v>
      </c>
      <c r="M148" s="132">
        <v>168</v>
      </c>
      <c r="N148" s="132">
        <v>62</v>
      </c>
    </row>
    <row r="149" spans="1:14" x14ac:dyDescent="0.25">
      <c r="A149" s="23" t="s">
        <v>73</v>
      </c>
      <c r="B149" s="90" t="s">
        <v>49</v>
      </c>
      <c r="C149" s="132">
        <v>236</v>
      </c>
      <c r="D149" s="132">
        <v>209</v>
      </c>
      <c r="E149" s="132">
        <v>206</v>
      </c>
      <c r="F149" s="132">
        <v>213</v>
      </c>
      <c r="G149" s="132">
        <v>174</v>
      </c>
      <c r="H149" s="132">
        <v>179</v>
      </c>
      <c r="I149" s="132">
        <v>234</v>
      </c>
      <c r="J149" s="132">
        <v>253</v>
      </c>
      <c r="K149" s="132">
        <v>214</v>
      </c>
      <c r="L149" s="132">
        <v>199</v>
      </c>
      <c r="M149" s="132">
        <v>189</v>
      </c>
      <c r="N149" s="132">
        <v>200</v>
      </c>
    </row>
    <row r="150" spans="1:14" x14ac:dyDescent="0.25">
      <c r="A150" s="23" t="s">
        <v>73</v>
      </c>
      <c r="B150" s="90" t="s">
        <v>51</v>
      </c>
      <c r="C150" s="132">
        <v>81</v>
      </c>
      <c r="D150" s="132">
        <v>86</v>
      </c>
      <c r="E150" s="132">
        <v>85</v>
      </c>
      <c r="F150" s="132">
        <v>81</v>
      </c>
      <c r="G150" s="132">
        <v>78</v>
      </c>
      <c r="H150" s="132">
        <v>91</v>
      </c>
      <c r="I150" s="132">
        <v>47</v>
      </c>
      <c r="J150" s="132">
        <v>48</v>
      </c>
      <c r="K150" s="132">
        <v>62</v>
      </c>
      <c r="L150" s="132">
        <v>63</v>
      </c>
      <c r="M150" s="132">
        <v>41</v>
      </c>
      <c r="N150" s="132">
        <v>3</v>
      </c>
    </row>
    <row r="151" spans="1:14" x14ac:dyDescent="0.25">
      <c r="A151" s="23" t="s">
        <v>73</v>
      </c>
      <c r="B151" s="90" t="s">
        <v>52</v>
      </c>
      <c r="C151" s="132">
        <v>67</v>
      </c>
      <c r="D151" s="132">
        <v>69</v>
      </c>
      <c r="E151" s="132">
        <v>71</v>
      </c>
      <c r="F151" s="132">
        <v>70</v>
      </c>
      <c r="G151" s="132">
        <v>66</v>
      </c>
      <c r="H151" s="132">
        <v>75</v>
      </c>
      <c r="I151" s="132">
        <v>91</v>
      </c>
      <c r="J151" s="132">
        <v>97</v>
      </c>
      <c r="K151" s="132">
        <v>91</v>
      </c>
      <c r="L151" s="132">
        <v>45</v>
      </c>
      <c r="M151" s="132">
        <v>46</v>
      </c>
      <c r="N151" s="132">
        <v>40</v>
      </c>
    </row>
    <row r="152" spans="1:14" x14ac:dyDescent="0.25">
      <c r="A152" s="23" t="s">
        <v>73</v>
      </c>
      <c r="B152" s="90" t="s">
        <v>53</v>
      </c>
      <c r="C152" s="132">
        <v>396</v>
      </c>
      <c r="D152" s="132">
        <v>411</v>
      </c>
      <c r="E152" s="132">
        <v>401</v>
      </c>
      <c r="F152" s="132">
        <v>406</v>
      </c>
      <c r="G152" s="132">
        <v>398</v>
      </c>
      <c r="H152" s="132">
        <v>431</v>
      </c>
      <c r="I152" s="132">
        <v>451</v>
      </c>
      <c r="J152" s="132">
        <v>442</v>
      </c>
      <c r="K152" s="132">
        <v>388</v>
      </c>
      <c r="L152" s="132">
        <v>386</v>
      </c>
      <c r="M152" s="132">
        <v>381</v>
      </c>
      <c r="N152" s="132">
        <v>363</v>
      </c>
    </row>
    <row r="153" spans="1:14" x14ac:dyDescent="0.25">
      <c r="A153" s="23" t="s">
        <v>73</v>
      </c>
      <c r="B153" s="90" t="s">
        <v>54</v>
      </c>
      <c r="C153" s="132">
        <v>3020</v>
      </c>
      <c r="D153" s="132">
        <v>2629</v>
      </c>
      <c r="E153" s="132">
        <v>1780</v>
      </c>
      <c r="F153" s="132">
        <v>1374</v>
      </c>
      <c r="G153" s="132">
        <v>1398</v>
      </c>
      <c r="H153" s="132">
        <v>1575</v>
      </c>
      <c r="I153" s="132">
        <v>1855</v>
      </c>
      <c r="J153" s="132">
        <v>2278</v>
      </c>
      <c r="K153" s="132">
        <v>2359</v>
      </c>
      <c r="L153" s="132">
        <v>1391</v>
      </c>
      <c r="M153" s="132">
        <v>123</v>
      </c>
      <c r="N153" s="132">
        <v>83</v>
      </c>
    </row>
    <row r="154" spans="1:14" x14ac:dyDescent="0.25">
      <c r="A154" s="23" t="s">
        <v>73</v>
      </c>
      <c r="B154" s="90" t="s">
        <v>55</v>
      </c>
      <c r="C154" s="132">
        <v>966</v>
      </c>
      <c r="D154" s="132">
        <v>1197</v>
      </c>
      <c r="E154" s="132">
        <v>1114</v>
      </c>
      <c r="F154" s="132">
        <v>1125</v>
      </c>
      <c r="G154" s="132">
        <v>1310</v>
      </c>
      <c r="H154" s="132">
        <v>1801</v>
      </c>
      <c r="I154" s="132">
        <v>2282</v>
      </c>
      <c r="J154" s="132">
        <v>2421</v>
      </c>
      <c r="K154" s="132">
        <v>2215</v>
      </c>
      <c r="L154" s="132">
        <v>1447</v>
      </c>
      <c r="M154" s="132">
        <v>101</v>
      </c>
      <c r="N154" s="132">
        <v>21</v>
      </c>
    </row>
    <row r="155" spans="1:14" x14ac:dyDescent="0.25">
      <c r="A155" s="23" t="s">
        <v>73</v>
      </c>
      <c r="B155" s="90" t="s">
        <v>56</v>
      </c>
      <c r="C155" s="132">
        <v>1571</v>
      </c>
      <c r="D155" s="132">
        <v>1836</v>
      </c>
      <c r="E155" s="132">
        <v>1844</v>
      </c>
      <c r="F155" s="132">
        <v>1940</v>
      </c>
      <c r="G155" s="132">
        <v>1697</v>
      </c>
      <c r="H155" s="132">
        <v>1224</v>
      </c>
      <c r="I155" s="132">
        <v>1134</v>
      </c>
      <c r="J155" s="132">
        <v>1108</v>
      </c>
      <c r="K155" s="132">
        <v>1013</v>
      </c>
      <c r="L155" s="132">
        <v>196</v>
      </c>
      <c r="M155" s="132">
        <v>50</v>
      </c>
      <c r="N155" s="132">
        <v>20</v>
      </c>
    </row>
    <row r="156" spans="1:14" x14ac:dyDescent="0.25">
      <c r="A156" s="23" t="s">
        <v>73</v>
      </c>
      <c r="B156" s="90" t="s">
        <v>57</v>
      </c>
      <c r="C156" s="132">
        <v>4522</v>
      </c>
      <c r="D156" s="132">
        <v>5823</v>
      </c>
      <c r="E156" s="132">
        <v>4628</v>
      </c>
      <c r="F156" s="132">
        <v>4940</v>
      </c>
      <c r="G156" s="132">
        <v>4623</v>
      </c>
      <c r="H156" s="132">
        <v>2338</v>
      </c>
      <c r="I156" s="132">
        <v>2712</v>
      </c>
      <c r="J156" s="132">
        <v>2492</v>
      </c>
      <c r="K156" s="132">
        <v>2292</v>
      </c>
      <c r="L156" s="132">
        <v>1248</v>
      </c>
      <c r="M156" s="132">
        <v>993</v>
      </c>
      <c r="N156" s="132">
        <v>700</v>
      </c>
    </row>
    <row r="157" spans="1:14" x14ac:dyDescent="0.25">
      <c r="A157" s="23" t="s">
        <v>73</v>
      </c>
      <c r="B157" s="90" t="s">
        <v>58</v>
      </c>
      <c r="C157" s="132">
        <v>161</v>
      </c>
      <c r="D157" s="132">
        <v>159</v>
      </c>
      <c r="E157" s="132">
        <v>137</v>
      </c>
      <c r="F157" s="132">
        <v>128</v>
      </c>
      <c r="G157" s="132">
        <v>109</v>
      </c>
      <c r="H157" s="132">
        <v>105</v>
      </c>
      <c r="I157" s="132">
        <v>101</v>
      </c>
      <c r="J157" s="132">
        <v>108</v>
      </c>
      <c r="K157" s="132">
        <v>89</v>
      </c>
      <c r="L157" s="132">
        <v>90</v>
      </c>
      <c r="M157" s="132">
        <v>76</v>
      </c>
      <c r="N157" s="132">
        <v>77</v>
      </c>
    </row>
    <row r="158" spans="1:14" x14ac:dyDescent="0.25">
      <c r="A158" s="23" t="s">
        <v>73</v>
      </c>
      <c r="B158" s="90" t="s">
        <v>59</v>
      </c>
      <c r="C158" s="132">
        <v>52</v>
      </c>
      <c r="D158" s="132">
        <v>115</v>
      </c>
      <c r="E158" s="132">
        <v>257</v>
      </c>
      <c r="F158" s="132">
        <v>447</v>
      </c>
      <c r="G158" s="132">
        <v>609</v>
      </c>
      <c r="H158" s="132">
        <v>738</v>
      </c>
      <c r="I158" s="132">
        <v>885</v>
      </c>
      <c r="J158" s="132">
        <v>1114</v>
      </c>
      <c r="K158" s="132">
        <v>1195</v>
      </c>
      <c r="L158" s="132">
        <v>707</v>
      </c>
      <c r="M158" s="132">
        <v>273</v>
      </c>
      <c r="N158" s="132">
        <v>176</v>
      </c>
    </row>
    <row r="159" spans="1:14" x14ac:dyDescent="0.25">
      <c r="A159" s="8" t="s">
        <v>718</v>
      </c>
      <c r="B159" s="8"/>
      <c r="C159" s="100">
        <v>115746</v>
      </c>
      <c r="D159" s="100">
        <v>119238</v>
      </c>
      <c r="E159" s="100">
        <v>120593</v>
      </c>
      <c r="F159" s="100">
        <v>134164</v>
      </c>
      <c r="G159" s="100">
        <v>142168</v>
      </c>
      <c r="H159" s="100">
        <v>146434</v>
      </c>
      <c r="I159" s="100">
        <v>150611</v>
      </c>
      <c r="J159" s="100">
        <v>150431</v>
      </c>
      <c r="K159" s="100">
        <v>151810</v>
      </c>
      <c r="L159" s="100">
        <v>169678</v>
      </c>
      <c r="M159" s="100">
        <v>186054</v>
      </c>
      <c r="N159" s="100">
        <v>195600</v>
      </c>
    </row>
    <row r="160" spans="1:14" x14ac:dyDescent="0.25">
      <c r="A160" s="23" t="s">
        <v>74</v>
      </c>
      <c r="B160" s="90" t="s">
        <v>3</v>
      </c>
      <c r="C160" s="132">
        <v>61138</v>
      </c>
      <c r="D160" s="132">
        <v>60059</v>
      </c>
      <c r="E160" s="132">
        <v>73701</v>
      </c>
      <c r="F160" s="132">
        <v>80606</v>
      </c>
      <c r="G160" s="132">
        <v>80241</v>
      </c>
      <c r="H160" s="132">
        <v>83670</v>
      </c>
      <c r="I160" s="132">
        <v>84027</v>
      </c>
      <c r="J160" s="132">
        <v>84034</v>
      </c>
      <c r="K160" s="132">
        <v>84647</v>
      </c>
      <c r="L160" s="132">
        <v>110500</v>
      </c>
      <c r="M160" s="132">
        <v>130554</v>
      </c>
      <c r="N160" s="132">
        <v>140528</v>
      </c>
    </row>
    <row r="161" spans="1:14" x14ac:dyDescent="0.25">
      <c r="A161" s="23" t="s">
        <v>74</v>
      </c>
      <c r="B161" s="90" t="s">
        <v>4</v>
      </c>
      <c r="C161" s="132">
        <v>6572</v>
      </c>
      <c r="D161" s="132">
        <v>6605</v>
      </c>
      <c r="E161" s="132">
        <v>10107</v>
      </c>
      <c r="F161" s="132">
        <v>10960</v>
      </c>
      <c r="G161" s="132">
        <v>12479</v>
      </c>
      <c r="H161" s="132">
        <v>13867</v>
      </c>
      <c r="I161" s="132">
        <v>14272</v>
      </c>
      <c r="J161" s="132">
        <v>14743</v>
      </c>
      <c r="K161" s="132">
        <v>14133</v>
      </c>
      <c r="L161" s="132">
        <v>2437</v>
      </c>
      <c r="M161" s="132">
        <v>2585</v>
      </c>
      <c r="N161" s="132">
        <v>2675</v>
      </c>
    </row>
    <row r="162" spans="1:14" x14ac:dyDescent="0.25">
      <c r="A162" s="23" t="s">
        <v>74</v>
      </c>
      <c r="B162" s="90" t="s">
        <v>5</v>
      </c>
      <c r="C162" s="132">
        <v>0</v>
      </c>
      <c r="D162" s="132">
        <v>0</v>
      </c>
      <c r="E162" s="132">
        <v>0</v>
      </c>
      <c r="F162" s="132">
        <v>0</v>
      </c>
      <c r="G162" s="132">
        <v>0</v>
      </c>
      <c r="H162" s="132">
        <v>6234</v>
      </c>
      <c r="I162" s="132">
        <v>6196</v>
      </c>
      <c r="J162" s="132">
        <v>7445</v>
      </c>
      <c r="K162" s="132">
        <v>5170</v>
      </c>
      <c r="L162" s="132">
        <v>4</v>
      </c>
      <c r="M162" s="132">
        <v>0</v>
      </c>
      <c r="N162" s="132">
        <v>1</v>
      </c>
    </row>
    <row r="163" spans="1:14" x14ac:dyDescent="0.25">
      <c r="A163" s="23"/>
      <c r="B163" s="90" t="s">
        <v>682</v>
      </c>
      <c r="C163" s="132">
        <v>0</v>
      </c>
      <c r="D163" s="132">
        <v>0</v>
      </c>
      <c r="E163" s="132">
        <v>0</v>
      </c>
      <c r="F163" s="132">
        <v>0</v>
      </c>
      <c r="G163" s="132">
        <v>0</v>
      </c>
      <c r="H163" s="132">
        <v>0</v>
      </c>
      <c r="I163" s="132">
        <v>0</v>
      </c>
      <c r="J163" s="132">
        <v>0</v>
      </c>
      <c r="K163" s="132">
        <v>27709</v>
      </c>
      <c r="L163" s="132">
        <v>34627</v>
      </c>
      <c r="M163" s="132">
        <v>36440</v>
      </c>
      <c r="N163" s="132">
        <v>36131</v>
      </c>
    </row>
    <row r="164" spans="1:14" x14ac:dyDescent="0.25">
      <c r="A164" s="23" t="s">
        <v>74</v>
      </c>
      <c r="B164" s="90" t="s">
        <v>6</v>
      </c>
      <c r="C164" s="132">
        <v>2</v>
      </c>
      <c r="D164" s="132">
        <v>2</v>
      </c>
      <c r="E164" s="132">
        <v>1</v>
      </c>
      <c r="F164" s="132">
        <v>2</v>
      </c>
      <c r="G164" s="132">
        <v>50</v>
      </c>
      <c r="H164" s="132">
        <v>100</v>
      </c>
      <c r="I164" s="132">
        <v>127</v>
      </c>
      <c r="J164" s="132">
        <v>129</v>
      </c>
      <c r="K164" s="132">
        <v>177</v>
      </c>
      <c r="L164" s="132">
        <v>191</v>
      </c>
      <c r="M164" s="132">
        <v>251</v>
      </c>
      <c r="N164" s="132">
        <v>270</v>
      </c>
    </row>
    <row r="165" spans="1:14" x14ac:dyDescent="0.25">
      <c r="A165" s="23" t="s">
        <v>74</v>
      </c>
      <c r="B165" s="90" t="s">
        <v>9</v>
      </c>
      <c r="C165" s="132">
        <v>9747</v>
      </c>
      <c r="D165" s="132">
        <v>9972</v>
      </c>
      <c r="E165" s="132">
        <v>10343</v>
      </c>
      <c r="F165" s="132">
        <v>7178</v>
      </c>
      <c r="G165" s="132">
        <v>6732</v>
      </c>
      <c r="H165" s="132">
        <v>6296</v>
      </c>
      <c r="I165" s="132">
        <v>5770</v>
      </c>
      <c r="J165" s="132">
        <v>5514</v>
      </c>
      <c r="K165" s="132">
        <v>4541</v>
      </c>
      <c r="L165" s="132">
        <v>3496</v>
      </c>
      <c r="M165" s="132">
        <v>4033</v>
      </c>
      <c r="N165" s="132">
        <v>2907</v>
      </c>
    </row>
    <row r="166" spans="1:14" x14ac:dyDescent="0.25">
      <c r="A166" s="23" t="s">
        <v>74</v>
      </c>
      <c r="B166" s="90" t="s">
        <v>10</v>
      </c>
      <c r="C166" s="132">
        <v>33709</v>
      </c>
      <c r="D166" s="132">
        <v>35648</v>
      </c>
      <c r="E166" s="132">
        <v>36630</v>
      </c>
      <c r="F166" s="132">
        <v>28486</v>
      </c>
      <c r="G166" s="132">
        <v>24583</v>
      </c>
      <c r="H166" s="132">
        <v>24279</v>
      </c>
      <c r="I166" s="132">
        <v>21633</v>
      </c>
      <c r="J166" s="132">
        <v>21367</v>
      </c>
      <c r="K166" s="132">
        <v>16861</v>
      </c>
      <c r="L166" s="132">
        <v>13975</v>
      </c>
      <c r="M166" s="132">
        <v>14393</v>
      </c>
      <c r="N166" s="132">
        <v>8801</v>
      </c>
    </row>
    <row r="167" spans="1:14" x14ac:dyDescent="0.25">
      <c r="A167" s="23" t="s">
        <v>74</v>
      </c>
      <c r="B167" s="90" t="s">
        <v>11</v>
      </c>
      <c r="C167" s="132">
        <v>42842</v>
      </c>
      <c r="D167" s="132">
        <v>45227</v>
      </c>
      <c r="E167" s="132">
        <v>47510</v>
      </c>
      <c r="F167" s="132">
        <v>31017</v>
      </c>
      <c r="G167" s="132">
        <v>27665</v>
      </c>
      <c r="H167" s="132">
        <v>22904</v>
      </c>
      <c r="I167" s="132">
        <v>19715</v>
      </c>
      <c r="J167" s="132">
        <v>18890</v>
      </c>
      <c r="K167" s="132">
        <v>16022</v>
      </c>
      <c r="L167" s="132">
        <v>13609</v>
      </c>
      <c r="M167" s="132">
        <v>8848</v>
      </c>
      <c r="N167" s="132">
        <v>4272</v>
      </c>
    </row>
    <row r="168" spans="1:14" x14ac:dyDescent="0.25">
      <c r="A168" s="23" t="s">
        <v>74</v>
      </c>
      <c r="B168" s="90" t="s">
        <v>12</v>
      </c>
      <c r="C168" s="132">
        <v>22152</v>
      </c>
      <c r="D168" s="132">
        <v>23651</v>
      </c>
      <c r="E168" s="132">
        <v>25074</v>
      </c>
      <c r="F168" s="132">
        <v>15146</v>
      </c>
      <c r="G168" s="132">
        <v>13763</v>
      </c>
      <c r="H168" s="132">
        <v>9618</v>
      </c>
      <c r="I168" s="132">
        <v>8374</v>
      </c>
      <c r="J168" s="132">
        <v>8966</v>
      </c>
      <c r="K168" s="132">
        <v>7363</v>
      </c>
      <c r="L168" s="132">
        <v>4466</v>
      </c>
      <c r="M168" s="132">
        <v>5800</v>
      </c>
      <c r="N168" s="132">
        <v>3005</v>
      </c>
    </row>
    <row r="169" spans="1:14" x14ac:dyDescent="0.25">
      <c r="A169" s="23" t="s">
        <v>74</v>
      </c>
      <c r="B169" s="90" t="s">
        <v>13</v>
      </c>
      <c r="C169" s="132">
        <v>56763</v>
      </c>
      <c r="D169" s="132">
        <v>58667</v>
      </c>
      <c r="E169" s="132">
        <v>62158</v>
      </c>
      <c r="F169" s="132">
        <v>45392</v>
      </c>
      <c r="G169" s="132">
        <v>48501</v>
      </c>
      <c r="H169" s="132">
        <v>44130</v>
      </c>
      <c r="I169" s="132">
        <v>35911</v>
      </c>
      <c r="J169" s="132">
        <v>33037</v>
      </c>
      <c r="K169" s="132">
        <v>29223</v>
      </c>
      <c r="L169" s="132">
        <v>24544</v>
      </c>
      <c r="M169" s="132">
        <v>22415</v>
      </c>
      <c r="N169" s="132">
        <v>15198</v>
      </c>
    </row>
    <row r="170" spans="1:14" x14ac:dyDescent="0.25">
      <c r="A170" s="23" t="s">
        <v>74</v>
      </c>
      <c r="B170" s="90" t="s">
        <v>14</v>
      </c>
      <c r="C170" s="132">
        <v>17073</v>
      </c>
      <c r="D170" s="132">
        <v>17768</v>
      </c>
      <c r="E170" s="132">
        <v>19063</v>
      </c>
      <c r="F170" s="132">
        <v>14661</v>
      </c>
      <c r="G170" s="132">
        <v>14924</v>
      </c>
      <c r="H170" s="132">
        <v>12633</v>
      </c>
      <c r="I170" s="132">
        <v>11433</v>
      </c>
      <c r="J170" s="132">
        <v>12061</v>
      </c>
      <c r="K170" s="132">
        <v>10716</v>
      </c>
      <c r="L170" s="132">
        <v>7645</v>
      </c>
      <c r="M170" s="132">
        <v>6437</v>
      </c>
      <c r="N170" s="132">
        <v>4846</v>
      </c>
    </row>
    <row r="171" spans="1:14" x14ac:dyDescent="0.25">
      <c r="A171" s="23" t="s">
        <v>74</v>
      </c>
      <c r="B171" s="90" t="s">
        <v>15</v>
      </c>
      <c r="C171" s="132">
        <v>11713</v>
      </c>
      <c r="D171" s="132">
        <v>12467</v>
      </c>
      <c r="E171" s="132">
        <v>13220</v>
      </c>
      <c r="F171" s="132">
        <v>9296</v>
      </c>
      <c r="G171" s="132">
        <v>8856</v>
      </c>
      <c r="H171" s="132">
        <v>6719</v>
      </c>
      <c r="I171" s="132">
        <v>6655</v>
      </c>
      <c r="J171" s="132">
        <v>6323</v>
      </c>
      <c r="K171" s="132">
        <v>6060</v>
      </c>
      <c r="L171" s="132">
        <v>4990</v>
      </c>
      <c r="M171" s="132">
        <v>4117</v>
      </c>
      <c r="N171" s="132">
        <v>2807</v>
      </c>
    </row>
    <row r="172" spans="1:14" x14ac:dyDescent="0.25">
      <c r="A172" s="23" t="s">
        <v>74</v>
      </c>
      <c r="B172" s="90" t="s">
        <v>16</v>
      </c>
      <c r="C172" s="132">
        <v>10856</v>
      </c>
      <c r="D172" s="132">
        <v>11593</v>
      </c>
      <c r="E172" s="132">
        <v>12914</v>
      </c>
      <c r="F172" s="132">
        <v>6702</v>
      </c>
      <c r="G172" s="132">
        <v>6676</v>
      </c>
      <c r="H172" s="132">
        <v>5602</v>
      </c>
      <c r="I172" s="132">
        <v>5074</v>
      </c>
      <c r="J172" s="132">
        <v>4455</v>
      </c>
      <c r="K172" s="132">
        <v>3719</v>
      </c>
      <c r="L172" s="132">
        <v>2980</v>
      </c>
      <c r="M172" s="132">
        <v>2122</v>
      </c>
      <c r="N172" s="132">
        <v>1492</v>
      </c>
    </row>
    <row r="173" spans="1:14" x14ac:dyDescent="0.25">
      <c r="A173" s="23" t="s">
        <v>74</v>
      </c>
      <c r="B173" s="90" t="s">
        <v>17</v>
      </c>
      <c r="C173" s="132">
        <v>505</v>
      </c>
      <c r="D173" s="132">
        <v>841</v>
      </c>
      <c r="E173" s="132">
        <v>1172</v>
      </c>
      <c r="F173" s="132">
        <v>1230</v>
      </c>
      <c r="G173" s="132">
        <v>1269</v>
      </c>
      <c r="H173" s="132">
        <v>1252</v>
      </c>
      <c r="I173" s="132">
        <v>1293</v>
      </c>
      <c r="J173" s="132">
        <v>1355</v>
      </c>
      <c r="K173" s="132">
        <v>1309</v>
      </c>
      <c r="L173" s="132">
        <v>979</v>
      </c>
      <c r="M173" s="132">
        <v>146</v>
      </c>
      <c r="N173" s="132">
        <v>76</v>
      </c>
    </row>
    <row r="174" spans="1:14" x14ac:dyDescent="0.25">
      <c r="A174" s="23" t="s">
        <v>74</v>
      </c>
      <c r="B174" s="90" t="s">
        <v>18</v>
      </c>
      <c r="C174" s="132">
        <v>2373</v>
      </c>
      <c r="D174" s="132">
        <v>2488</v>
      </c>
      <c r="E174" s="132">
        <v>2686</v>
      </c>
      <c r="F174" s="132">
        <v>2924</v>
      </c>
      <c r="G174" s="132">
        <v>3204</v>
      </c>
      <c r="H174" s="132">
        <v>2963</v>
      </c>
      <c r="I174" s="132">
        <v>2862</v>
      </c>
      <c r="J174" s="132">
        <v>3259</v>
      </c>
      <c r="K174" s="132">
        <v>3214</v>
      </c>
      <c r="L174" s="132">
        <v>3214</v>
      </c>
      <c r="M174" s="132">
        <v>3099</v>
      </c>
      <c r="N174" s="132">
        <v>2992</v>
      </c>
    </row>
    <row r="175" spans="1:14" x14ac:dyDescent="0.25">
      <c r="A175" s="23" t="s">
        <v>74</v>
      </c>
      <c r="B175" s="90" t="s">
        <v>19</v>
      </c>
      <c r="C175" s="132">
        <v>3102</v>
      </c>
      <c r="D175" s="132">
        <v>3320</v>
      </c>
      <c r="E175" s="132">
        <v>3289</v>
      </c>
      <c r="F175" s="132">
        <v>2422</v>
      </c>
      <c r="G175" s="132">
        <v>3112</v>
      </c>
      <c r="H175" s="132">
        <v>2987</v>
      </c>
      <c r="I175" s="132">
        <v>3412</v>
      </c>
      <c r="J175" s="132">
        <v>3765</v>
      </c>
      <c r="K175" s="132">
        <v>3765</v>
      </c>
      <c r="L175" s="132">
        <v>3299</v>
      </c>
      <c r="M175" s="132">
        <v>2026</v>
      </c>
      <c r="N175" s="132">
        <v>1284</v>
      </c>
    </row>
    <row r="176" spans="1:14" x14ac:dyDescent="0.25">
      <c r="A176" s="23" t="s">
        <v>74</v>
      </c>
      <c r="B176" s="90" t="s">
        <v>20</v>
      </c>
      <c r="C176" s="132">
        <v>34836</v>
      </c>
      <c r="D176" s="132">
        <v>36816</v>
      </c>
      <c r="E176" s="132">
        <v>38664</v>
      </c>
      <c r="F176" s="132">
        <v>37658</v>
      </c>
      <c r="G176" s="132">
        <v>38476</v>
      </c>
      <c r="H176" s="132">
        <v>37959</v>
      </c>
      <c r="I176" s="132">
        <v>38220</v>
      </c>
      <c r="J176" s="132">
        <v>41204</v>
      </c>
      <c r="K176" s="132">
        <v>42184</v>
      </c>
      <c r="L176" s="132">
        <v>43049</v>
      </c>
      <c r="M176" s="132">
        <v>42699</v>
      </c>
      <c r="N176" s="132">
        <v>39516</v>
      </c>
    </row>
    <row r="177" spans="1:14" x14ac:dyDescent="0.25">
      <c r="A177" s="23" t="s">
        <v>74</v>
      </c>
      <c r="B177" s="90" t="s">
        <v>21</v>
      </c>
      <c r="C177" s="132">
        <v>973</v>
      </c>
      <c r="D177" s="132">
        <v>861</v>
      </c>
      <c r="E177" s="132">
        <v>761</v>
      </c>
      <c r="F177" s="132">
        <v>433</v>
      </c>
      <c r="G177" s="132">
        <v>442</v>
      </c>
      <c r="H177" s="132">
        <v>388</v>
      </c>
      <c r="I177" s="132">
        <v>427</v>
      </c>
      <c r="J177" s="132">
        <v>257</v>
      </c>
      <c r="K177" s="132">
        <v>253</v>
      </c>
      <c r="L177" s="132">
        <v>259</v>
      </c>
      <c r="M177" s="132">
        <v>238</v>
      </c>
      <c r="N177" s="132">
        <v>154</v>
      </c>
    </row>
    <row r="178" spans="1:14" x14ac:dyDescent="0.25">
      <c r="A178" s="23" t="s">
        <v>74</v>
      </c>
      <c r="B178" s="90" t="s">
        <v>22</v>
      </c>
      <c r="C178" s="132">
        <v>484</v>
      </c>
      <c r="D178" s="132">
        <v>500</v>
      </c>
      <c r="E178" s="132">
        <v>489</v>
      </c>
      <c r="F178" s="132">
        <v>543</v>
      </c>
      <c r="G178" s="132">
        <v>492</v>
      </c>
      <c r="H178" s="132">
        <v>443</v>
      </c>
      <c r="I178" s="132">
        <v>472</v>
      </c>
      <c r="J178" s="132">
        <v>571</v>
      </c>
      <c r="K178" s="132">
        <v>488</v>
      </c>
      <c r="L178" s="132">
        <v>202</v>
      </c>
      <c r="M178" s="132">
        <v>155</v>
      </c>
      <c r="N178" s="132">
        <v>136</v>
      </c>
    </row>
    <row r="179" spans="1:14" x14ac:dyDescent="0.25">
      <c r="A179" s="23" t="s">
        <v>74</v>
      </c>
      <c r="B179" s="90" t="s">
        <v>23</v>
      </c>
      <c r="C179" s="132">
        <v>10071</v>
      </c>
      <c r="D179" s="132">
        <v>10506</v>
      </c>
      <c r="E179" s="132">
        <v>10971</v>
      </c>
      <c r="F179" s="132">
        <v>9879</v>
      </c>
      <c r="G179" s="132">
        <v>9484</v>
      </c>
      <c r="H179" s="132">
        <v>8464</v>
      </c>
      <c r="I179" s="132">
        <v>7179</v>
      </c>
      <c r="J179" s="132">
        <v>7246</v>
      </c>
      <c r="K179" s="132">
        <v>6966</v>
      </c>
      <c r="L179" s="132">
        <v>3524</v>
      </c>
      <c r="M179" s="132">
        <v>2541</v>
      </c>
      <c r="N179" s="132">
        <v>1793</v>
      </c>
    </row>
    <row r="180" spans="1:14" x14ac:dyDescent="0.25">
      <c r="A180" s="23" t="s">
        <v>74</v>
      </c>
      <c r="B180" s="90" t="s">
        <v>24</v>
      </c>
      <c r="C180" s="132">
        <v>6364</v>
      </c>
      <c r="D180" s="132">
        <v>6667</v>
      </c>
      <c r="E180" s="132">
        <v>6600</v>
      </c>
      <c r="F180" s="132">
        <v>6023</v>
      </c>
      <c r="G180" s="132">
        <v>5996</v>
      </c>
      <c r="H180" s="132">
        <v>5350</v>
      </c>
      <c r="I180" s="132">
        <v>4569</v>
      </c>
      <c r="J180" s="132">
        <v>4883</v>
      </c>
      <c r="K180" s="132">
        <v>3865</v>
      </c>
      <c r="L180" s="132">
        <v>2352</v>
      </c>
      <c r="M180" s="132">
        <v>2805</v>
      </c>
      <c r="N180" s="132">
        <v>1898</v>
      </c>
    </row>
    <row r="181" spans="1:14" x14ac:dyDescent="0.25">
      <c r="A181" s="23" t="s">
        <v>74</v>
      </c>
      <c r="B181" s="90" t="s">
        <v>25</v>
      </c>
      <c r="C181" s="220" t="s">
        <v>92</v>
      </c>
      <c r="D181" s="221"/>
      <c r="E181" s="221"/>
      <c r="F181" s="222"/>
      <c r="G181" s="132">
        <v>65931</v>
      </c>
      <c r="H181" s="132">
        <v>67288</v>
      </c>
      <c r="I181" s="132">
        <v>74189</v>
      </c>
      <c r="J181" s="132">
        <v>65560</v>
      </c>
      <c r="K181" s="132">
        <v>60332</v>
      </c>
      <c r="L181" s="132">
        <v>61690</v>
      </c>
      <c r="M181" s="132">
        <v>51788</v>
      </c>
      <c r="N181" s="132">
        <v>39039</v>
      </c>
    </row>
    <row r="182" spans="1:14" x14ac:dyDescent="0.25">
      <c r="A182" s="23" t="s">
        <v>74</v>
      </c>
      <c r="B182" s="90" t="s">
        <v>26</v>
      </c>
      <c r="C182" s="220" t="s">
        <v>92</v>
      </c>
      <c r="D182" s="221"/>
      <c r="E182" s="222"/>
      <c r="F182" s="132">
        <v>327</v>
      </c>
      <c r="G182" s="132">
        <v>336</v>
      </c>
      <c r="H182" s="132">
        <v>227</v>
      </c>
      <c r="I182" s="132">
        <v>166</v>
      </c>
      <c r="J182" s="132">
        <v>148</v>
      </c>
      <c r="K182" s="132">
        <v>132</v>
      </c>
      <c r="L182" s="132">
        <v>105</v>
      </c>
      <c r="M182" s="132">
        <v>101</v>
      </c>
      <c r="N182" s="132">
        <v>89</v>
      </c>
    </row>
    <row r="183" spans="1:14" x14ac:dyDescent="0.25">
      <c r="A183" s="23" t="s">
        <v>74</v>
      </c>
      <c r="B183" s="90" t="s">
        <v>27</v>
      </c>
      <c r="C183" s="220" t="s">
        <v>92</v>
      </c>
      <c r="D183" s="221"/>
      <c r="E183" s="222"/>
      <c r="F183" s="132">
        <v>28405</v>
      </c>
      <c r="G183" s="132">
        <v>28606</v>
      </c>
      <c r="H183" s="132">
        <v>28889</v>
      </c>
      <c r="I183" s="132">
        <v>28784</v>
      </c>
      <c r="J183" s="132">
        <v>29080</v>
      </c>
      <c r="K183" s="132">
        <v>29094</v>
      </c>
      <c r="L183" s="132">
        <v>29290</v>
      </c>
      <c r="M183" s="132">
        <v>29597</v>
      </c>
      <c r="N183" s="132">
        <v>29828</v>
      </c>
    </row>
    <row r="184" spans="1:14" x14ac:dyDescent="0.25">
      <c r="A184" s="23" t="s">
        <v>74</v>
      </c>
      <c r="B184" s="90" t="s">
        <v>28</v>
      </c>
      <c r="C184" s="220" t="s">
        <v>92</v>
      </c>
      <c r="D184" s="221"/>
      <c r="E184" s="222"/>
      <c r="F184" s="132">
        <v>17031</v>
      </c>
      <c r="G184" s="132">
        <v>17150</v>
      </c>
      <c r="H184" s="132">
        <v>16840</v>
      </c>
      <c r="I184" s="132">
        <v>16597</v>
      </c>
      <c r="J184" s="132">
        <v>17260</v>
      </c>
      <c r="K184" s="132">
        <v>17440</v>
      </c>
      <c r="L184" s="132">
        <v>17434</v>
      </c>
      <c r="M184" s="132">
        <v>17376</v>
      </c>
      <c r="N184" s="132">
        <v>16963</v>
      </c>
    </row>
    <row r="185" spans="1:14" x14ac:dyDescent="0.25">
      <c r="A185" s="23" t="s">
        <v>74</v>
      </c>
      <c r="B185" s="90" t="s">
        <v>31</v>
      </c>
      <c r="C185" s="132">
        <v>6</v>
      </c>
      <c r="D185" s="132">
        <v>10</v>
      </c>
      <c r="E185" s="132">
        <v>6</v>
      </c>
      <c r="F185" s="132">
        <v>11</v>
      </c>
      <c r="G185" s="132">
        <v>12</v>
      </c>
      <c r="H185" s="132">
        <v>10</v>
      </c>
      <c r="I185" s="132">
        <v>7</v>
      </c>
      <c r="J185" s="132">
        <v>5</v>
      </c>
      <c r="K185" s="132">
        <v>7</v>
      </c>
      <c r="L185" s="132">
        <v>18</v>
      </c>
      <c r="M185" s="132">
        <v>16</v>
      </c>
      <c r="N185" s="132">
        <v>1</v>
      </c>
    </row>
    <row r="186" spans="1:14" x14ac:dyDescent="0.25">
      <c r="A186" s="23" t="s">
        <v>74</v>
      </c>
      <c r="B186" s="90" t="s">
        <v>32</v>
      </c>
      <c r="C186" s="132">
        <v>7</v>
      </c>
      <c r="D186" s="132">
        <v>9</v>
      </c>
      <c r="E186" s="132">
        <v>9</v>
      </c>
      <c r="F186" s="132">
        <v>25</v>
      </c>
      <c r="G186" s="132">
        <v>29</v>
      </c>
      <c r="H186" s="132">
        <v>29</v>
      </c>
      <c r="I186" s="132">
        <v>30</v>
      </c>
      <c r="J186" s="132">
        <v>31</v>
      </c>
      <c r="K186" s="132">
        <v>33</v>
      </c>
      <c r="L186" s="132">
        <v>32</v>
      </c>
      <c r="M186" s="132">
        <v>30</v>
      </c>
      <c r="N186" s="132">
        <v>31</v>
      </c>
    </row>
    <row r="187" spans="1:14" x14ac:dyDescent="0.25">
      <c r="A187" s="23" t="s">
        <v>74</v>
      </c>
      <c r="B187" s="90" t="s">
        <v>33</v>
      </c>
      <c r="C187" s="132">
        <v>4185</v>
      </c>
      <c r="D187" s="132">
        <v>4251</v>
      </c>
      <c r="E187" s="132">
        <v>4396</v>
      </c>
      <c r="F187" s="132">
        <v>4379</v>
      </c>
      <c r="G187" s="132">
        <v>4259</v>
      </c>
      <c r="H187" s="132">
        <v>4243</v>
      </c>
      <c r="I187" s="132">
        <v>3823</v>
      </c>
      <c r="J187" s="132">
        <v>3839</v>
      </c>
      <c r="K187" s="132">
        <v>3669</v>
      </c>
      <c r="L187" s="132">
        <v>1644</v>
      </c>
      <c r="M187" s="132">
        <v>1536</v>
      </c>
      <c r="N187" s="132">
        <v>794</v>
      </c>
    </row>
    <row r="188" spans="1:14" x14ac:dyDescent="0.25">
      <c r="A188" s="23" t="s">
        <v>74</v>
      </c>
      <c r="B188" s="90" t="s">
        <v>35</v>
      </c>
      <c r="C188" s="132">
        <v>4</v>
      </c>
      <c r="D188" s="132">
        <v>131</v>
      </c>
      <c r="E188" s="132">
        <v>0</v>
      </c>
      <c r="F188" s="132">
        <v>0</v>
      </c>
      <c r="G188" s="132">
        <v>0</v>
      </c>
      <c r="H188" s="132">
        <v>2</v>
      </c>
      <c r="I188" s="132">
        <v>0</v>
      </c>
      <c r="J188" s="132">
        <v>0</v>
      </c>
      <c r="K188" s="132">
        <v>0</v>
      </c>
      <c r="L188" s="132">
        <v>0</v>
      </c>
      <c r="M188" s="132">
        <v>0</v>
      </c>
      <c r="N188" s="132">
        <v>0</v>
      </c>
    </row>
    <row r="189" spans="1:14" x14ac:dyDescent="0.25">
      <c r="A189" s="23" t="s">
        <v>74</v>
      </c>
      <c r="B189" s="90" t="s">
        <v>36</v>
      </c>
      <c r="C189" s="132">
        <v>55</v>
      </c>
      <c r="D189" s="132">
        <v>57</v>
      </c>
      <c r="E189" s="132">
        <v>58</v>
      </c>
      <c r="F189" s="132">
        <v>61</v>
      </c>
      <c r="G189" s="132">
        <v>54</v>
      </c>
      <c r="H189" s="132">
        <v>51</v>
      </c>
      <c r="I189" s="132">
        <v>62</v>
      </c>
      <c r="J189" s="132">
        <v>58</v>
      </c>
      <c r="K189" s="132">
        <v>52</v>
      </c>
      <c r="L189" s="132">
        <v>19</v>
      </c>
      <c r="M189" s="132">
        <v>17</v>
      </c>
      <c r="N189" s="132">
        <v>4</v>
      </c>
    </row>
    <row r="190" spans="1:14" x14ac:dyDescent="0.25">
      <c r="A190" s="23" t="s">
        <v>74</v>
      </c>
      <c r="B190" s="90" t="s">
        <v>37</v>
      </c>
      <c r="C190" s="132">
        <v>1334</v>
      </c>
      <c r="D190" s="132">
        <v>1364</v>
      </c>
      <c r="E190" s="132">
        <v>1426</v>
      </c>
      <c r="F190" s="132">
        <v>1397</v>
      </c>
      <c r="G190" s="132">
        <v>1351</v>
      </c>
      <c r="H190" s="132">
        <v>1309</v>
      </c>
      <c r="I190" s="132">
        <v>1088</v>
      </c>
      <c r="J190" s="132">
        <v>996</v>
      </c>
      <c r="K190" s="132">
        <v>806</v>
      </c>
      <c r="L190" s="132">
        <v>295</v>
      </c>
      <c r="M190" s="132">
        <v>168</v>
      </c>
      <c r="N190" s="132">
        <v>65</v>
      </c>
    </row>
    <row r="191" spans="1:14" x14ac:dyDescent="0.25">
      <c r="A191" s="23" t="s">
        <v>74</v>
      </c>
      <c r="B191" s="90" t="s">
        <v>38</v>
      </c>
      <c r="C191" s="132">
        <v>1026</v>
      </c>
      <c r="D191" s="132">
        <v>1362</v>
      </c>
      <c r="E191" s="132">
        <v>1725</v>
      </c>
      <c r="F191" s="132">
        <v>2096</v>
      </c>
      <c r="G191" s="132">
        <v>2498</v>
      </c>
      <c r="H191" s="132">
        <v>2791</v>
      </c>
      <c r="I191" s="132">
        <v>3019</v>
      </c>
      <c r="J191" s="132">
        <v>3255</v>
      </c>
      <c r="K191" s="132">
        <v>3091</v>
      </c>
      <c r="L191" s="132">
        <v>1006</v>
      </c>
      <c r="M191" s="132">
        <v>850</v>
      </c>
      <c r="N191" s="132">
        <v>664</v>
      </c>
    </row>
    <row r="192" spans="1:14" x14ac:dyDescent="0.25">
      <c r="A192" s="23" t="s">
        <v>74</v>
      </c>
      <c r="B192" s="90" t="s">
        <v>39</v>
      </c>
      <c r="C192" s="132">
        <v>1048</v>
      </c>
      <c r="D192" s="132">
        <v>1366</v>
      </c>
      <c r="E192" s="132">
        <v>1784</v>
      </c>
      <c r="F192" s="132">
        <v>2101</v>
      </c>
      <c r="G192" s="132">
        <v>2511</v>
      </c>
      <c r="H192" s="132">
        <v>2819</v>
      </c>
      <c r="I192" s="132">
        <v>3119</v>
      </c>
      <c r="J192" s="132">
        <v>3285</v>
      </c>
      <c r="K192" s="132">
        <v>3119</v>
      </c>
      <c r="L192" s="132">
        <v>1112</v>
      </c>
      <c r="M192" s="132">
        <v>962</v>
      </c>
      <c r="N192" s="132">
        <v>827</v>
      </c>
    </row>
    <row r="193" spans="1:14" x14ac:dyDescent="0.25">
      <c r="A193" s="23" t="s">
        <v>74</v>
      </c>
      <c r="B193" s="90" t="s">
        <v>40</v>
      </c>
      <c r="C193" s="132">
        <v>50</v>
      </c>
      <c r="D193" s="132">
        <v>48</v>
      </c>
      <c r="E193" s="132">
        <v>45</v>
      </c>
      <c r="F193" s="132">
        <v>47</v>
      </c>
      <c r="G193" s="132">
        <v>48</v>
      </c>
      <c r="H193" s="132">
        <v>47</v>
      </c>
      <c r="I193" s="132">
        <v>39</v>
      </c>
      <c r="J193" s="132">
        <v>51</v>
      </c>
      <c r="K193" s="132">
        <v>62</v>
      </c>
      <c r="L193" s="132">
        <v>51</v>
      </c>
      <c r="M193" s="132">
        <v>93</v>
      </c>
      <c r="N193" s="132">
        <v>79</v>
      </c>
    </row>
    <row r="194" spans="1:14" x14ac:dyDescent="0.25">
      <c r="A194" s="23" t="s">
        <v>74</v>
      </c>
      <c r="B194" s="90" t="s">
        <v>41</v>
      </c>
      <c r="C194" s="132">
        <v>17</v>
      </c>
      <c r="D194" s="132">
        <v>18</v>
      </c>
      <c r="E194" s="132">
        <v>25</v>
      </c>
      <c r="F194" s="132">
        <v>27</v>
      </c>
      <c r="G194" s="132">
        <v>32</v>
      </c>
      <c r="H194" s="132">
        <v>26</v>
      </c>
      <c r="I194" s="132">
        <v>25</v>
      </c>
      <c r="J194" s="132">
        <v>23</v>
      </c>
      <c r="K194" s="132">
        <v>17</v>
      </c>
      <c r="L194" s="132">
        <v>6</v>
      </c>
      <c r="M194" s="132">
        <v>6</v>
      </c>
      <c r="N194" s="132">
        <v>1</v>
      </c>
    </row>
    <row r="195" spans="1:14" x14ac:dyDescent="0.25">
      <c r="A195" s="23" t="s">
        <v>74</v>
      </c>
      <c r="B195" s="90" t="s">
        <v>42</v>
      </c>
      <c r="C195" s="132">
        <v>922</v>
      </c>
      <c r="D195" s="132">
        <v>970</v>
      </c>
      <c r="E195" s="132">
        <v>1008</v>
      </c>
      <c r="F195" s="132">
        <v>1058</v>
      </c>
      <c r="G195" s="132">
        <v>1121</v>
      </c>
      <c r="H195" s="132">
        <v>1119</v>
      </c>
      <c r="I195" s="132">
        <v>1141</v>
      </c>
      <c r="J195" s="132">
        <v>1137</v>
      </c>
      <c r="K195" s="132">
        <v>1203</v>
      </c>
      <c r="L195" s="132">
        <v>1253</v>
      </c>
      <c r="M195" s="132">
        <v>1292</v>
      </c>
      <c r="N195" s="132">
        <v>1272</v>
      </c>
    </row>
    <row r="196" spans="1:14" x14ac:dyDescent="0.25">
      <c r="A196" s="23" t="s">
        <v>74</v>
      </c>
      <c r="B196" s="90" t="s">
        <v>43</v>
      </c>
      <c r="C196" s="132">
        <v>619</v>
      </c>
      <c r="D196" s="132">
        <v>559</v>
      </c>
      <c r="E196" s="132">
        <v>613</v>
      </c>
      <c r="F196" s="132">
        <v>684</v>
      </c>
      <c r="G196" s="132">
        <v>641</v>
      </c>
      <c r="H196" s="132">
        <v>571</v>
      </c>
      <c r="I196" s="132">
        <v>505</v>
      </c>
      <c r="J196" s="132">
        <v>505</v>
      </c>
      <c r="K196" s="132">
        <v>403</v>
      </c>
      <c r="L196" s="132">
        <v>83</v>
      </c>
      <c r="M196" s="132">
        <v>51</v>
      </c>
      <c r="N196" s="132">
        <v>31</v>
      </c>
    </row>
    <row r="197" spans="1:14" x14ac:dyDescent="0.25">
      <c r="A197" s="23" t="s">
        <v>74</v>
      </c>
      <c r="B197" s="90" t="s">
        <v>45</v>
      </c>
      <c r="C197" s="132">
        <v>68</v>
      </c>
      <c r="D197" s="132">
        <v>67</v>
      </c>
      <c r="E197" s="132">
        <v>89</v>
      </c>
      <c r="F197" s="132">
        <v>126</v>
      </c>
      <c r="G197" s="132">
        <v>135</v>
      </c>
      <c r="H197" s="132">
        <v>208</v>
      </c>
      <c r="I197" s="132">
        <v>289</v>
      </c>
      <c r="J197" s="132">
        <v>324</v>
      </c>
      <c r="K197" s="132">
        <v>178</v>
      </c>
      <c r="L197" s="132">
        <v>199</v>
      </c>
      <c r="M197" s="132">
        <v>237</v>
      </c>
      <c r="N197" s="132">
        <v>285</v>
      </c>
    </row>
    <row r="198" spans="1:14" x14ac:dyDescent="0.25">
      <c r="A198" s="23" t="s">
        <v>74</v>
      </c>
      <c r="B198" s="90" t="s">
        <v>46</v>
      </c>
      <c r="C198" s="132">
        <v>1735</v>
      </c>
      <c r="D198" s="132">
        <v>1860</v>
      </c>
      <c r="E198" s="132">
        <v>1834</v>
      </c>
      <c r="F198" s="132">
        <v>1732</v>
      </c>
      <c r="G198" s="132">
        <v>1816</v>
      </c>
      <c r="H198" s="132">
        <v>1839</v>
      </c>
      <c r="I198" s="132">
        <v>1843</v>
      </c>
      <c r="J198" s="132">
        <v>1881</v>
      </c>
      <c r="K198" s="132">
        <v>1923</v>
      </c>
      <c r="L198" s="132">
        <v>1897</v>
      </c>
      <c r="M198" s="132">
        <v>1918</v>
      </c>
      <c r="N198" s="132">
        <v>1876</v>
      </c>
    </row>
    <row r="199" spans="1:14" x14ac:dyDescent="0.25">
      <c r="A199" s="23" t="s">
        <v>74</v>
      </c>
      <c r="B199" s="90" t="s">
        <v>47</v>
      </c>
      <c r="C199" s="132">
        <v>5422</v>
      </c>
      <c r="D199" s="132">
        <v>6177</v>
      </c>
      <c r="E199" s="132">
        <v>6680</v>
      </c>
      <c r="F199" s="132">
        <v>6985</v>
      </c>
      <c r="G199" s="132">
        <v>7226</v>
      </c>
      <c r="H199" s="132">
        <v>7405</v>
      </c>
      <c r="I199" s="132">
        <v>7939</v>
      </c>
      <c r="J199" s="132">
        <v>8214</v>
      </c>
      <c r="K199" s="132">
        <v>8154</v>
      </c>
      <c r="L199" s="132">
        <v>5350</v>
      </c>
      <c r="M199" s="132">
        <v>753</v>
      </c>
      <c r="N199" s="132">
        <v>391</v>
      </c>
    </row>
    <row r="200" spans="1:14" x14ac:dyDescent="0.25">
      <c r="A200" s="23" t="s">
        <v>74</v>
      </c>
      <c r="B200" s="90" t="s">
        <v>48</v>
      </c>
      <c r="C200" s="132">
        <v>671</v>
      </c>
      <c r="D200" s="132">
        <v>548</v>
      </c>
      <c r="E200" s="132">
        <v>708</v>
      </c>
      <c r="F200" s="132">
        <v>368</v>
      </c>
      <c r="G200" s="132">
        <v>313</v>
      </c>
      <c r="H200" s="132">
        <v>324</v>
      </c>
      <c r="I200" s="132">
        <v>264</v>
      </c>
      <c r="J200" s="132">
        <v>233</v>
      </c>
      <c r="K200" s="132">
        <v>135</v>
      </c>
      <c r="L200" s="132">
        <v>136</v>
      </c>
      <c r="M200" s="132">
        <v>57</v>
      </c>
      <c r="N200" s="132">
        <v>13</v>
      </c>
    </row>
    <row r="201" spans="1:14" x14ac:dyDescent="0.25">
      <c r="A201" s="23" t="s">
        <v>74</v>
      </c>
      <c r="B201" s="90" t="s">
        <v>49</v>
      </c>
      <c r="C201" s="132">
        <v>256</v>
      </c>
      <c r="D201" s="132">
        <v>218</v>
      </c>
      <c r="E201" s="132">
        <v>232</v>
      </c>
      <c r="F201" s="132">
        <v>270</v>
      </c>
      <c r="G201" s="132">
        <v>283</v>
      </c>
      <c r="H201" s="132">
        <v>300</v>
      </c>
      <c r="I201" s="132">
        <v>333</v>
      </c>
      <c r="J201" s="132">
        <v>357</v>
      </c>
      <c r="K201" s="132">
        <v>337</v>
      </c>
      <c r="L201" s="132">
        <v>363</v>
      </c>
      <c r="M201" s="132">
        <v>424</v>
      </c>
      <c r="N201" s="132">
        <v>445</v>
      </c>
    </row>
    <row r="202" spans="1:14" x14ac:dyDescent="0.25">
      <c r="A202" s="23" t="s">
        <v>74</v>
      </c>
      <c r="B202" s="90" t="s">
        <v>51</v>
      </c>
      <c r="C202" s="132">
        <v>144</v>
      </c>
      <c r="D202" s="132">
        <v>136</v>
      </c>
      <c r="E202" s="132">
        <v>152</v>
      </c>
      <c r="F202" s="132">
        <v>132</v>
      </c>
      <c r="G202" s="132">
        <v>148</v>
      </c>
      <c r="H202" s="132">
        <v>174</v>
      </c>
      <c r="I202" s="132">
        <v>120</v>
      </c>
      <c r="J202" s="132">
        <v>112</v>
      </c>
      <c r="K202" s="132">
        <v>91</v>
      </c>
      <c r="L202" s="132">
        <v>96</v>
      </c>
      <c r="M202" s="132">
        <v>45</v>
      </c>
      <c r="N202" s="132">
        <v>7</v>
      </c>
    </row>
    <row r="203" spans="1:14" x14ac:dyDescent="0.25">
      <c r="A203" s="23" t="s">
        <v>74</v>
      </c>
      <c r="B203" s="90" t="s">
        <v>52</v>
      </c>
      <c r="C203" s="132">
        <v>13</v>
      </c>
      <c r="D203" s="132">
        <v>7</v>
      </c>
      <c r="E203" s="132">
        <v>8</v>
      </c>
      <c r="F203" s="132">
        <v>11</v>
      </c>
      <c r="G203" s="132">
        <v>27</v>
      </c>
      <c r="H203" s="132">
        <v>19</v>
      </c>
      <c r="I203" s="132">
        <v>20</v>
      </c>
      <c r="J203" s="132">
        <v>18</v>
      </c>
      <c r="K203" s="132">
        <v>8</v>
      </c>
      <c r="L203" s="132">
        <v>3</v>
      </c>
      <c r="M203" s="132">
        <v>12</v>
      </c>
      <c r="N203" s="132">
        <v>13</v>
      </c>
    </row>
    <row r="204" spans="1:14" x14ac:dyDescent="0.25">
      <c r="A204" s="23" t="s">
        <v>74</v>
      </c>
      <c r="B204" s="90" t="s">
        <v>53</v>
      </c>
      <c r="C204" s="132">
        <v>253</v>
      </c>
      <c r="D204" s="132">
        <v>241</v>
      </c>
      <c r="E204" s="132">
        <v>252</v>
      </c>
      <c r="F204" s="132">
        <v>228</v>
      </c>
      <c r="G204" s="132">
        <v>197</v>
      </c>
      <c r="H204" s="132">
        <v>206</v>
      </c>
      <c r="I204" s="132">
        <v>193</v>
      </c>
      <c r="J204" s="132">
        <v>189</v>
      </c>
      <c r="K204" s="132">
        <v>177</v>
      </c>
      <c r="L204" s="132">
        <v>198</v>
      </c>
      <c r="M204" s="132">
        <v>218</v>
      </c>
      <c r="N204" s="132">
        <v>204</v>
      </c>
    </row>
    <row r="205" spans="1:14" x14ac:dyDescent="0.25">
      <c r="A205" s="23" t="s">
        <v>74</v>
      </c>
      <c r="B205" s="90" t="s">
        <v>54</v>
      </c>
      <c r="C205" s="132">
        <v>1873</v>
      </c>
      <c r="D205" s="132">
        <v>1586</v>
      </c>
      <c r="E205" s="132">
        <v>999</v>
      </c>
      <c r="F205" s="132">
        <v>925</v>
      </c>
      <c r="G205" s="132">
        <v>916</v>
      </c>
      <c r="H205" s="132">
        <v>1053</v>
      </c>
      <c r="I205" s="132">
        <v>1268</v>
      </c>
      <c r="J205" s="132">
        <v>1322</v>
      </c>
      <c r="K205" s="132">
        <v>1279</v>
      </c>
      <c r="L205" s="132">
        <v>824</v>
      </c>
      <c r="M205" s="132">
        <v>93</v>
      </c>
      <c r="N205" s="132">
        <v>55</v>
      </c>
    </row>
    <row r="206" spans="1:14" x14ac:dyDescent="0.25">
      <c r="A206" s="23" t="s">
        <v>74</v>
      </c>
      <c r="B206" s="90" t="s">
        <v>55</v>
      </c>
      <c r="C206" s="132">
        <v>2198</v>
      </c>
      <c r="D206" s="132">
        <v>2410</v>
      </c>
      <c r="E206" s="132">
        <v>2079</v>
      </c>
      <c r="F206" s="132">
        <v>1910</v>
      </c>
      <c r="G206" s="132">
        <v>2006</v>
      </c>
      <c r="H206" s="132">
        <v>2446</v>
      </c>
      <c r="I206" s="132">
        <v>2758</v>
      </c>
      <c r="J206" s="132">
        <v>3230</v>
      </c>
      <c r="K206" s="132">
        <v>3272</v>
      </c>
      <c r="L206" s="132">
        <v>2398</v>
      </c>
      <c r="M206" s="132">
        <v>294</v>
      </c>
      <c r="N206" s="132">
        <v>23</v>
      </c>
    </row>
    <row r="207" spans="1:14" x14ac:dyDescent="0.25">
      <c r="A207" s="23" t="s">
        <v>74</v>
      </c>
      <c r="B207" s="90" t="s">
        <v>56</v>
      </c>
      <c r="C207" s="132">
        <v>3075</v>
      </c>
      <c r="D207" s="132">
        <v>3396</v>
      </c>
      <c r="E207" s="132">
        <v>3715</v>
      </c>
      <c r="F207" s="132">
        <v>3748</v>
      </c>
      <c r="G207" s="132">
        <v>3524</v>
      </c>
      <c r="H207" s="132">
        <v>2726</v>
      </c>
      <c r="I207" s="132">
        <v>2385</v>
      </c>
      <c r="J207" s="132">
        <v>2418</v>
      </c>
      <c r="K207" s="132">
        <v>2302</v>
      </c>
      <c r="L207" s="132">
        <v>595</v>
      </c>
      <c r="M207" s="132">
        <v>190</v>
      </c>
      <c r="N207" s="132">
        <v>91</v>
      </c>
    </row>
    <row r="208" spans="1:14" x14ac:dyDescent="0.25">
      <c r="A208" s="23" t="s">
        <v>74</v>
      </c>
      <c r="B208" s="90" t="s">
        <v>57</v>
      </c>
      <c r="C208" s="132">
        <v>6197</v>
      </c>
      <c r="D208" s="132">
        <v>6956</v>
      </c>
      <c r="E208" s="132">
        <v>6423</v>
      </c>
      <c r="F208" s="132">
        <v>6729</v>
      </c>
      <c r="G208" s="132">
        <v>6550</v>
      </c>
      <c r="H208" s="132">
        <v>3681</v>
      </c>
      <c r="I208" s="132">
        <v>3281</v>
      </c>
      <c r="J208" s="132">
        <v>3223</v>
      </c>
      <c r="K208" s="132">
        <v>3534</v>
      </c>
      <c r="L208" s="132">
        <v>2457</v>
      </c>
      <c r="M208" s="132">
        <v>1426</v>
      </c>
      <c r="N208" s="132">
        <v>870</v>
      </c>
    </row>
    <row r="209" spans="1:14" x14ac:dyDescent="0.25">
      <c r="A209" s="23" t="s">
        <v>74</v>
      </c>
      <c r="B209" s="90" t="s">
        <v>58</v>
      </c>
      <c r="C209" s="132">
        <v>96</v>
      </c>
      <c r="D209" s="132">
        <v>84</v>
      </c>
      <c r="E209" s="132">
        <v>73</v>
      </c>
      <c r="F209" s="132">
        <v>95</v>
      </c>
      <c r="G209" s="132">
        <v>104</v>
      </c>
      <c r="H209" s="132">
        <v>121</v>
      </c>
      <c r="I209" s="132">
        <v>129</v>
      </c>
      <c r="J209" s="132">
        <v>134</v>
      </c>
      <c r="K209" s="132">
        <v>114</v>
      </c>
      <c r="L209" s="132">
        <v>104</v>
      </c>
      <c r="M209" s="132">
        <v>114</v>
      </c>
      <c r="N209" s="132">
        <v>125</v>
      </c>
    </row>
    <row r="210" spans="1:14" x14ac:dyDescent="0.25">
      <c r="A210" s="23" t="s">
        <v>74</v>
      </c>
      <c r="B210" s="90" t="s">
        <v>59</v>
      </c>
      <c r="C210" s="132">
        <v>35</v>
      </c>
      <c r="D210" s="132">
        <v>75</v>
      </c>
      <c r="E210" s="132">
        <v>65</v>
      </c>
      <c r="F210" s="132">
        <v>114</v>
      </c>
      <c r="G210" s="132">
        <v>162</v>
      </c>
      <c r="H210" s="132">
        <v>144</v>
      </c>
      <c r="I210" s="132">
        <v>168</v>
      </c>
      <c r="J210" s="132">
        <v>225</v>
      </c>
      <c r="K210" s="132">
        <v>287</v>
      </c>
      <c r="L210" s="132">
        <v>202</v>
      </c>
      <c r="M210" s="132">
        <v>53</v>
      </c>
      <c r="N210" s="132">
        <v>22</v>
      </c>
    </row>
    <row r="211" spans="1:14" x14ac:dyDescent="0.25">
      <c r="A211" s="8" t="s">
        <v>77</v>
      </c>
      <c r="B211" s="8"/>
      <c r="C211" s="100">
        <v>85501</v>
      </c>
      <c r="D211" s="100">
        <v>87755</v>
      </c>
      <c r="E211" s="100">
        <v>86394</v>
      </c>
      <c r="F211" s="100">
        <v>96833</v>
      </c>
      <c r="G211" s="100">
        <v>100837</v>
      </c>
      <c r="H211" s="100">
        <v>101541</v>
      </c>
      <c r="I211" s="100">
        <v>104163</v>
      </c>
      <c r="J211" s="100">
        <v>103655</v>
      </c>
      <c r="K211" s="100">
        <v>103817</v>
      </c>
      <c r="L211" s="100">
        <v>115933</v>
      </c>
      <c r="M211" s="100">
        <v>124644</v>
      </c>
      <c r="N211" s="100">
        <v>129497</v>
      </c>
    </row>
    <row r="212" spans="1:14" x14ac:dyDescent="0.25">
      <c r="A212" s="23" t="s">
        <v>75</v>
      </c>
      <c r="B212" s="90" t="s">
        <v>3</v>
      </c>
      <c r="C212" s="132">
        <v>266</v>
      </c>
      <c r="D212" s="132">
        <v>235</v>
      </c>
      <c r="E212" s="132">
        <v>255</v>
      </c>
      <c r="F212" s="132">
        <v>51297</v>
      </c>
      <c r="G212" s="132">
        <v>52464</v>
      </c>
      <c r="H212" s="132">
        <v>53405</v>
      </c>
      <c r="I212" s="132">
        <v>53437</v>
      </c>
      <c r="J212" s="132">
        <v>53112</v>
      </c>
      <c r="K212" s="132">
        <v>52422</v>
      </c>
      <c r="L212" s="132">
        <v>69948</v>
      </c>
      <c r="M212" s="132">
        <v>81748</v>
      </c>
      <c r="N212" s="132">
        <v>87187</v>
      </c>
    </row>
    <row r="213" spans="1:14" x14ac:dyDescent="0.25">
      <c r="A213" s="23" t="s">
        <v>75</v>
      </c>
      <c r="B213" s="90" t="s">
        <v>4</v>
      </c>
      <c r="C213" s="132">
        <v>42</v>
      </c>
      <c r="D213" s="132">
        <v>45</v>
      </c>
      <c r="E213" s="132">
        <v>40</v>
      </c>
      <c r="F213" s="132">
        <v>10724</v>
      </c>
      <c r="G213" s="132">
        <v>10791</v>
      </c>
      <c r="H213" s="132">
        <v>12538</v>
      </c>
      <c r="I213" s="132">
        <v>12448</v>
      </c>
      <c r="J213" s="132">
        <v>12607</v>
      </c>
      <c r="K213" s="132">
        <v>11993</v>
      </c>
      <c r="L213" s="132">
        <v>1825</v>
      </c>
      <c r="M213" s="132">
        <v>1870</v>
      </c>
      <c r="N213" s="132">
        <v>1864</v>
      </c>
    </row>
    <row r="214" spans="1:14" x14ac:dyDescent="0.25">
      <c r="A214" s="23"/>
      <c r="B214" s="90" t="s">
        <v>682</v>
      </c>
      <c r="C214" s="132">
        <v>0</v>
      </c>
      <c r="D214" s="132">
        <v>0</v>
      </c>
      <c r="E214" s="132">
        <v>0</v>
      </c>
      <c r="F214" s="132">
        <v>0</v>
      </c>
      <c r="G214" s="132">
        <v>0</v>
      </c>
      <c r="H214" s="132">
        <v>0</v>
      </c>
      <c r="I214" s="132">
        <v>0</v>
      </c>
      <c r="J214" s="132">
        <v>0</v>
      </c>
      <c r="K214" s="132">
        <v>22840</v>
      </c>
      <c r="L214" s="132">
        <v>28642</v>
      </c>
      <c r="M214" s="132">
        <v>29349</v>
      </c>
      <c r="N214" s="132">
        <v>28396</v>
      </c>
    </row>
    <row r="215" spans="1:14" x14ac:dyDescent="0.25">
      <c r="A215" s="23" t="s">
        <v>75</v>
      </c>
      <c r="B215" s="90" t="s">
        <v>6</v>
      </c>
      <c r="C215" s="132">
        <v>113</v>
      </c>
      <c r="D215" s="132">
        <v>157</v>
      </c>
      <c r="E215" s="132">
        <v>179</v>
      </c>
      <c r="F215" s="132">
        <v>188</v>
      </c>
      <c r="G215" s="132">
        <v>211</v>
      </c>
      <c r="H215" s="132">
        <v>225</v>
      </c>
      <c r="I215" s="132">
        <v>237</v>
      </c>
      <c r="J215" s="132">
        <v>234</v>
      </c>
      <c r="K215" s="132">
        <v>231</v>
      </c>
      <c r="L215" s="132">
        <v>237</v>
      </c>
      <c r="M215" s="132">
        <v>233</v>
      </c>
      <c r="N215" s="132">
        <v>224</v>
      </c>
    </row>
    <row r="216" spans="1:14" x14ac:dyDescent="0.25">
      <c r="A216" s="23" t="s">
        <v>75</v>
      </c>
      <c r="B216" s="90" t="s">
        <v>9</v>
      </c>
      <c r="C216" s="132">
        <v>12340</v>
      </c>
      <c r="D216" s="132">
        <v>12109</v>
      </c>
      <c r="E216" s="132">
        <v>10898</v>
      </c>
      <c r="F216" s="132">
        <v>5818</v>
      </c>
      <c r="G216" s="132">
        <v>4259</v>
      </c>
      <c r="H216" s="132">
        <v>4681</v>
      </c>
      <c r="I216" s="132">
        <v>3850</v>
      </c>
      <c r="J216" s="132">
        <v>3951</v>
      </c>
      <c r="K216" s="132">
        <v>2738</v>
      </c>
      <c r="L216" s="132">
        <v>1658</v>
      </c>
      <c r="M216" s="132">
        <v>1542</v>
      </c>
      <c r="N216" s="132">
        <v>1250</v>
      </c>
    </row>
    <row r="217" spans="1:14" x14ac:dyDescent="0.25">
      <c r="A217" s="23" t="s">
        <v>75</v>
      </c>
      <c r="B217" s="90" t="s">
        <v>10</v>
      </c>
      <c r="C217" s="132">
        <v>47527</v>
      </c>
      <c r="D217" s="132">
        <v>49004</v>
      </c>
      <c r="E217" s="132">
        <v>47539</v>
      </c>
      <c r="F217" s="132">
        <v>34536</v>
      </c>
      <c r="G217" s="132">
        <v>19653</v>
      </c>
      <c r="H217" s="132">
        <v>19733</v>
      </c>
      <c r="I217" s="132">
        <v>18321</v>
      </c>
      <c r="J217" s="132">
        <v>17994</v>
      </c>
      <c r="K217" s="132">
        <v>13816</v>
      </c>
      <c r="L217" s="132">
        <v>9558</v>
      </c>
      <c r="M217" s="132">
        <v>8275</v>
      </c>
      <c r="N217" s="132">
        <v>5077</v>
      </c>
    </row>
    <row r="218" spans="1:14" x14ac:dyDescent="0.25">
      <c r="A218" s="23" t="s">
        <v>75</v>
      </c>
      <c r="B218" s="90" t="s">
        <v>11</v>
      </c>
      <c r="C218" s="132">
        <v>66345</v>
      </c>
      <c r="D218" s="132">
        <v>66835</v>
      </c>
      <c r="E218" s="132">
        <v>65709</v>
      </c>
      <c r="F218" s="132">
        <v>38080</v>
      </c>
      <c r="G218" s="132">
        <v>22914</v>
      </c>
      <c r="H218" s="132">
        <v>19500</v>
      </c>
      <c r="I218" s="132">
        <v>17699</v>
      </c>
      <c r="J218" s="132">
        <v>17251</v>
      </c>
      <c r="K218" s="132">
        <v>14418</v>
      </c>
      <c r="L218" s="132">
        <v>10950</v>
      </c>
      <c r="M218" s="132">
        <v>5863</v>
      </c>
      <c r="N218" s="132">
        <v>2995</v>
      </c>
    </row>
    <row r="219" spans="1:14" x14ac:dyDescent="0.25">
      <c r="A219" s="23" t="s">
        <v>75</v>
      </c>
      <c r="B219" s="90" t="s">
        <v>12</v>
      </c>
      <c r="C219" s="132">
        <v>39393</v>
      </c>
      <c r="D219" s="132">
        <v>43553</v>
      </c>
      <c r="E219" s="132">
        <v>40043</v>
      </c>
      <c r="F219" s="132">
        <v>17756</v>
      </c>
      <c r="G219" s="132">
        <v>9549</v>
      </c>
      <c r="H219" s="132">
        <v>6055</v>
      </c>
      <c r="I219" s="132">
        <v>5583</v>
      </c>
      <c r="J219" s="132">
        <v>6054</v>
      </c>
      <c r="K219" s="132">
        <v>5767</v>
      </c>
      <c r="L219" s="132">
        <v>3780</v>
      </c>
      <c r="M219" s="132">
        <v>2417</v>
      </c>
      <c r="N219" s="132">
        <v>1378</v>
      </c>
    </row>
    <row r="220" spans="1:14" x14ac:dyDescent="0.25">
      <c r="A220" s="23" t="s">
        <v>75</v>
      </c>
      <c r="B220" s="90" t="s">
        <v>13</v>
      </c>
      <c r="C220" s="132">
        <v>74562</v>
      </c>
      <c r="D220" s="132">
        <v>77414</v>
      </c>
      <c r="E220" s="132">
        <v>74928</v>
      </c>
      <c r="F220" s="132">
        <v>46017</v>
      </c>
      <c r="G220" s="132">
        <v>33595</v>
      </c>
      <c r="H220" s="132">
        <v>31051</v>
      </c>
      <c r="I220" s="132">
        <v>27878</v>
      </c>
      <c r="J220" s="132">
        <v>26232</v>
      </c>
      <c r="K220" s="132">
        <v>22749</v>
      </c>
      <c r="L220" s="132">
        <v>15840</v>
      </c>
      <c r="M220" s="132">
        <v>12036</v>
      </c>
      <c r="N220" s="132">
        <v>8071</v>
      </c>
    </row>
    <row r="221" spans="1:14" x14ac:dyDescent="0.25">
      <c r="A221" s="23" t="s">
        <v>75</v>
      </c>
      <c r="B221" s="90" t="s">
        <v>14</v>
      </c>
      <c r="C221" s="132">
        <v>28586</v>
      </c>
      <c r="D221" s="132">
        <v>30048</v>
      </c>
      <c r="E221" s="132">
        <v>30815</v>
      </c>
      <c r="F221" s="132">
        <v>17028</v>
      </c>
      <c r="G221" s="132">
        <v>13514</v>
      </c>
      <c r="H221" s="132">
        <v>12506</v>
      </c>
      <c r="I221" s="132">
        <v>12428</v>
      </c>
      <c r="J221" s="132">
        <v>13613</v>
      </c>
      <c r="K221" s="132">
        <v>12290</v>
      </c>
      <c r="L221" s="132">
        <v>7453</v>
      </c>
      <c r="M221" s="132">
        <v>5803</v>
      </c>
      <c r="N221" s="132">
        <v>4129</v>
      </c>
    </row>
    <row r="222" spans="1:14" x14ac:dyDescent="0.25">
      <c r="A222" s="23" t="s">
        <v>75</v>
      </c>
      <c r="B222" s="90" t="s">
        <v>15</v>
      </c>
      <c r="C222" s="132">
        <v>34476</v>
      </c>
      <c r="D222" s="132">
        <v>34389</v>
      </c>
      <c r="E222" s="132">
        <v>35457</v>
      </c>
      <c r="F222" s="132">
        <v>18770</v>
      </c>
      <c r="G222" s="132">
        <v>11940</v>
      </c>
      <c r="H222" s="132">
        <v>11111</v>
      </c>
      <c r="I222" s="132">
        <v>9698</v>
      </c>
      <c r="J222" s="132">
        <v>8910</v>
      </c>
      <c r="K222" s="132">
        <v>8159</v>
      </c>
      <c r="L222" s="132">
        <v>5120</v>
      </c>
      <c r="M222" s="132">
        <v>3252</v>
      </c>
      <c r="N222" s="132">
        <v>1897</v>
      </c>
    </row>
    <row r="223" spans="1:14" x14ac:dyDescent="0.25">
      <c r="A223" s="23" t="s">
        <v>75</v>
      </c>
      <c r="B223" s="90" t="s">
        <v>16</v>
      </c>
      <c r="C223" s="132">
        <v>18790</v>
      </c>
      <c r="D223" s="132">
        <v>19237</v>
      </c>
      <c r="E223" s="132">
        <v>18746</v>
      </c>
      <c r="F223" s="132">
        <v>6211</v>
      </c>
      <c r="G223" s="132">
        <v>3576</v>
      </c>
      <c r="H223" s="132">
        <v>3141</v>
      </c>
      <c r="I223" s="132">
        <v>2552</v>
      </c>
      <c r="J223" s="132">
        <v>2250</v>
      </c>
      <c r="K223" s="132">
        <v>1783</v>
      </c>
      <c r="L223" s="132">
        <v>1480</v>
      </c>
      <c r="M223" s="132">
        <v>976</v>
      </c>
      <c r="N223" s="132">
        <v>578</v>
      </c>
    </row>
    <row r="224" spans="1:14" x14ac:dyDescent="0.25">
      <c r="A224" s="23" t="s">
        <v>75</v>
      </c>
      <c r="B224" s="90" t="s">
        <v>17</v>
      </c>
      <c r="C224" s="132">
        <v>227</v>
      </c>
      <c r="D224" s="132">
        <v>373</v>
      </c>
      <c r="E224" s="132">
        <v>414</v>
      </c>
      <c r="F224" s="132">
        <v>511</v>
      </c>
      <c r="G224" s="132">
        <v>539</v>
      </c>
      <c r="H224" s="132">
        <v>535</v>
      </c>
      <c r="I224" s="132">
        <v>647</v>
      </c>
      <c r="J224" s="132">
        <v>679</v>
      </c>
      <c r="K224" s="132">
        <v>673</v>
      </c>
      <c r="L224" s="132">
        <v>594</v>
      </c>
      <c r="M224" s="132">
        <v>66</v>
      </c>
      <c r="N224" s="132">
        <v>32</v>
      </c>
    </row>
    <row r="225" spans="1:14" x14ac:dyDescent="0.25">
      <c r="A225" s="23" t="s">
        <v>75</v>
      </c>
      <c r="B225" s="90" t="s">
        <v>18</v>
      </c>
      <c r="C225" s="132">
        <v>1878</v>
      </c>
      <c r="D225" s="132">
        <v>2042</v>
      </c>
      <c r="E225" s="132">
        <v>2049</v>
      </c>
      <c r="F225" s="132">
        <v>1944</v>
      </c>
      <c r="G225" s="132">
        <v>1918</v>
      </c>
      <c r="H225" s="132">
        <v>2084</v>
      </c>
      <c r="I225" s="132">
        <v>2050</v>
      </c>
      <c r="J225" s="132">
        <v>2387</v>
      </c>
      <c r="K225" s="132">
        <v>2485</v>
      </c>
      <c r="L225" s="132">
        <v>2504</v>
      </c>
      <c r="M225" s="132">
        <v>2455</v>
      </c>
      <c r="N225" s="132">
        <v>2282</v>
      </c>
    </row>
    <row r="226" spans="1:14" x14ac:dyDescent="0.25">
      <c r="A226" s="23" t="s">
        <v>75</v>
      </c>
      <c r="B226" s="90" t="s">
        <v>19</v>
      </c>
      <c r="C226" s="132">
        <v>2660</v>
      </c>
      <c r="D226" s="132">
        <v>2694</v>
      </c>
      <c r="E226" s="132">
        <v>1941</v>
      </c>
      <c r="F226" s="132">
        <v>1218</v>
      </c>
      <c r="G226" s="132">
        <v>1198</v>
      </c>
      <c r="H226" s="132">
        <v>1610</v>
      </c>
      <c r="I226" s="132">
        <v>2054</v>
      </c>
      <c r="J226" s="132">
        <v>2403</v>
      </c>
      <c r="K226" s="132">
        <v>2096</v>
      </c>
      <c r="L226" s="132">
        <v>1748</v>
      </c>
      <c r="M226" s="132">
        <v>1305</v>
      </c>
      <c r="N226" s="132">
        <v>796</v>
      </c>
    </row>
    <row r="227" spans="1:14" x14ac:dyDescent="0.25">
      <c r="A227" s="23" t="s">
        <v>75</v>
      </c>
      <c r="B227" s="90" t="s">
        <v>20</v>
      </c>
      <c r="C227" s="132">
        <v>25393</v>
      </c>
      <c r="D227" s="132">
        <v>25296</v>
      </c>
      <c r="E227" s="132">
        <v>25904</v>
      </c>
      <c r="F227" s="132">
        <v>26095</v>
      </c>
      <c r="G227" s="132">
        <v>26628</v>
      </c>
      <c r="H227" s="132">
        <v>26571</v>
      </c>
      <c r="I227" s="132">
        <v>26699</v>
      </c>
      <c r="J227" s="132">
        <v>27553</v>
      </c>
      <c r="K227" s="132">
        <v>26758</v>
      </c>
      <c r="L227" s="132">
        <v>27901</v>
      </c>
      <c r="M227" s="132">
        <v>26612</v>
      </c>
      <c r="N227" s="132">
        <v>24866</v>
      </c>
    </row>
    <row r="228" spans="1:14" x14ac:dyDescent="0.25">
      <c r="A228" s="23" t="s">
        <v>75</v>
      </c>
      <c r="B228" s="90" t="s">
        <v>21</v>
      </c>
      <c r="C228" s="132">
        <v>1474</v>
      </c>
      <c r="D228" s="132">
        <v>1273</v>
      </c>
      <c r="E228" s="132">
        <v>1146</v>
      </c>
      <c r="F228" s="132">
        <v>683</v>
      </c>
      <c r="G228" s="132">
        <v>325</v>
      </c>
      <c r="H228" s="132">
        <v>286</v>
      </c>
      <c r="I228" s="132">
        <v>183</v>
      </c>
      <c r="J228" s="132">
        <v>174</v>
      </c>
      <c r="K228" s="132">
        <v>150</v>
      </c>
      <c r="L228" s="132">
        <v>71</v>
      </c>
      <c r="M228" s="132">
        <v>66</v>
      </c>
      <c r="N228" s="132">
        <v>64</v>
      </c>
    </row>
    <row r="229" spans="1:14" x14ac:dyDescent="0.25">
      <c r="A229" s="23" t="s">
        <v>75</v>
      </c>
      <c r="B229" s="90" t="s">
        <v>22</v>
      </c>
      <c r="C229" s="132">
        <v>274</v>
      </c>
      <c r="D229" s="132">
        <v>251</v>
      </c>
      <c r="E229" s="132">
        <v>251</v>
      </c>
      <c r="F229" s="132">
        <v>326</v>
      </c>
      <c r="G229" s="132">
        <v>334</v>
      </c>
      <c r="H229" s="132">
        <v>274</v>
      </c>
      <c r="I229" s="132">
        <v>333</v>
      </c>
      <c r="J229" s="132">
        <v>298</v>
      </c>
      <c r="K229" s="132">
        <v>234</v>
      </c>
      <c r="L229" s="132">
        <v>97</v>
      </c>
      <c r="M229" s="132">
        <v>60</v>
      </c>
      <c r="N229" s="132">
        <v>43</v>
      </c>
    </row>
    <row r="230" spans="1:14" x14ac:dyDescent="0.25">
      <c r="A230" s="23" t="s">
        <v>75</v>
      </c>
      <c r="B230" s="90" t="s">
        <v>23</v>
      </c>
      <c r="C230" s="132">
        <v>14947</v>
      </c>
      <c r="D230" s="132">
        <v>15092</v>
      </c>
      <c r="E230" s="132">
        <v>16581</v>
      </c>
      <c r="F230" s="132">
        <v>11666</v>
      </c>
      <c r="G230" s="132">
        <v>8650</v>
      </c>
      <c r="H230" s="132">
        <v>7919</v>
      </c>
      <c r="I230" s="132">
        <v>7769</v>
      </c>
      <c r="J230" s="132">
        <v>7854</v>
      </c>
      <c r="K230" s="132">
        <v>7204</v>
      </c>
      <c r="L230" s="132">
        <v>2810</v>
      </c>
      <c r="M230" s="132">
        <v>1893</v>
      </c>
      <c r="N230" s="132">
        <v>1439</v>
      </c>
    </row>
    <row r="231" spans="1:14" x14ac:dyDescent="0.25">
      <c r="A231" s="23" t="s">
        <v>75</v>
      </c>
      <c r="B231" s="90" t="s">
        <v>24</v>
      </c>
      <c r="C231" s="132">
        <v>8331</v>
      </c>
      <c r="D231" s="132">
        <v>8467</v>
      </c>
      <c r="E231" s="132">
        <v>8603</v>
      </c>
      <c r="F231" s="132">
        <v>5678</v>
      </c>
      <c r="G231" s="132">
        <v>4830</v>
      </c>
      <c r="H231" s="132">
        <v>4809</v>
      </c>
      <c r="I231" s="132">
        <v>4330</v>
      </c>
      <c r="J231" s="132">
        <v>4283</v>
      </c>
      <c r="K231" s="132">
        <v>2939</v>
      </c>
      <c r="L231" s="132">
        <v>1229</v>
      </c>
      <c r="M231" s="132">
        <v>1255</v>
      </c>
      <c r="N231" s="132">
        <v>924</v>
      </c>
    </row>
    <row r="232" spans="1:14" x14ac:dyDescent="0.25">
      <c r="A232" s="23" t="s">
        <v>75</v>
      </c>
      <c r="B232" s="90" t="s">
        <v>25</v>
      </c>
      <c r="C232" s="220" t="s">
        <v>92</v>
      </c>
      <c r="D232" s="221"/>
      <c r="E232" s="221"/>
      <c r="F232" s="222"/>
      <c r="G232" s="132">
        <v>46053</v>
      </c>
      <c r="H232" s="132">
        <v>44918</v>
      </c>
      <c r="I232" s="132">
        <v>51701</v>
      </c>
      <c r="J232" s="132">
        <v>46143</v>
      </c>
      <c r="K232" s="132">
        <v>43170</v>
      </c>
      <c r="L232" s="132">
        <v>39007</v>
      </c>
      <c r="M232" s="132">
        <v>30218</v>
      </c>
      <c r="N232" s="132">
        <v>22416</v>
      </c>
    </row>
    <row r="233" spans="1:14" x14ac:dyDescent="0.25">
      <c r="A233" s="23" t="s">
        <v>75</v>
      </c>
      <c r="B233" s="90" t="s">
        <v>26</v>
      </c>
      <c r="C233" s="220" t="s">
        <v>92</v>
      </c>
      <c r="D233" s="221"/>
      <c r="E233" s="222"/>
      <c r="F233" s="132">
        <v>236</v>
      </c>
      <c r="G233" s="132">
        <v>243</v>
      </c>
      <c r="H233" s="132">
        <v>133</v>
      </c>
      <c r="I233" s="132">
        <v>117</v>
      </c>
      <c r="J233" s="132">
        <v>113</v>
      </c>
      <c r="K233" s="132">
        <v>117</v>
      </c>
      <c r="L233" s="132">
        <v>100</v>
      </c>
      <c r="M233" s="132">
        <v>96</v>
      </c>
      <c r="N233" s="132">
        <v>80</v>
      </c>
    </row>
    <row r="234" spans="1:14" x14ac:dyDescent="0.25">
      <c r="A234" s="23" t="s">
        <v>75</v>
      </c>
      <c r="B234" s="90" t="s">
        <v>27</v>
      </c>
      <c r="C234" s="220" t="s">
        <v>92</v>
      </c>
      <c r="D234" s="221"/>
      <c r="E234" s="222"/>
      <c r="F234" s="132">
        <v>23782</v>
      </c>
      <c r="G234" s="132">
        <v>23641</v>
      </c>
      <c r="H234" s="132">
        <v>23736</v>
      </c>
      <c r="I234" s="132">
        <v>23514</v>
      </c>
      <c r="J234" s="132">
        <v>23672</v>
      </c>
      <c r="K234" s="132">
        <v>23739</v>
      </c>
      <c r="L234" s="132">
        <v>23673</v>
      </c>
      <c r="M234" s="132">
        <v>23695</v>
      </c>
      <c r="N234" s="132">
        <v>23670</v>
      </c>
    </row>
    <row r="235" spans="1:14" x14ac:dyDescent="0.25">
      <c r="A235" s="23" t="s">
        <v>75</v>
      </c>
      <c r="B235" s="90" t="s">
        <v>28</v>
      </c>
      <c r="C235" s="220" t="s">
        <v>92</v>
      </c>
      <c r="D235" s="221"/>
      <c r="E235" s="222"/>
      <c r="F235" s="132">
        <v>14322</v>
      </c>
      <c r="G235" s="132">
        <v>14134</v>
      </c>
      <c r="H235" s="132">
        <v>13904</v>
      </c>
      <c r="I235" s="132">
        <v>13625</v>
      </c>
      <c r="J235" s="132">
        <v>14015</v>
      </c>
      <c r="K235" s="132">
        <v>14049</v>
      </c>
      <c r="L235" s="132">
        <v>13887</v>
      </c>
      <c r="M235" s="132">
        <v>13551</v>
      </c>
      <c r="N235" s="132">
        <v>13219</v>
      </c>
    </row>
    <row r="236" spans="1:14" x14ac:dyDescent="0.25">
      <c r="A236" s="23" t="s">
        <v>75</v>
      </c>
      <c r="B236" s="90" t="s">
        <v>31</v>
      </c>
      <c r="C236" s="132">
        <v>206</v>
      </c>
      <c r="D236" s="132">
        <v>202</v>
      </c>
      <c r="E236" s="132">
        <v>187</v>
      </c>
      <c r="F236" s="132">
        <v>177</v>
      </c>
      <c r="G236" s="132">
        <v>162</v>
      </c>
      <c r="H236" s="132">
        <v>149</v>
      </c>
      <c r="I236" s="132">
        <v>126</v>
      </c>
      <c r="J236" s="132">
        <v>105</v>
      </c>
      <c r="K236" s="132">
        <v>139</v>
      </c>
      <c r="L236" s="132">
        <v>101</v>
      </c>
      <c r="M236" s="132">
        <v>13</v>
      </c>
      <c r="N236" s="132">
        <v>3</v>
      </c>
    </row>
    <row r="237" spans="1:14" x14ac:dyDescent="0.25">
      <c r="A237" s="23" t="s">
        <v>75</v>
      </c>
      <c r="B237" s="90" t="s">
        <v>32</v>
      </c>
      <c r="C237" s="132">
        <v>18</v>
      </c>
      <c r="D237" s="132">
        <v>19</v>
      </c>
      <c r="E237" s="132">
        <v>19</v>
      </c>
      <c r="F237" s="132">
        <v>19</v>
      </c>
      <c r="G237" s="132">
        <v>20</v>
      </c>
      <c r="H237" s="132">
        <v>19</v>
      </c>
      <c r="I237" s="132">
        <v>22</v>
      </c>
      <c r="J237" s="132">
        <v>20</v>
      </c>
      <c r="K237" s="132">
        <v>22</v>
      </c>
      <c r="L237" s="132">
        <v>20</v>
      </c>
      <c r="M237" s="132">
        <v>21</v>
      </c>
      <c r="N237" s="132">
        <v>19</v>
      </c>
    </row>
    <row r="238" spans="1:14" x14ac:dyDescent="0.25">
      <c r="A238" s="23" t="s">
        <v>75</v>
      </c>
      <c r="B238" s="90" t="s">
        <v>33</v>
      </c>
      <c r="C238" s="132">
        <v>2148</v>
      </c>
      <c r="D238" s="132">
        <v>2133</v>
      </c>
      <c r="E238" s="132">
        <v>2195</v>
      </c>
      <c r="F238" s="132">
        <v>2168</v>
      </c>
      <c r="G238" s="132">
        <v>2238</v>
      </c>
      <c r="H238" s="132">
        <v>2321</v>
      </c>
      <c r="I238" s="132">
        <v>2396</v>
      </c>
      <c r="J238" s="132">
        <v>2422</v>
      </c>
      <c r="K238" s="132">
        <v>2487</v>
      </c>
      <c r="L238" s="132">
        <v>887</v>
      </c>
      <c r="M238" s="132">
        <v>918</v>
      </c>
      <c r="N238" s="132">
        <v>481</v>
      </c>
    </row>
    <row r="239" spans="1:14" x14ac:dyDescent="0.25">
      <c r="A239" s="23" t="s">
        <v>75</v>
      </c>
      <c r="B239" s="90" t="s">
        <v>35</v>
      </c>
      <c r="C239" s="132">
        <v>3</v>
      </c>
      <c r="D239" s="132">
        <v>141</v>
      </c>
      <c r="E239" s="132">
        <v>0</v>
      </c>
      <c r="F239" s="132">
        <v>0</v>
      </c>
      <c r="G239" s="132">
        <v>0</v>
      </c>
      <c r="H239" s="132">
        <v>0</v>
      </c>
      <c r="I239" s="132">
        <v>0</v>
      </c>
      <c r="J239" s="132">
        <v>0</v>
      </c>
      <c r="K239" s="132">
        <v>0</v>
      </c>
      <c r="L239" s="132">
        <v>0</v>
      </c>
      <c r="M239" s="132">
        <v>0</v>
      </c>
      <c r="N239" s="132">
        <v>0</v>
      </c>
    </row>
    <row r="240" spans="1:14" x14ac:dyDescent="0.25">
      <c r="A240" s="23" t="s">
        <v>75</v>
      </c>
      <c r="B240" s="90" t="s">
        <v>36</v>
      </c>
      <c r="C240" s="132">
        <v>10</v>
      </c>
      <c r="D240" s="132">
        <v>8</v>
      </c>
      <c r="E240" s="132">
        <v>7</v>
      </c>
      <c r="F240" s="132">
        <v>8</v>
      </c>
      <c r="G240" s="132">
        <v>13</v>
      </c>
      <c r="H240" s="132">
        <v>12</v>
      </c>
      <c r="I240" s="132">
        <v>9</v>
      </c>
      <c r="J240" s="132">
        <v>9</v>
      </c>
      <c r="K240" s="132">
        <v>9</v>
      </c>
      <c r="L240" s="132">
        <v>0</v>
      </c>
      <c r="M240" s="132">
        <v>0</v>
      </c>
      <c r="N240" s="132">
        <v>0</v>
      </c>
    </row>
    <row r="241" spans="1:14" x14ac:dyDescent="0.25">
      <c r="A241" s="23" t="s">
        <v>75</v>
      </c>
      <c r="B241" s="90" t="s">
        <v>37</v>
      </c>
      <c r="C241" s="132">
        <v>1103</v>
      </c>
      <c r="D241" s="132">
        <v>1061</v>
      </c>
      <c r="E241" s="132">
        <v>936</v>
      </c>
      <c r="F241" s="132">
        <v>878</v>
      </c>
      <c r="G241" s="132">
        <v>827</v>
      </c>
      <c r="H241" s="132">
        <v>821</v>
      </c>
      <c r="I241" s="132">
        <v>817</v>
      </c>
      <c r="J241" s="132">
        <v>707</v>
      </c>
      <c r="K241" s="132">
        <v>640</v>
      </c>
      <c r="L241" s="132">
        <v>177</v>
      </c>
      <c r="M241" s="132">
        <v>96</v>
      </c>
      <c r="N241" s="132">
        <v>38</v>
      </c>
    </row>
    <row r="242" spans="1:14" x14ac:dyDescent="0.25">
      <c r="A242" s="23" t="s">
        <v>75</v>
      </c>
      <c r="B242" s="90" t="s">
        <v>38</v>
      </c>
      <c r="C242" s="132">
        <v>1102</v>
      </c>
      <c r="D242" s="132">
        <v>1305</v>
      </c>
      <c r="E242" s="132">
        <v>1461</v>
      </c>
      <c r="F242" s="132">
        <v>1542</v>
      </c>
      <c r="G242" s="132">
        <v>1613</v>
      </c>
      <c r="H242" s="132">
        <v>1676</v>
      </c>
      <c r="I242" s="132">
        <v>1807</v>
      </c>
      <c r="J242" s="132">
        <v>1908</v>
      </c>
      <c r="K242" s="132">
        <v>1824</v>
      </c>
      <c r="L242" s="132">
        <v>525</v>
      </c>
      <c r="M242" s="132">
        <v>477</v>
      </c>
      <c r="N242" s="132">
        <v>417</v>
      </c>
    </row>
    <row r="243" spans="1:14" x14ac:dyDescent="0.25">
      <c r="A243" s="23" t="s">
        <v>75</v>
      </c>
      <c r="B243" s="90" t="s">
        <v>39</v>
      </c>
      <c r="C243" s="132">
        <v>1143</v>
      </c>
      <c r="D243" s="132">
        <v>1308</v>
      </c>
      <c r="E243" s="132">
        <v>1462</v>
      </c>
      <c r="F243" s="132">
        <v>1494</v>
      </c>
      <c r="G243" s="132">
        <v>1720</v>
      </c>
      <c r="H243" s="132">
        <v>1733</v>
      </c>
      <c r="I243" s="132">
        <v>1870</v>
      </c>
      <c r="J243" s="132">
        <v>1977</v>
      </c>
      <c r="K243" s="132">
        <v>1838</v>
      </c>
      <c r="L243" s="132">
        <v>603</v>
      </c>
      <c r="M243" s="132">
        <v>538</v>
      </c>
      <c r="N243" s="132">
        <v>506</v>
      </c>
    </row>
    <row r="244" spans="1:14" x14ac:dyDescent="0.25">
      <c r="A244" s="23" t="s">
        <v>75</v>
      </c>
      <c r="B244" s="90" t="s">
        <v>40</v>
      </c>
      <c r="C244" s="132">
        <v>32</v>
      </c>
      <c r="D244" s="132">
        <v>36</v>
      </c>
      <c r="E244" s="132">
        <v>35</v>
      </c>
      <c r="F244" s="132">
        <v>31</v>
      </c>
      <c r="G244" s="132">
        <v>33</v>
      </c>
      <c r="H244" s="132">
        <v>39</v>
      </c>
      <c r="I244" s="132">
        <v>39</v>
      </c>
      <c r="J244" s="132">
        <v>40</v>
      </c>
      <c r="K244" s="132">
        <v>40</v>
      </c>
      <c r="L244" s="132">
        <v>43</v>
      </c>
      <c r="M244" s="132">
        <v>54</v>
      </c>
      <c r="N244" s="132">
        <v>59</v>
      </c>
    </row>
    <row r="245" spans="1:14" x14ac:dyDescent="0.25">
      <c r="A245" s="23" t="s">
        <v>75</v>
      </c>
      <c r="B245" s="90" t="s">
        <v>41</v>
      </c>
      <c r="C245" s="132">
        <v>7</v>
      </c>
      <c r="D245" s="132">
        <v>14</v>
      </c>
      <c r="E245" s="132">
        <v>13</v>
      </c>
      <c r="F245" s="132">
        <v>12</v>
      </c>
      <c r="G245" s="132">
        <v>10</v>
      </c>
      <c r="H245" s="132">
        <v>10</v>
      </c>
      <c r="I245" s="132">
        <v>6</v>
      </c>
      <c r="J245" s="132">
        <v>8</v>
      </c>
      <c r="K245" s="132">
        <v>9</v>
      </c>
      <c r="L245" s="132">
        <v>4</v>
      </c>
      <c r="M245" s="132">
        <v>3</v>
      </c>
      <c r="N245" s="132">
        <v>0</v>
      </c>
    </row>
    <row r="246" spans="1:14" x14ac:dyDescent="0.25">
      <c r="A246" s="23" t="s">
        <v>75</v>
      </c>
      <c r="B246" s="90" t="s">
        <v>42</v>
      </c>
      <c r="C246" s="132">
        <v>520</v>
      </c>
      <c r="D246" s="132">
        <v>525</v>
      </c>
      <c r="E246" s="132">
        <v>548</v>
      </c>
      <c r="F246" s="132">
        <v>557</v>
      </c>
      <c r="G246" s="132">
        <v>573</v>
      </c>
      <c r="H246" s="132">
        <v>580</v>
      </c>
      <c r="I246" s="132">
        <v>599</v>
      </c>
      <c r="J246" s="132">
        <v>620</v>
      </c>
      <c r="K246" s="132">
        <v>674</v>
      </c>
      <c r="L246" s="132">
        <v>702</v>
      </c>
      <c r="M246" s="132">
        <v>725</v>
      </c>
      <c r="N246" s="132">
        <v>708</v>
      </c>
    </row>
    <row r="247" spans="1:14" x14ac:dyDescent="0.25">
      <c r="A247" s="23" t="s">
        <v>75</v>
      </c>
      <c r="B247" s="90" t="s">
        <v>43</v>
      </c>
      <c r="C247" s="132">
        <v>859</v>
      </c>
      <c r="D247" s="132">
        <v>771</v>
      </c>
      <c r="E247" s="132">
        <v>824</v>
      </c>
      <c r="F247" s="132">
        <v>757</v>
      </c>
      <c r="G247" s="132">
        <v>597</v>
      </c>
      <c r="H247" s="132">
        <v>541</v>
      </c>
      <c r="I247" s="132">
        <v>558</v>
      </c>
      <c r="J247" s="132">
        <v>545</v>
      </c>
      <c r="K247" s="132">
        <v>437</v>
      </c>
      <c r="L247" s="132">
        <v>54</v>
      </c>
      <c r="M247" s="132">
        <v>71</v>
      </c>
      <c r="N247" s="132">
        <v>20</v>
      </c>
    </row>
    <row r="248" spans="1:14" x14ac:dyDescent="0.25">
      <c r="A248" s="23" t="s">
        <v>75</v>
      </c>
      <c r="B248" s="90" t="s">
        <v>45</v>
      </c>
      <c r="C248" s="132">
        <v>14</v>
      </c>
      <c r="D248" s="132">
        <v>15</v>
      </c>
      <c r="E248" s="132">
        <v>16</v>
      </c>
      <c r="F248" s="132">
        <v>16</v>
      </c>
      <c r="G248" s="132">
        <v>23</v>
      </c>
      <c r="H248" s="132">
        <v>26</v>
      </c>
      <c r="I248" s="132">
        <v>29</v>
      </c>
      <c r="J248" s="132">
        <v>31</v>
      </c>
      <c r="K248" s="132">
        <v>38</v>
      </c>
      <c r="L248" s="132">
        <v>51</v>
      </c>
      <c r="M248" s="132">
        <v>73</v>
      </c>
      <c r="N248" s="132">
        <v>99</v>
      </c>
    </row>
    <row r="249" spans="1:14" x14ac:dyDescent="0.25">
      <c r="A249" s="23" t="s">
        <v>75</v>
      </c>
      <c r="B249" s="90" t="s">
        <v>46</v>
      </c>
      <c r="C249" s="132">
        <v>2133</v>
      </c>
      <c r="D249" s="132">
        <v>1144</v>
      </c>
      <c r="E249" s="132">
        <v>1117</v>
      </c>
      <c r="F249" s="132">
        <v>1128</v>
      </c>
      <c r="G249" s="132">
        <v>1122</v>
      </c>
      <c r="H249" s="132">
        <v>1103</v>
      </c>
      <c r="I249" s="132">
        <v>1089</v>
      </c>
      <c r="J249" s="132">
        <v>1104</v>
      </c>
      <c r="K249" s="132">
        <v>1153</v>
      </c>
      <c r="L249" s="132">
        <v>1173</v>
      </c>
      <c r="M249" s="132">
        <v>1168</v>
      </c>
      <c r="N249" s="132">
        <v>1188</v>
      </c>
    </row>
    <row r="250" spans="1:14" x14ac:dyDescent="0.25">
      <c r="A250" s="23" t="s">
        <v>75</v>
      </c>
      <c r="B250" s="90" t="s">
        <v>47</v>
      </c>
      <c r="C250" s="132">
        <v>5467</v>
      </c>
      <c r="D250" s="132">
        <v>5736</v>
      </c>
      <c r="E250" s="132">
        <v>5654</v>
      </c>
      <c r="F250" s="132">
        <v>5734</v>
      </c>
      <c r="G250" s="132">
        <v>5609</v>
      </c>
      <c r="H250" s="132">
        <v>5828</v>
      </c>
      <c r="I250" s="132">
        <v>6285</v>
      </c>
      <c r="J250" s="132">
        <v>6746</v>
      </c>
      <c r="K250" s="132">
        <v>6878</v>
      </c>
      <c r="L250" s="132">
        <v>4492</v>
      </c>
      <c r="M250" s="132">
        <v>692</v>
      </c>
      <c r="N250" s="132">
        <v>394</v>
      </c>
    </row>
    <row r="251" spans="1:14" x14ac:dyDescent="0.25">
      <c r="A251" s="23" t="s">
        <v>75</v>
      </c>
      <c r="B251" s="90" t="s">
        <v>48</v>
      </c>
      <c r="C251" s="132">
        <v>2263</v>
      </c>
      <c r="D251" s="132">
        <v>2087</v>
      </c>
      <c r="E251" s="132">
        <v>2614</v>
      </c>
      <c r="F251" s="132">
        <v>1229</v>
      </c>
      <c r="G251" s="132">
        <v>530</v>
      </c>
      <c r="H251" s="132">
        <v>493</v>
      </c>
      <c r="I251" s="132">
        <v>457</v>
      </c>
      <c r="J251" s="132">
        <v>391</v>
      </c>
      <c r="K251" s="132">
        <v>291</v>
      </c>
      <c r="L251" s="132">
        <v>222</v>
      </c>
      <c r="M251" s="132">
        <v>125</v>
      </c>
      <c r="N251" s="132">
        <v>26</v>
      </c>
    </row>
    <row r="252" spans="1:14" x14ac:dyDescent="0.25">
      <c r="A252" s="23" t="s">
        <v>75</v>
      </c>
      <c r="B252" s="90" t="s">
        <v>49</v>
      </c>
      <c r="C252" s="132">
        <v>78</v>
      </c>
      <c r="D252" s="132">
        <v>79</v>
      </c>
      <c r="E252" s="132">
        <v>81</v>
      </c>
      <c r="F252" s="132">
        <v>89</v>
      </c>
      <c r="G252" s="132">
        <v>92</v>
      </c>
      <c r="H252" s="132">
        <v>123</v>
      </c>
      <c r="I252" s="132">
        <v>137</v>
      </c>
      <c r="J252" s="132">
        <v>125</v>
      </c>
      <c r="K252" s="132">
        <v>108</v>
      </c>
      <c r="L252" s="132">
        <v>133</v>
      </c>
      <c r="M252" s="132">
        <v>123</v>
      </c>
      <c r="N252" s="132">
        <v>117</v>
      </c>
    </row>
    <row r="253" spans="1:14" x14ac:dyDescent="0.25">
      <c r="A253" s="23" t="s">
        <v>75</v>
      </c>
      <c r="B253" s="90" t="s">
        <v>51</v>
      </c>
      <c r="C253" s="132">
        <v>104</v>
      </c>
      <c r="D253" s="132">
        <v>54</v>
      </c>
      <c r="E253" s="132">
        <v>60</v>
      </c>
      <c r="F253" s="132">
        <v>56</v>
      </c>
      <c r="G253" s="132">
        <v>55</v>
      </c>
      <c r="H253" s="132">
        <v>78</v>
      </c>
      <c r="I253" s="132">
        <v>56</v>
      </c>
      <c r="J253" s="132">
        <v>42</v>
      </c>
      <c r="K253" s="132">
        <v>107</v>
      </c>
      <c r="L253" s="132">
        <v>110</v>
      </c>
      <c r="M253" s="132">
        <v>50</v>
      </c>
      <c r="N253" s="132">
        <v>15</v>
      </c>
    </row>
    <row r="254" spans="1:14" x14ac:dyDescent="0.25">
      <c r="A254" s="23" t="s">
        <v>75</v>
      </c>
      <c r="B254" s="90" t="s">
        <v>52</v>
      </c>
      <c r="C254" s="132">
        <v>0</v>
      </c>
      <c r="D254" s="132">
        <v>3</v>
      </c>
      <c r="E254" s="132">
        <v>2</v>
      </c>
      <c r="F254" s="132">
        <v>2</v>
      </c>
      <c r="G254" s="132">
        <v>5</v>
      </c>
      <c r="H254" s="132">
        <v>17</v>
      </c>
      <c r="I254" s="132">
        <v>12</v>
      </c>
      <c r="J254" s="132">
        <v>11</v>
      </c>
      <c r="K254" s="132">
        <v>7</v>
      </c>
      <c r="L254" s="132">
        <v>4</v>
      </c>
      <c r="M254" s="132">
        <v>4</v>
      </c>
      <c r="N254" s="132">
        <v>6</v>
      </c>
    </row>
    <row r="255" spans="1:14" x14ac:dyDescent="0.25">
      <c r="A255" s="23" t="s">
        <v>75</v>
      </c>
      <c r="B255" s="90" t="s">
        <v>53</v>
      </c>
      <c r="C255" s="132">
        <v>100</v>
      </c>
      <c r="D255" s="132">
        <v>87</v>
      </c>
      <c r="E255" s="132">
        <v>82</v>
      </c>
      <c r="F255" s="132">
        <v>95</v>
      </c>
      <c r="G255" s="132">
        <v>100</v>
      </c>
      <c r="H255" s="132">
        <v>83</v>
      </c>
      <c r="I255" s="132">
        <v>98</v>
      </c>
      <c r="J255" s="132">
        <v>108</v>
      </c>
      <c r="K255" s="132">
        <v>99</v>
      </c>
      <c r="L255" s="132">
        <v>82</v>
      </c>
      <c r="M255" s="132">
        <v>87</v>
      </c>
      <c r="N255" s="132">
        <v>91</v>
      </c>
    </row>
    <row r="256" spans="1:14" x14ac:dyDescent="0.25">
      <c r="A256" s="23" t="s">
        <v>75</v>
      </c>
      <c r="B256" s="90" t="s">
        <v>54</v>
      </c>
      <c r="C256" s="132">
        <v>544</v>
      </c>
      <c r="D256" s="132">
        <v>507</v>
      </c>
      <c r="E256" s="132">
        <v>319</v>
      </c>
      <c r="F256" s="132">
        <v>335</v>
      </c>
      <c r="G256" s="132">
        <v>335</v>
      </c>
      <c r="H256" s="132">
        <v>377</v>
      </c>
      <c r="I256" s="132">
        <v>462</v>
      </c>
      <c r="J256" s="132">
        <v>506</v>
      </c>
      <c r="K256" s="132">
        <v>590</v>
      </c>
      <c r="L256" s="132">
        <v>405</v>
      </c>
      <c r="M256" s="132">
        <v>57</v>
      </c>
      <c r="N256" s="132">
        <v>22</v>
      </c>
    </row>
    <row r="257" spans="1:14" x14ac:dyDescent="0.25">
      <c r="A257" s="23" t="s">
        <v>75</v>
      </c>
      <c r="B257" s="90" t="s">
        <v>55</v>
      </c>
      <c r="C257" s="132">
        <v>1605</v>
      </c>
      <c r="D257" s="132">
        <v>1798</v>
      </c>
      <c r="E257" s="132">
        <v>1774</v>
      </c>
      <c r="F257" s="132">
        <v>1789</v>
      </c>
      <c r="G257" s="132">
        <v>1945</v>
      </c>
      <c r="H257" s="132">
        <v>2087</v>
      </c>
      <c r="I257" s="132">
        <v>2179</v>
      </c>
      <c r="J257" s="132">
        <v>2411</v>
      </c>
      <c r="K257" s="132">
        <v>2368</v>
      </c>
      <c r="L257" s="132">
        <v>1981</v>
      </c>
      <c r="M257" s="132">
        <v>185</v>
      </c>
      <c r="N257" s="132">
        <v>30</v>
      </c>
    </row>
    <row r="258" spans="1:14" x14ac:dyDescent="0.25">
      <c r="A258" s="23" t="s">
        <v>75</v>
      </c>
      <c r="B258" s="90" t="s">
        <v>56</v>
      </c>
      <c r="C258" s="132">
        <v>853</v>
      </c>
      <c r="D258" s="132">
        <v>946</v>
      </c>
      <c r="E258" s="132">
        <v>933</v>
      </c>
      <c r="F258" s="132">
        <v>907</v>
      </c>
      <c r="G258" s="132">
        <v>766</v>
      </c>
      <c r="H258" s="132">
        <v>636</v>
      </c>
      <c r="I258" s="132">
        <v>588</v>
      </c>
      <c r="J258" s="132">
        <v>611</v>
      </c>
      <c r="K258" s="132">
        <v>576</v>
      </c>
      <c r="L258" s="132">
        <v>80</v>
      </c>
      <c r="M258" s="132">
        <v>36</v>
      </c>
      <c r="N258" s="132">
        <v>16</v>
      </c>
    </row>
    <row r="259" spans="1:14" x14ac:dyDescent="0.25">
      <c r="A259" s="23" t="s">
        <v>75</v>
      </c>
      <c r="B259" s="90" t="s">
        <v>57</v>
      </c>
      <c r="C259" s="132">
        <v>3548</v>
      </c>
      <c r="D259" s="132">
        <v>3795</v>
      </c>
      <c r="E259" s="132">
        <v>3432</v>
      </c>
      <c r="F259" s="132">
        <v>3661</v>
      </c>
      <c r="G259" s="132">
        <v>3756</v>
      </c>
      <c r="H259" s="132">
        <v>1860</v>
      </c>
      <c r="I259" s="132">
        <v>2122</v>
      </c>
      <c r="J259" s="132">
        <v>2167</v>
      </c>
      <c r="K259" s="132">
        <v>1916</v>
      </c>
      <c r="L259" s="132">
        <v>1747</v>
      </c>
      <c r="M259" s="132">
        <v>964</v>
      </c>
      <c r="N259" s="132">
        <v>627</v>
      </c>
    </row>
    <row r="260" spans="1:14" x14ac:dyDescent="0.25">
      <c r="A260" s="23" t="s">
        <v>75</v>
      </c>
      <c r="B260" s="90" t="s">
        <v>58</v>
      </c>
      <c r="C260" s="132">
        <v>19</v>
      </c>
      <c r="D260" s="132">
        <v>25</v>
      </c>
      <c r="E260" s="132">
        <v>42</v>
      </c>
      <c r="F260" s="132">
        <v>50</v>
      </c>
      <c r="G260" s="132">
        <v>43</v>
      </c>
      <c r="H260" s="132">
        <v>48</v>
      </c>
      <c r="I260" s="132">
        <v>43</v>
      </c>
      <c r="J260" s="132">
        <v>45</v>
      </c>
      <c r="K260" s="132">
        <v>27</v>
      </c>
      <c r="L260" s="132">
        <v>25</v>
      </c>
      <c r="M260" s="132">
        <v>33</v>
      </c>
      <c r="N260" s="132">
        <v>30</v>
      </c>
    </row>
    <row r="261" spans="1:14" x14ac:dyDescent="0.25">
      <c r="A261" s="23" t="s">
        <v>75</v>
      </c>
      <c r="B261" s="90" t="s">
        <v>59</v>
      </c>
      <c r="C261" s="132">
        <v>0</v>
      </c>
      <c r="D261" s="132">
        <v>13</v>
      </c>
      <c r="E261" s="132">
        <v>44</v>
      </c>
      <c r="F261" s="132">
        <v>72</v>
      </c>
      <c r="G261" s="132">
        <v>79</v>
      </c>
      <c r="H261" s="132">
        <v>96</v>
      </c>
      <c r="I261" s="132">
        <v>144</v>
      </c>
      <c r="J261" s="132">
        <v>192</v>
      </c>
      <c r="K261" s="132">
        <v>233</v>
      </c>
      <c r="L261" s="132">
        <v>139</v>
      </c>
      <c r="M261" s="132">
        <v>24</v>
      </c>
      <c r="N261" s="132">
        <v>8</v>
      </c>
    </row>
    <row r="262" spans="1:14" x14ac:dyDescent="0.25">
      <c r="A262" s="8" t="s">
        <v>719</v>
      </c>
      <c r="B262" s="8"/>
      <c r="C262" s="100">
        <v>239987</v>
      </c>
      <c r="D262" s="100">
        <v>252460</v>
      </c>
      <c r="E262" s="100">
        <v>256215</v>
      </c>
      <c r="F262" s="100">
        <v>275946</v>
      </c>
      <c r="G262" s="100">
        <v>297554</v>
      </c>
      <c r="H262" s="100">
        <v>313990</v>
      </c>
      <c r="I262" s="100">
        <v>326726</v>
      </c>
      <c r="J262" s="100">
        <v>320695</v>
      </c>
      <c r="K262" s="100">
        <v>324815</v>
      </c>
      <c r="L262" s="100">
        <v>370998</v>
      </c>
      <c r="M262" s="100">
        <v>402481</v>
      </c>
      <c r="N262" s="100">
        <v>431378</v>
      </c>
    </row>
    <row r="263" spans="1:14" x14ac:dyDescent="0.25">
      <c r="A263" s="23" t="s">
        <v>76</v>
      </c>
      <c r="B263" s="90" t="s">
        <v>3</v>
      </c>
      <c r="C263" s="132">
        <v>170853</v>
      </c>
      <c r="D263" s="132">
        <v>183180</v>
      </c>
      <c r="E263" s="132">
        <v>182215</v>
      </c>
      <c r="F263" s="132">
        <v>190362</v>
      </c>
      <c r="G263" s="132">
        <v>189888</v>
      </c>
      <c r="H263" s="132">
        <v>202584</v>
      </c>
      <c r="I263" s="132">
        <v>202773</v>
      </c>
      <c r="J263" s="132">
        <v>199375</v>
      </c>
      <c r="K263" s="132">
        <v>201658</v>
      </c>
      <c r="L263" s="132">
        <v>272856</v>
      </c>
      <c r="M263" s="132">
        <v>308839</v>
      </c>
      <c r="N263" s="132">
        <v>335882</v>
      </c>
    </row>
    <row r="264" spans="1:14" x14ac:dyDescent="0.25">
      <c r="A264" s="23" t="s">
        <v>76</v>
      </c>
      <c r="B264" s="90" t="s">
        <v>4</v>
      </c>
      <c r="C264" s="132">
        <v>20232</v>
      </c>
      <c r="D264" s="132">
        <v>20942</v>
      </c>
      <c r="E264" s="132">
        <v>20867</v>
      </c>
      <c r="F264" s="132">
        <v>21783</v>
      </c>
      <c r="G264" s="132">
        <v>24039</v>
      </c>
      <c r="H264" s="132">
        <v>25778</v>
      </c>
      <c r="I264" s="132">
        <v>26543</v>
      </c>
      <c r="J264" s="132">
        <v>27477</v>
      </c>
      <c r="K264" s="132">
        <v>26135</v>
      </c>
      <c r="L264" s="132">
        <v>3211</v>
      </c>
      <c r="M264" s="132">
        <v>3035</v>
      </c>
      <c r="N264" s="132">
        <v>2964</v>
      </c>
    </row>
    <row r="265" spans="1:14" x14ac:dyDescent="0.25">
      <c r="A265" s="23" t="s">
        <v>76</v>
      </c>
      <c r="B265" s="90" t="s">
        <v>5</v>
      </c>
      <c r="C265" s="132">
        <v>0</v>
      </c>
      <c r="D265" s="132">
        <v>0</v>
      </c>
      <c r="E265" s="132">
        <v>0</v>
      </c>
      <c r="F265" s="132">
        <v>0</v>
      </c>
      <c r="G265" s="132">
        <v>756</v>
      </c>
      <c r="H265" s="132">
        <v>12871</v>
      </c>
      <c r="I265" s="132">
        <v>10550</v>
      </c>
      <c r="J265" s="132">
        <v>10660</v>
      </c>
      <c r="K265" s="132">
        <v>7542</v>
      </c>
      <c r="L265" s="132">
        <v>2</v>
      </c>
      <c r="M265" s="132">
        <v>0</v>
      </c>
      <c r="N265" s="132">
        <v>0</v>
      </c>
    </row>
    <row r="266" spans="1:14" x14ac:dyDescent="0.25">
      <c r="A266" s="23"/>
      <c r="B266" s="90" t="s">
        <v>682</v>
      </c>
      <c r="C266" s="132">
        <v>0</v>
      </c>
      <c r="D266" s="132">
        <v>0</v>
      </c>
      <c r="E266" s="132">
        <v>0</v>
      </c>
      <c r="F266" s="132">
        <v>0</v>
      </c>
      <c r="G266" s="132">
        <v>0</v>
      </c>
      <c r="H266" s="132">
        <v>0</v>
      </c>
      <c r="I266" s="132">
        <v>0</v>
      </c>
      <c r="J266" s="132">
        <v>0</v>
      </c>
      <c r="K266" s="132">
        <v>50759</v>
      </c>
      <c r="L266" s="132">
        <v>62527</v>
      </c>
      <c r="M266" s="132">
        <v>67325</v>
      </c>
      <c r="N266" s="132">
        <v>68815</v>
      </c>
    </row>
    <row r="267" spans="1:14" x14ac:dyDescent="0.25">
      <c r="A267" s="23" t="s">
        <v>76</v>
      </c>
      <c r="B267" s="90" t="s">
        <v>6</v>
      </c>
      <c r="C267" s="132">
        <v>336</v>
      </c>
      <c r="D267" s="132">
        <v>401</v>
      </c>
      <c r="E267" s="132">
        <v>418</v>
      </c>
      <c r="F267" s="132">
        <v>481</v>
      </c>
      <c r="G267" s="132">
        <v>593</v>
      </c>
      <c r="H267" s="132">
        <v>676</v>
      </c>
      <c r="I267" s="132">
        <v>650</v>
      </c>
      <c r="J267" s="132">
        <v>617</v>
      </c>
      <c r="K267" s="132">
        <v>575</v>
      </c>
      <c r="L267" s="132">
        <v>556</v>
      </c>
      <c r="M267" s="132">
        <v>556</v>
      </c>
      <c r="N267" s="132">
        <v>538</v>
      </c>
    </row>
    <row r="268" spans="1:14" x14ac:dyDescent="0.25">
      <c r="A268" s="23" t="s">
        <v>76</v>
      </c>
      <c r="B268" s="90" t="s">
        <v>9</v>
      </c>
      <c r="C268" s="132">
        <v>13042</v>
      </c>
      <c r="D268" s="132">
        <v>12735</v>
      </c>
      <c r="E268" s="132">
        <v>11969</v>
      </c>
      <c r="F268" s="132">
        <v>12483</v>
      </c>
      <c r="G268" s="132">
        <v>12148</v>
      </c>
      <c r="H268" s="132">
        <v>11011</v>
      </c>
      <c r="I268" s="132">
        <v>9781</v>
      </c>
      <c r="J268" s="132">
        <v>9705</v>
      </c>
      <c r="K268" s="132">
        <v>7496</v>
      </c>
      <c r="L268" s="132">
        <v>6154</v>
      </c>
      <c r="M268" s="132">
        <v>6813</v>
      </c>
      <c r="N268" s="132">
        <v>5485</v>
      </c>
    </row>
    <row r="269" spans="1:14" x14ac:dyDescent="0.25">
      <c r="A269" s="23" t="s">
        <v>76</v>
      </c>
      <c r="B269" s="90" t="s">
        <v>10</v>
      </c>
      <c r="C269" s="132">
        <v>40890</v>
      </c>
      <c r="D269" s="132">
        <v>41691</v>
      </c>
      <c r="E269" s="132">
        <v>40918</v>
      </c>
      <c r="F269" s="132">
        <v>47892</v>
      </c>
      <c r="G269" s="132">
        <v>45406</v>
      </c>
      <c r="H269" s="132">
        <v>45604</v>
      </c>
      <c r="I269" s="132">
        <v>41226</v>
      </c>
      <c r="J269" s="132">
        <v>38771</v>
      </c>
      <c r="K269" s="132">
        <v>30106</v>
      </c>
      <c r="L269" s="132">
        <v>23757</v>
      </c>
      <c r="M269" s="132">
        <v>23552</v>
      </c>
      <c r="N269" s="132">
        <v>17435</v>
      </c>
    </row>
    <row r="270" spans="1:14" x14ac:dyDescent="0.25">
      <c r="A270" s="23" t="s">
        <v>76</v>
      </c>
      <c r="B270" s="90" t="s">
        <v>11</v>
      </c>
      <c r="C270" s="132">
        <v>50548</v>
      </c>
      <c r="D270" s="132">
        <v>51388</v>
      </c>
      <c r="E270" s="132">
        <v>51628</v>
      </c>
      <c r="F270" s="132">
        <v>52704</v>
      </c>
      <c r="G270" s="132">
        <v>48462</v>
      </c>
      <c r="H270" s="132">
        <v>41557</v>
      </c>
      <c r="I270" s="132">
        <v>35860</v>
      </c>
      <c r="J270" s="132">
        <v>33801</v>
      </c>
      <c r="K270" s="132">
        <v>28783</v>
      </c>
      <c r="L270" s="132">
        <v>22035</v>
      </c>
      <c r="M270" s="132">
        <v>14615</v>
      </c>
      <c r="N270" s="132">
        <v>7981</v>
      </c>
    </row>
    <row r="271" spans="1:14" x14ac:dyDescent="0.25">
      <c r="A271" s="23" t="s">
        <v>76</v>
      </c>
      <c r="B271" s="90" t="s">
        <v>12</v>
      </c>
      <c r="C271" s="132">
        <v>27691</v>
      </c>
      <c r="D271" s="132">
        <v>28258</v>
      </c>
      <c r="E271" s="132">
        <v>28831</v>
      </c>
      <c r="F271" s="132">
        <v>30330</v>
      </c>
      <c r="G271" s="132">
        <v>24726</v>
      </c>
      <c r="H271" s="132">
        <v>15637</v>
      </c>
      <c r="I271" s="132">
        <v>14053</v>
      </c>
      <c r="J271" s="132">
        <v>13531</v>
      </c>
      <c r="K271" s="132">
        <v>11495</v>
      </c>
      <c r="L271" s="132">
        <v>8611</v>
      </c>
      <c r="M271" s="132">
        <v>5754</v>
      </c>
      <c r="N271" s="132">
        <v>4318</v>
      </c>
    </row>
    <row r="272" spans="1:14" x14ac:dyDescent="0.25">
      <c r="A272" s="23" t="s">
        <v>76</v>
      </c>
      <c r="B272" s="90" t="s">
        <v>13</v>
      </c>
      <c r="C272" s="132">
        <v>76871</v>
      </c>
      <c r="D272" s="132">
        <v>79383</v>
      </c>
      <c r="E272" s="132">
        <v>79454</v>
      </c>
      <c r="F272" s="132">
        <v>81809</v>
      </c>
      <c r="G272" s="132">
        <v>88748</v>
      </c>
      <c r="H272" s="132">
        <v>81602</v>
      </c>
      <c r="I272" s="132">
        <v>69954</v>
      </c>
      <c r="J272" s="132">
        <v>62108</v>
      </c>
      <c r="K272" s="132">
        <v>52659</v>
      </c>
      <c r="L272" s="132">
        <v>42935</v>
      </c>
      <c r="M272" s="132">
        <v>36611</v>
      </c>
      <c r="N272" s="132">
        <v>25780</v>
      </c>
    </row>
    <row r="273" spans="1:14" x14ac:dyDescent="0.25">
      <c r="A273" s="23" t="s">
        <v>76</v>
      </c>
      <c r="B273" s="90" t="s">
        <v>14</v>
      </c>
      <c r="C273" s="132">
        <v>18498</v>
      </c>
      <c r="D273" s="132">
        <v>18697</v>
      </c>
      <c r="E273" s="132">
        <v>20541</v>
      </c>
      <c r="F273" s="132">
        <v>21998</v>
      </c>
      <c r="G273" s="132">
        <v>23247</v>
      </c>
      <c r="H273" s="132">
        <v>20168</v>
      </c>
      <c r="I273" s="132">
        <v>18866</v>
      </c>
      <c r="J273" s="132">
        <v>18760</v>
      </c>
      <c r="K273" s="132">
        <v>17256</v>
      </c>
      <c r="L273" s="132">
        <v>11981</v>
      </c>
      <c r="M273" s="132">
        <v>9354</v>
      </c>
      <c r="N273" s="132">
        <v>7048</v>
      </c>
    </row>
    <row r="274" spans="1:14" x14ac:dyDescent="0.25">
      <c r="A274" s="23" t="s">
        <v>76</v>
      </c>
      <c r="B274" s="90" t="s">
        <v>15</v>
      </c>
      <c r="C274" s="132">
        <v>13104</v>
      </c>
      <c r="D274" s="132">
        <v>14093</v>
      </c>
      <c r="E274" s="132">
        <v>14369</v>
      </c>
      <c r="F274" s="132">
        <v>15700</v>
      </c>
      <c r="G274" s="132">
        <v>14823</v>
      </c>
      <c r="H274" s="132">
        <v>11149</v>
      </c>
      <c r="I274" s="132">
        <v>10963</v>
      </c>
      <c r="J274" s="132">
        <v>9959</v>
      </c>
      <c r="K274" s="132">
        <v>9142</v>
      </c>
      <c r="L274" s="132">
        <v>7228</v>
      </c>
      <c r="M274" s="132">
        <v>5299</v>
      </c>
      <c r="N274" s="132">
        <v>3551</v>
      </c>
    </row>
    <row r="275" spans="1:14" x14ac:dyDescent="0.25">
      <c r="A275" s="23" t="s">
        <v>76</v>
      </c>
      <c r="B275" s="90" t="s">
        <v>16</v>
      </c>
      <c r="C275" s="132">
        <v>16882</v>
      </c>
      <c r="D275" s="132">
        <v>17099</v>
      </c>
      <c r="E275" s="132">
        <v>17142</v>
      </c>
      <c r="F275" s="132">
        <v>16526</v>
      </c>
      <c r="G275" s="132">
        <v>16031</v>
      </c>
      <c r="H275" s="132">
        <v>14327</v>
      </c>
      <c r="I275" s="132">
        <v>12540</v>
      </c>
      <c r="J275" s="132">
        <v>11148</v>
      </c>
      <c r="K275" s="132">
        <v>9461</v>
      </c>
      <c r="L275" s="132">
        <v>7214</v>
      </c>
      <c r="M275" s="132">
        <v>4918</v>
      </c>
      <c r="N275" s="132">
        <v>3383</v>
      </c>
    </row>
    <row r="276" spans="1:14" x14ac:dyDescent="0.25">
      <c r="A276" s="23" t="s">
        <v>76</v>
      </c>
      <c r="B276" s="90" t="s">
        <v>17</v>
      </c>
      <c r="C276" s="132">
        <v>824</v>
      </c>
      <c r="D276" s="132">
        <v>1387</v>
      </c>
      <c r="E276" s="132">
        <v>1792</v>
      </c>
      <c r="F276" s="132">
        <v>2072</v>
      </c>
      <c r="G276" s="132">
        <v>1982</v>
      </c>
      <c r="H276" s="132">
        <v>1883</v>
      </c>
      <c r="I276" s="132">
        <v>2008</v>
      </c>
      <c r="J276" s="132">
        <v>2093</v>
      </c>
      <c r="K276" s="132">
        <v>2123</v>
      </c>
      <c r="L276" s="132">
        <v>1363</v>
      </c>
      <c r="M276" s="132">
        <v>232</v>
      </c>
      <c r="N276" s="132">
        <v>116</v>
      </c>
    </row>
    <row r="277" spans="1:14" x14ac:dyDescent="0.25">
      <c r="A277" s="23" t="s">
        <v>76</v>
      </c>
      <c r="B277" s="90" t="s">
        <v>18</v>
      </c>
      <c r="C277" s="132">
        <v>2794</v>
      </c>
      <c r="D277" s="132">
        <v>3243</v>
      </c>
      <c r="E277" s="132">
        <v>3957</v>
      </c>
      <c r="F277" s="132">
        <v>5047</v>
      </c>
      <c r="G277" s="132">
        <v>5035</v>
      </c>
      <c r="H277" s="132">
        <v>5036</v>
      </c>
      <c r="I277" s="132">
        <v>5576</v>
      </c>
      <c r="J277" s="132">
        <v>5785</v>
      </c>
      <c r="K277" s="132">
        <v>6034</v>
      </c>
      <c r="L277" s="132">
        <v>6132</v>
      </c>
      <c r="M277" s="132">
        <v>6435</v>
      </c>
      <c r="N277" s="132">
        <v>5163</v>
      </c>
    </row>
    <row r="278" spans="1:14" x14ac:dyDescent="0.25">
      <c r="A278" s="23" t="s">
        <v>76</v>
      </c>
      <c r="B278" s="90" t="s">
        <v>19</v>
      </c>
      <c r="C278" s="132">
        <v>3447</v>
      </c>
      <c r="D278" s="132">
        <v>3508</v>
      </c>
      <c r="E278" s="132">
        <v>2867</v>
      </c>
      <c r="F278" s="132">
        <v>2862</v>
      </c>
      <c r="G278" s="132">
        <v>2774</v>
      </c>
      <c r="H278" s="132">
        <v>2774</v>
      </c>
      <c r="I278" s="132">
        <v>3670</v>
      </c>
      <c r="J278" s="132">
        <v>3656</v>
      </c>
      <c r="K278" s="132">
        <v>3545</v>
      </c>
      <c r="L278" s="132">
        <v>2988</v>
      </c>
      <c r="M278" s="132">
        <v>1716</v>
      </c>
      <c r="N278" s="132">
        <v>1052</v>
      </c>
    </row>
    <row r="279" spans="1:14" x14ac:dyDescent="0.25">
      <c r="A279" s="23" t="s">
        <v>76</v>
      </c>
      <c r="B279" s="90" t="s">
        <v>20</v>
      </c>
      <c r="C279" s="132">
        <v>81334</v>
      </c>
      <c r="D279" s="132">
        <v>87862</v>
      </c>
      <c r="E279" s="132">
        <v>90690</v>
      </c>
      <c r="F279" s="132">
        <v>90723</v>
      </c>
      <c r="G279" s="132">
        <v>90684</v>
      </c>
      <c r="H279" s="132">
        <v>91264</v>
      </c>
      <c r="I279" s="132">
        <v>94952</v>
      </c>
      <c r="J279" s="132">
        <v>98125</v>
      </c>
      <c r="K279" s="132">
        <v>98394</v>
      </c>
      <c r="L279" s="132">
        <v>103005</v>
      </c>
      <c r="M279" s="132">
        <v>102086</v>
      </c>
      <c r="N279" s="132">
        <v>99229</v>
      </c>
    </row>
    <row r="280" spans="1:14" x14ac:dyDescent="0.25">
      <c r="A280" s="23" t="s">
        <v>76</v>
      </c>
      <c r="B280" s="90" t="s">
        <v>21</v>
      </c>
      <c r="C280" s="132">
        <v>1163</v>
      </c>
      <c r="D280" s="132">
        <v>967</v>
      </c>
      <c r="E280" s="132">
        <v>984</v>
      </c>
      <c r="F280" s="132">
        <v>977</v>
      </c>
      <c r="G280" s="132">
        <v>922</v>
      </c>
      <c r="H280" s="132">
        <v>760</v>
      </c>
      <c r="I280" s="132">
        <v>513</v>
      </c>
      <c r="J280" s="132">
        <v>466</v>
      </c>
      <c r="K280" s="132">
        <v>401</v>
      </c>
      <c r="L280" s="132">
        <v>323</v>
      </c>
      <c r="M280" s="132">
        <v>374</v>
      </c>
      <c r="N280" s="132">
        <v>249</v>
      </c>
    </row>
    <row r="281" spans="1:14" x14ac:dyDescent="0.25">
      <c r="A281" s="23" t="s">
        <v>76</v>
      </c>
      <c r="B281" s="90" t="s">
        <v>22</v>
      </c>
      <c r="C281" s="132">
        <v>651</v>
      </c>
      <c r="D281" s="132">
        <v>630</v>
      </c>
      <c r="E281" s="132">
        <v>681</v>
      </c>
      <c r="F281" s="132">
        <v>738</v>
      </c>
      <c r="G281" s="132">
        <v>735</v>
      </c>
      <c r="H281" s="132">
        <v>699</v>
      </c>
      <c r="I281" s="132">
        <v>722</v>
      </c>
      <c r="J281" s="132">
        <v>921</v>
      </c>
      <c r="K281" s="132">
        <v>793</v>
      </c>
      <c r="L281" s="132">
        <v>374</v>
      </c>
      <c r="M281" s="132">
        <v>317</v>
      </c>
      <c r="N281" s="132">
        <v>226</v>
      </c>
    </row>
    <row r="282" spans="1:14" x14ac:dyDescent="0.25">
      <c r="A282" s="23" t="s">
        <v>76</v>
      </c>
      <c r="B282" s="90" t="s">
        <v>23</v>
      </c>
      <c r="C282" s="132">
        <v>13025</v>
      </c>
      <c r="D282" s="132">
        <v>13530</v>
      </c>
      <c r="E282" s="132">
        <v>13522</v>
      </c>
      <c r="F282" s="132">
        <v>14815</v>
      </c>
      <c r="G282" s="132">
        <v>14348</v>
      </c>
      <c r="H282" s="132">
        <v>12665</v>
      </c>
      <c r="I282" s="132">
        <v>11530</v>
      </c>
      <c r="J282" s="132">
        <v>11669</v>
      </c>
      <c r="K282" s="132">
        <v>10608</v>
      </c>
      <c r="L282" s="132">
        <v>5657</v>
      </c>
      <c r="M282" s="132">
        <v>4614</v>
      </c>
      <c r="N282" s="132">
        <v>3592</v>
      </c>
    </row>
    <row r="283" spans="1:14" x14ac:dyDescent="0.25">
      <c r="A283" s="23" t="s">
        <v>76</v>
      </c>
      <c r="B283" s="90" t="s">
        <v>24</v>
      </c>
      <c r="C283" s="132">
        <v>8755</v>
      </c>
      <c r="D283" s="132">
        <v>9341</v>
      </c>
      <c r="E283" s="132">
        <v>9031</v>
      </c>
      <c r="F283" s="132">
        <v>9004</v>
      </c>
      <c r="G283" s="132">
        <v>9372</v>
      </c>
      <c r="H283" s="132">
        <v>7639</v>
      </c>
      <c r="I283" s="132">
        <v>7061</v>
      </c>
      <c r="J283" s="132">
        <v>7068</v>
      </c>
      <c r="K283" s="132">
        <v>5038</v>
      </c>
      <c r="L283" s="132">
        <v>3476</v>
      </c>
      <c r="M283" s="132">
        <v>3798</v>
      </c>
      <c r="N283" s="132">
        <v>2652</v>
      </c>
    </row>
    <row r="284" spans="1:14" x14ac:dyDescent="0.25">
      <c r="A284" s="23" t="s">
        <v>76</v>
      </c>
      <c r="B284" s="90" t="s">
        <v>25</v>
      </c>
      <c r="C284" s="220" t="s">
        <v>92</v>
      </c>
      <c r="D284" s="221"/>
      <c r="E284" s="221"/>
      <c r="F284" s="222"/>
      <c r="G284" s="132">
        <v>135715</v>
      </c>
      <c r="H284" s="132">
        <v>150736</v>
      </c>
      <c r="I284" s="132">
        <v>173359</v>
      </c>
      <c r="J284" s="132">
        <v>145977</v>
      </c>
      <c r="K284" s="132">
        <v>141290</v>
      </c>
      <c r="L284" s="132">
        <v>139181</v>
      </c>
      <c r="M284" s="132">
        <v>110037</v>
      </c>
      <c r="N284" s="132">
        <v>88574</v>
      </c>
    </row>
    <row r="285" spans="1:14" x14ac:dyDescent="0.25">
      <c r="A285" s="23" t="s">
        <v>76</v>
      </c>
      <c r="B285" s="90" t="s">
        <v>26</v>
      </c>
      <c r="C285" s="220" t="s">
        <v>92</v>
      </c>
      <c r="D285" s="221"/>
      <c r="E285" s="222"/>
      <c r="F285" s="132">
        <v>450</v>
      </c>
      <c r="G285" s="132">
        <v>473</v>
      </c>
      <c r="H285" s="132">
        <v>386</v>
      </c>
      <c r="I285" s="132">
        <v>384</v>
      </c>
      <c r="J285" s="132">
        <v>379</v>
      </c>
      <c r="K285" s="132">
        <v>375</v>
      </c>
      <c r="L285" s="132">
        <v>347</v>
      </c>
      <c r="M285" s="132">
        <v>341</v>
      </c>
      <c r="N285" s="132">
        <v>329</v>
      </c>
    </row>
    <row r="286" spans="1:14" x14ac:dyDescent="0.25">
      <c r="A286" s="23" t="s">
        <v>76</v>
      </c>
      <c r="B286" s="90" t="s">
        <v>27</v>
      </c>
      <c r="C286" s="220" t="s">
        <v>92</v>
      </c>
      <c r="D286" s="221"/>
      <c r="E286" s="222"/>
      <c r="F286" s="132">
        <v>38311</v>
      </c>
      <c r="G286" s="132">
        <v>38420</v>
      </c>
      <c r="H286" s="132">
        <v>39365</v>
      </c>
      <c r="I286" s="132">
        <v>39792</v>
      </c>
      <c r="J286" s="132">
        <v>40834</v>
      </c>
      <c r="K286" s="132">
        <v>41586</v>
      </c>
      <c r="L286" s="132">
        <v>42290</v>
      </c>
      <c r="M286" s="132">
        <v>44032</v>
      </c>
      <c r="N286" s="132">
        <v>45670</v>
      </c>
    </row>
    <row r="287" spans="1:14" x14ac:dyDescent="0.25">
      <c r="A287" s="23" t="s">
        <v>76</v>
      </c>
      <c r="B287" s="90" t="s">
        <v>28</v>
      </c>
      <c r="C287" s="220" t="s">
        <v>92</v>
      </c>
      <c r="D287" s="221"/>
      <c r="E287" s="222"/>
      <c r="F287" s="132">
        <v>26382</v>
      </c>
      <c r="G287" s="132">
        <v>26368</v>
      </c>
      <c r="H287" s="132">
        <v>26700</v>
      </c>
      <c r="I287" s="132">
        <v>26814</v>
      </c>
      <c r="J287" s="132">
        <v>28071</v>
      </c>
      <c r="K287" s="132">
        <v>28741</v>
      </c>
      <c r="L287" s="132">
        <v>28906</v>
      </c>
      <c r="M287" s="132">
        <v>29507</v>
      </c>
      <c r="N287" s="132">
        <v>29663</v>
      </c>
    </row>
    <row r="288" spans="1:14" x14ac:dyDescent="0.25">
      <c r="A288" s="23" t="s">
        <v>76</v>
      </c>
      <c r="B288" s="90" t="s">
        <v>31</v>
      </c>
      <c r="C288" s="132">
        <v>165</v>
      </c>
      <c r="D288" s="132">
        <v>145</v>
      </c>
      <c r="E288" s="132">
        <v>154</v>
      </c>
      <c r="F288" s="132">
        <v>133</v>
      </c>
      <c r="G288" s="132">
        <v>144</v>
      </c>
      <c r="H288" s="132">
        <v>81</v>
      </c>
      <c r="I288" s="132">
        <v>76</v>
      </c>
      <c r="J288" s="132">
        <v>69</v>
      </c>
      <c r="K288" s="132">
        <v>65</v>
      </c>
      <c r="L288" s="132">
        <v>33</v>
      </c>
      <c r="M288" s="132">
        <v>64</v>
      </c>
      <c r="N288" s="132">
        <v>59</v>
      </c>
    </row>
    <row r="289" spans="1:14" x14ac:dyDescent="0.25">
      <c r="A289" s="23" t="s">
        <v>76</v>
      </c>
      <c r="B289" s="90" t="s">
        <v>32</v>
      </c>
      <c r="C289" s="132">
        <v>180</v>
      </c>
      <c r="D289" s="132">
        <v>185</v>
      </c>
      <c r="E289" s="132">
        <v>191</v>
      </c>
      <c r="F289" s="132">
        <v>206</v>
      </c>
      <c r="G289" s="132">
        <v>224</v>
      </c>
      <c r="H289" s="132">
        <v>235</v>
      </c>
      <c r="I289" s="132">
        <v>251</v>
      </c>
      <c r="J289" s="132">
        <v>250</v>
      </c>
      <c r="K289" s="132">
        <v>249</v>
      </c>
      <c r="L289" s="132">
        <v>247</v>
      </c>
      <c r="M289" s="132">
        <v>251</v>
      </c>
      <c r="N289" s="132">
        <v>248</v>
      </c>
    </row>
    <row r="290" spans="1:14" x14ac:dyDescent="0.25">
      <c r="A290" s="23" t="s">
        <v>76</v>
      </c>
      <c r="B290" s="90" t="s">
        <v>33</v>
      </c>
      <c r="C290" s="132">
        <v>5855</v>
      </c>
      <c r="D290" s="132">
        <v>5664</v>
      </c>
      <c r="E290" s="132">
        <v>5615</v>
      </c>
      <c r="F290" s="132">
        <v>5599</v>
      </c>
      <c r="G290" s="132">
        <v>5333</v>
      </c>
      <c r="H290" s="132">
        <v>5275</v>
      </c>
      <c r="I290" s="132">
        <v>4696</v>
      </c>
      <c r="J290" s="132">
        <v>4783</v>
      </c>
      <c r="K290" s="132">
        <v>4307</v>
      </c>
      <c r="L290" s="132">
        <v>2373</v>
      </c>
      <c r="M290" s="132">
        <v>2366</v>
      </c>
      <c r="N290" s="132">
        <v>1214</v>
      </c>
    </row>
    <row r="291" spans="1:14" x14ac:dyDescent="0.25">
      <c r="A291" s="23" t="s">
        <v>76</v>
      </c>
      <c r="B291" s="90" t="s">
        <v>35</v>
      </c>
      <c r="C291" s="132">
        <v>0</v>
      </c>
      <c r="D291" s="132">
        <v>59</v>
      </c>
      <c r="E291" s="132">
        <v>0</v>
      </c>
      <c r="F291" s="132">
        <v>0</v>
      </c>
      <c r="G291" s="132">
        <v>0</v>
      </c>
      <c r="H291" s="132">
        <v>1</v>
      </c>
      <c r="I291" s="132">
        <v>0</v>
      </c>
      <c r="J291" s="132">
        <v>0</v>
      </c>
      <c r="K291" s="132">
        <v>0</v>
      </c>
      <c r="L291" s="132">
        <v>0</v>
      </c>
      <c r="M291" s="132">
        <v>0</v>
      </c>
      <c r="N291" s="132">
        <v>0</v>
      </c>
    </row>
    <row r="292" spans="1:14" x14ac:dyDescent="0.25">
      <c r="A292" s="23" t="s">
        <v>76</v>
      </c>
      <c r="B292" s="90" t="s">
        <v>36</v>
      </c>
      <c r="C292" s="132">
        <v>56</v>
      </c>
      <c r="D292" s="132">
        <v>61</v>
      </c>
      <c r="E292" s="132">
        <v>57</v>
      </c>
      <c r="F292" s="132">
        <v>53</v>
      </c>
      <c r="G292" s="132">
        <v>44</v>
      </c>
      <c r="H292" s="132">
        <v>45</v>
      </c>
      <c r="I292" s="132">
        <v>41</v>
      </c>
      <c r="J292" s="132">
        <v>32</v>
      </c>
      <c r="K292" s="132">
        <v>28</v>
      </c>
      <c r="L292" s="132">
        <v>9</v>
      </c>
      <c r="M292" s="132">
        <v>4</v>
      </c>
      <c r="N292" s="132">
        <v>4</v>
      </c>
    </row>
    <row r="293" spans="1:14" x14ac:dyDescent="0.25">
      <c r="A293" s="23" t="s">
        <v>76</v>
      </c>
      <c r="B293" s="90" t="s">
        <v>37</v>
      </c>
      <c r="C293" s="132">
        <v>3849</v>
      </c>
      <c r="D293" s="132">
        <v>4376</v>
      </c>
      <c r="E293" s="132">
        <v>4776</v>
      </c>
      <c r="F293" s="132">
        <v>4938</v>
      </c>
      <c r="G293" s="132">
        <v>4998</v>
      </c>
      <c r="H293" s="132">
        <v>5198</v>
      </c>
      <c r="I293" s="132">
        <v>5326</v>
      </c>
      <c r="J293" s="132">
        <v>5297</v>
      </c>
      <c r="K293" s="132">
        <v>4986</v>
      </c>
      <c r="L293" s="132">
        <v>1797</v>
      </c>
      <c r="M293" s="132">
        <v>1453</v>
      </c>
      <c r="N293" s="132">
        <v>646</v>
      </c>
    </row>
    <row r="294" spans="1:14" x14ac:dyDescent="0.25">
      <c r="A294" s="23" t="s">
        <v>76</v>
      </c>
      <c r="B294" s="90" t="s">
        <v>38</v>
      </c>
      <c r="C294" s="132">
        <v>1288</v>
      </c>
      <c r="D294" s="132">
        <v>1552</v>
      </c>
      <c r="E294" s="132">
        <v>1802</v>
      </c>
      <c r="F294" s="132">
        <v>2054</v>
      </c>
      <c r="G294" s="132">
        <v>2306</v>
      </c>
      <c r="H294" s="132">
        <v>2475</v>
      </c>
      <c r="I294" s="132">
        <v>2786</v>
      </c>
      <c r="J294" s="132">
        <v>3100</v>
      </c>
      <c r="K294" s="132">
        <v>3092</v>
      </c>
      <c r="L294" s="132">
        <v>1180</v>
      </c>
      <c r="M294" s="132">
        <v>1033</v>
      </c>
      <c r="N294" s="132">
        <v>924</v>
      </c>
    </row>
    <row r="295" spans="1:14" x14ac:dyDescent="0.25">
      <c r="A295" s="23" t="s">
        <v>76</v>
      </c>
      <c r="B295" s="90" t="s">
        <v>39</v>
      </c>
      <c r="C295" s="132">
        <v>1292</v>
      </c>
      <c r="D295" s="132">
        <v>1494</v>
      </c>
      <c r="E295" s="132">
        <v>1798</v>
      </c>
      <c r="F295" s="132">
        <v>2081</v>
      </c>
      <c r="G295" s="132">
        <v>2352</v>
      </c>
      <c r="H295" s="132">
        <v>2484</v>
      </c>
      <c r="I295" s="132">
        <v>2830</v>
      </c>
      <c r="J295" s="132">
        <v>3144</v>
      </c>
      <c r="K295" s="132">
        <v>2771</v>
      </c>
      <c r="L295" s="132">
        <v>1208</v>
      </c>
      <c r="M295" s="132">
        <v>1178</v>
      </c>
      <c r="N295" s="132">
        <v>1046</v>
      </c>
    </row>
    <row r="296" spans="1:14" x14ac:dyDescent="0.25">
      <c r="A296" s="23" t="s">
        <v>76</v>
      </c>
      <c r="B296" s="90" t="s">
        <v>40</v>
      </c>
      <c r="C296" s="132">
        <v>145</v>
      </c>
      <c r="D296" s="132">
        <v>148</v>
      </c>
      <c r="E296" s="132">
        <v>160</v>
      </c>
      <c r="F296" s="132">
        <v>180</v>
      </c>
      <c r="G296" s="132">
        <v>191</v>
      </c>
      <c r="H296" s="132">
        <v>220</v>
      </c>
      <c r="I296" s="132">
        <v>214</v>
      </c>
      <c r="J296" s="132">
        <v>209</v>
      </c>
      <c r="K296" s="132">
        <v>215</v>
      </c>
      <c r="L296" s="132">
        <v>160</v>
      </c>
      <c r="M296" s="132">
        <v>149</v>
      </c>
      <c r="N296" s="132">
        <v>119</v>
      </c>
    </row>
    <row r="297" spans="1:14" x14ac:dyDescent="0.25">
      <c r="A297" s="23" t="s">
        <v>76</v>
      </c>
      <c r="B297" s="90" t="s">
        <v>41</v>
      </c>
      <c r="C297" s="132">
        <v>44</v>
      </c>
      <c r="D297" s="132">
        <v>67</v>
      </c>
      <c r="E297" s="132">
        <v>84</v>
      </c>
      <c r="F297" s="132">
        <v>104</v>
      </c>
      <c r="G297" s="132">
        <v>126</v>
      </c>
      <c r="H297" s="132">
        <v>138</v>
      </c>
      <c r="I297" s="132">
        <v>140</v>
      </c>
      <c r="J297" s="132">
        <v>154</v>
      </c>
      <c r="K297" s="132">
        <v>115</v>
      </c>
      <c r="L297" s="132">
        <v>62</v>
      </c>
      <c r="M297" s="132">
        <v>53</v>
      </c>
      <c r="N297" s="132">
        <v>10</v>
      </c>
    </row>
    <row r="298" spans="1:14" x14ac:dyDescent="0.25">
      <c r="A298" s="23" t="s">
        <v>76</v>
      </c>
      <c r="B298" s="90" t="s">
        <v>42</v>
      </c>
      <c r="C298" s="132">
        <v>1760</v>
      </c>
      <c r="D298" s="132">
        <v>1846</v>
      </c>
      <c r="E298" s="132">
        <v>1944</v>
      </c>
      <c r="F298" s="132">
        <v>2012</v>
      </c>
      <c r="G298" s="132">
        <v>2163</v>
      </c>
      <c r="H298" s="132">
        <v>2211</v>
      </c>
      <c r="I298" s="132">
        <v>2298</v>
      </c>
      <c r="J298" s="132">
        <v>2370</v>
      </c>
      <c r="K298" s="132">
        <v>2474</v>
      </c>
      <c r="L298" s="132">
        <v>2602</v>
      </c>
      <c r="M298" s="132">
        <v>2747</v>
      </c>
      <c r="N298" s="132">
        <v>2830</v>
      </c>
    </row>
    <row r="299" spans="1:14" x14ac:dyDescent="0.25">
      <c r="A299" s="23" t="s">
        <v>76</v>
      </c>
      <c r="B299" s="90" t="s">
        <v>43</v>
      </c>
      <c r="C299" s="132">
        <v>700</v>
      </c>
      <c r="D299" s="132">
        <v>572</v>
      </c>
      <c r="E299" s="132">
        <v>659</v>
      </c>
      <c r="F299" s="132">
        <v>716</v>
      </c>
      <c r="G299" s="132">
        <v>736</v>
      </c>
      <c r="H299" s="132">
        <v>695</v>
      </c>
      <c r="I299" s="132">
        <v>444</v>
      </c>
      <c r="J299" s="132">
        <v>411</v>
      </c>
      <c r="K299" s="132">
        <v>288</v>
      </c>
      <c r="L299" s="132">
        <v>159</v>
      </c>
      <c r="M299" s="132">
        <v>109</v>
      </c>
      <c r="N299" s="132">
        <v>119</v>
      </c>
    </row>
    <row r="300" spans="1:14" x14ac:dyDescent="0.25">
      <c r="A300" s="23" t="s">
        <v>76</v>
      </c>
      <c r="B300" s="90" t="s">
        <v>45</v>
      </c>
      <c r="C300" s="132">
        <v>157</v>
      </c>
      <c r="D300" s="132">
        <v>158</v>
      </c>
      <c r="E300" s="132">
        <v>174</v>
      </c>
      <c r="F300" s="132">
        <v>200</v>
      </c>
      <c r="G300" s="132">
        <v>240</v>
      </c>
      <c r="H300" s="132">
        <v>302</v>
      </c>
      <c r="I300" s="132">
        <v>332</v>
      </c>
      <c r="J300" s="132">
        <v>453</v>
      </c>
      <c r="K300" s="132">
        <v>306</v>
      </c>
      <c r="L300" s="132">
        <v>364</v>
      </c>
      <c r="M300" s="132">
        <v>409</v>
      </c>
      <c r="N300" s="132">
        <v>465</v>
      </c>
    </row>
    <row r="301" spans="1:14" x14ac:dyDescent="0.25">
      <c r="A301" s="23" t="s">
        <v>76</v>
      </c>
      <c r="B301" s="90" t="s">
        <v>46</v>
      </c>
      <c r="C301" s="132">
        <v>3959</v>
      </c>
      <c r="D301" s="132">
        <v>4068</v>
      </c>
      <c r="E301" s="132">
        <v>3874</v>
      </c>
      <c r="F301" s="132">
        <v>3317</v>
      </c>
      <c r="G301" s="132">
        <v>3360</v>
      </c>
      <c r="H301" s="132">
        <v>3409</v>
      </c>
      <c r="I301" s="132">
        <v>3457</v>
      </c>
      <c r="J301" s="132">
        <v>3494</v>
      </c>
      <c r="K301" s="132">
        <v>3517</v>
      </c>
      <c r="L301" s="132">
        <v>3516</v>
      </c>
      <c r="M301" s="132">
        <v>3594</v>
      </c>
      <c r="N301" s="132">
        <v>3609</v>
      </c>
    </row>
    <row r="302" spans="1:14" x14ac:dyDescent="0.25">
      <c r="A302" s="23" t="s">
        <v>76</v>
      </c>
      <c r="B302" s="90" t="s">
        <v>47</v>
      </c>
      <c r="C302" s="132">
        <v>4242</v>
      </c>
      <c r="D302" s="132">
        <v>4304</v>
      </c>
      <c r="E302" s="132">
        <v>4381</v>
      </c>
      <c r="F302" s="132">
        <v>4122</v>
      </c>
      <c r="G302" s="132">
        <v>4322</v>
      </c>
      <c r="H302" s="132">
        <v>4610</v>
      </c>
      <c r="I302" s="132">
        <v>5205</v>
      </c>
      <c r="J302" s="132">
        <v>5303</v>
      </c>
      <c r="K302" s="132">
        <v>4841</v>
      </c>
      <c r="L302" s="132">
        <v>2225</v>
      </c>
      <c r="M302" s="132">
        <v>470</v>
      </c>
      <c r="N302" s="132">
        <v>302</v>
      </c>
    </row>
    <row r="303" spans="1:14" x14ac:dyDescent="0.25">
      <c r="A303" s="23" t="s">
        <v>76</v>
      </c>
      <c r="B303" s="90" t="s">
        <v>48</v>
      </c>
      <c r="C303" s="132">
        <v>438</v>
      </c>
      <c r="D303" s="132">
        <v>420</v>
      </c>
      <c r="E303" s="132">
        <v>448</v>
      </c>
      <c r="F303" s="132">
        <v>484</v>
      </c>
      <c r="G303" s="132">
        <v>482</v>
      </c>
      <c r="H303" s="132">
        <v>343</v>
      </c>
      <c r="I303" s="132">
        <v>365</v>
      </c>
      <c r="J303" s="132">
        <v>367</v>
      </c>
      <c r="K303" s="132">
        <v>320</v>
      </c>
      <c r="L303" s="132">
        <v>284</v>
      </c>
      <c r="M303" s="132">
        <v>150</v>
      </c>
      <c r="N303" s="132">
        <v>60</v>
      </c>
    </row>
    <row r="304" spans="1:14" x14ac:dyDescent="0.25">
      <c r="A304" s="23" t="s">
        <v>76</v>
      </c>
      <c r="B304" s="90" t="s">
        <v>49</v>
      </c>
      <c r="C304" s="132">
        <v>483</v>
      </c>
      <c r="D304" s="132">
        <v>450</v>
      </c>
      <c r="E304" s="132">
        <v>390</v>
      </c>
      <c r="F304" s="132">
        <v>372</v>
      </c>
      <c r="G304" s="132">
        <v>361</v>
      </c>
      <c r="H304" s="132">
        <v>351</v>
      </c>
      <c r="I304" s="132">
        <v>343</v>
      </c>
      <c r="J304" s="132">
        <v>322</v>
      </c>
      <c r="K304" s="132">
        <v>281</v>
      </c>
      <c r="L304" s="132">
        <v>347</v>
      </c>
      <c r="M304" s="132">
        <v>282</v>
      </c>
      <c r="N304" s="132">
        <v>297</v>
      </c>
    </row>
    <row r="305" spans="1:14" x14ac:dyDescent="0.25">
      <c r="A305" s="23" t="s">
        <v>76</v>
      </c>
      <c r="B305" s="90" t="s">
        <v>51</v>
      </c>
      <c r="C305" s="132">
        <v>159</v>
      </c>
      <c r="D305" s="132">
        <v>130</v>
      </c>
      <c r="E305" s="132">
        <v>130</v>
      </c>
      <c r="F305" s="132">
        <v>129</v>
      </c>
      <c r="G305" s="132">
        <v>101</v>
      </c>
      <c r="H305" s="132">
        <v>141</v>
      </c>
      <c r="I305" s="132">
        <v>116</v>
      </c>
      <c r="J305" s="132">
        <v>58</v>
      </c>
      <c r="K305" s="132">
        <v>80</v>
      </c>
      <c r="L305" s="132">
        <v>35</v>
      </c>
      <c r="M305" s="132">
        <v>73</v>
      </c>
      <c r="N305" s="132">
        <v>16</v>
      </c>
    </row>
    <row r="306" spans="1:14" x14ac:dyDescent="0.25">
      <c r="A306" s="23" t="s">
        <v>76</v>
      </c>
      <c r="B306" s="90" t="s">
        <v>52</v>
      </c>
      <c r="C306" s="132">
        <v>170</v>
      </c>
      <c r="D306" s="132">
        <v>177</v>
      </c>
      <c r="E306" s="132">
        <v>161</v>
      </c>
      <c r="F306" s="132">
        <v>158</v>
      </c>
      <c r="G306" s="132">
        <v>118</v>
      </c>
      <c r="H306" s="132">
        <v>140</v>
      </c>
      <c r="I306" s="132">
        <v>108</v>
      </c>
      <c r="J306" s="132">
        <v>112</v>
      </c>
      <c r="K306" s="132">
        <v>61</v>
      </c>
      <c r="L306" s="132">
        <v>32</v>
      </c>
      <c r="M306" s="132">
        <v>46</v>
      </c>
      <c r="N306" s="132">
        <v>37</v>
      </c>
    </row>
    <row r="307" spans="1:14" x14ac:dyDescent="0.25">
      <c r="A307" s="23" t="s">
        <v>76</v>
      </c>
      <c r="B307" s="90" t="s">
        <v>53</v>
      </c>
      <c r="C307" s="132">
        <v>291</v>
      </c>
      <c r="D307" s="132">
        <v>263</v>
      </c>
      <c r="E307" s="132">
        <v>261</v>
      </c>
      <c r="F307" s="132">
        <v>330</v>
      </c>
      <c r="G307" s="132">
        <v>399</v>
      </c>
      <c r="H307" s="132">
        <v>418</v>
      </c>
      <c r="I307" s="132">
        <v>400</v>
      </c>
      <c r="J307" s="132">
        <v>392</v>
      </c>
      <c r="K307" s="132">
        <v>329</v>
      </c>
      <c r="L307" s="132">
        <v>297</v>
      </c>
      <c r="M307" s="132">
        <v>295</v>
      </c>
      <c r="N307" s="132">
        <v>243</v>
      </c>
    </row>
    <row r="308" spans="1:14" x14ac:dyDescent="0.25">
      <c r="A308" s="23" t="s">
        <v>76</v>
      </c>
      <c r="B308" s="90" t="s">
        <v>54</v>
      </c>
      <c r="C308" s="132">
        <v>6414</v>
      </c>
      <c r="D308" s="132">
        <v>4992</v>
      </c>
      <c r="E308" s="132">
        <v>3422</v>
      </c>
      <c r="F308" s="132">
        <v>2491</v>
      </c>
      <c r="G308" s="132">
        <v>2912</v>
      </c>
      <c r="H308" s="132">
        <v>3544</v>
      </c>
      <c r="I308" s="132">
        <v>3879</v>
      </c>
      <c r="J308" s="132">
        <v>4541</v>
      </c>
      <c r="K308" s="132">
        <v>5250</v>
      </c>
      <c r="L308" s="132">
        <v>2902</v>
      </c>
      <c r="M308" s="132">
        <v>162</v>
      </c>
      <c r="N308" s="132">
        <v>89</v>
      </c>
    </row>
    <row r="309" spans="1:14" x14ac:dyDescent="0.25">
      <c r="A309" s="23" t="s">
        <v>76</v>
      </c>
      <c r="B309" s="90" t="s">
        <v>55</v>
      </c>
      <c r="C309" s="132">
        <v>3280</v>
      </c>
      <c r="D309" s="132">
        <v>3669</v>
      </c>
      <c r="E309" s="132">
        <v>3589</v>
      </c>
      <c r="F309" s="132">
        <v>2855</v>
      </c>
      <c r="G309" s="132">
        <v>3084</v>
      </c>
      <c r="H309" s="132">
        <v>3277</v>
      </c>
      <c r="I309" s="132">
        <v>3790</v>
      </c>
      <c r="J309" s="132">
        <v>4097</v>
      </c>
      <c r="K309" s="132">
        <v>4171</v>
      </c>
      <c r="L309" s="132">
        <v>2487</v>
      </c>
      <c r="M309" s="132">
        <v>97</v>
      </c>
      <c r="N309" s="132">
        <v>18</v>
      </c>
    </row>
    <row r="310" spans="1:14" x14ac:dyDescent="0.25">
      <c r="A310" s="23" t="s">
        <v>76</v>
      </c>
      <c r="B310" s="90" t="s">
        <v>56</v>
      </c>
      <c r="C310" s="132">
        <v>2205</v>
      </c>
      <c r="D310" s="132">
        <v>3062</v>
      </c>
      <c r="E310" s="132">
        <v>3925</v>
      </c>
      <c r="F310" s="132">
        <v>4422</v>
      </c>
      <c r="G310" s="132">
        <v>4489</v>
      </c>
      <c r="H310" s="132">
        <v>3572</v>
      </c>
      <c r="I310" s="132">
        <v>3396</v>
      </c>
      <c r="J310" s="132">
        <v>3599</v>
      </c>
      <c r="K310" s="132">
        <v>3478</v>
      </c>
      <c r="L310" s="132">
        <v>828</v>
      </c>
      <c r="M310" s="132">
        <v>195</v>
      </c>
      <c r="N310" s="132">
        <v>108</v>
      </c>
    </row>
    <row r="311" spans="1:14" x14ac:dyDescent="0.25">
      <c r="A311" s="23" t="s">
        <v>76</v>
      </c>
      <c r="B311" s="90" t="s">
        <v>57</v>
      </c>
      <c r="C311" s="132">
        <v>8457</v>
      </c>
      <c r="D311" s="132">
        <v>9977</v>
      </c>
      <c r="E311" s="132">
        <v>8522</v>
      </c>
      <c r="F311" s="132">
        <v>8833</v>
      </c>
      <c r="G311" s="132">
        <v>9143</v>
      </c>
      <c r="H311" s="132">
        <v>3603</v>
      </c>
      <c r="I311" s="132">
        <v>4008</v>
      </c>
      <c r="J311" s="132">
        <v>3791</v>
      </c>
      <c r="K311" s="132">
        <v>3984</v>
      </c>
      <c r="L311" s="132">
        <v>2173</v>
      </c>
      <c r="M311" s="132">
        <v>1471</v>
      </c>
      <c r="N311" s="132">
        <v>943</v>
      </c>
    </row>
    <row r="312" spans="1:14" x14ac:dyDescent="0.25">
      <c r="A312" s="23" t="s">
        <v>76</v>
      </c>
      <c r="B312" s="90" t="s">
        <v>58</v>
      </c>
      <c r="C312" s="132">
        <v>175</v>
      </c>
      <c r="D312" s="132">
        <v>173</v>
      </c>
      <c r="E312" s="132">
        <v>130</v>
      </c>
      <c r="F312" s="132">
        <v>125</v>
      </c>
      <c r="G312" s="132">
        <v>109</v>
      </c>
      <c r="H312" s="132">
        <v>119</v>
      </c>
      <c r="I312" s="132">
        <v>143</v>
      </c>
      <c r="J312" s="132">
        <v>142</v>
      </c>
      <c r="K312" s="132">
        <v>101</v>
      </c>
      <c r="L312" s="132">
        <v>109</v>
      </c>
      <c r="M312" s="132">
        <v>103</v>
      </c>
      <c r="N312" s="132">
        <v>82</v>
      </c>
    </row>
    <row r="313" spans="1:14" x14ac:dyDescent="0.25">
      <c r="A313" s="23" t="s">
        <v>76</v>
      </c>
      <c r="B313" s="90" t="s">
        <v>59</v>
      </c>
      <c r="C313" s="132">
        <v>11</v>
      </c>
      <c r="D313" s="132">
        <v>43</v>
      </c>
      <c r="E313" s="132">
        <v>96</v>
      </c>
      <c r="F313" s="132">
        <v>199</v>
      </c>
      <c r="G313" s="132">
        <v>259</v>
      </c>
      <c r="H313" s="132">
        <v>351</v>
      </c>
      <c r="I313" s="132">
        <v>469</v>
      </c>
      <c r="J313" s="132">
        <v>586</v>
      </c>
      <c r="K313" s="132">
        <v>625</v>
      </c>
      <c r="L313" s="132">
        <v>314</v>
      </c>
      <c r="M313" s="132">
        <v>84</v>
      </c>
      <c r="N313" s="132">
        <v>63</v>
      </c>
    </row>
    <row r="314" spans="1:14" x14ac:dyDescent="0.25">
      <c r="C314" s="39"/>
      <c r="D314" s="39"/>
      <c r="E314" s="39"/>
    </row>
    <row r="315" spans="1:14" x14ac:dyDescent="0.25">
      <c r="C315" s="39"/>
      <c r="D315" s="39"/>
      <c r="E315" s="39"/>
    </row>
    <row r="316" spans="1:14" x14ac:dyDescent="0.25">
      <c r="C316" s="39"/>
      <c r="D316" s="39"/>
      <c r="E316" s="39"/>
    </row>
    <row r="317" spans="1:14" x14ac:dyDescent="0.25">
      <c r="C317" s="39"/>
      <c r="D317" s="39"/>
      <c r="E317" s="39"/>
    </row>
    <row r="318" spans="1:14" x14ac:dyDescent="0.25">
      <c r="C318" s="39"/>
      <c r="D318" s="39"/>
      <c r="E318" s="39"/>
    </row>
    <row r="319" spans="1:14" x14ac:dyDescent="0.25">
      <c r="C319" s="39"/>
      <c r="D319" s="39"/>
      <c r="E319" s="39"/>
    </row>
    <row r="320" spans="1:14" x14ac:dyDescent="0.25">
      <c r="C320" s="39"/>
      <c r="D320" s="39"/>
      <c r="E320" s="39"/>
    </row>
    <row r="321" spans="3:5" x14ac:dyDescent="0.25">
      <c r="C321" s="39"/>
      <c r="D321" s="39"/>
      <c r="E321" s="39"/>
    </row>
    <row r="322" spans="3:5" x14ac:dyDescent="0.25">
      <c r="C322" s="39"/>
      <c r="D322" s="39"/>
      <c r="E322" s="39"/>
    </row>
    <row r="323" spans="3:5" x14ac:dyDescent="0.25">
      <c r="C323" s="39"/>
      <c r="D323" s="39"/>
      <c r="E323" s="39"/>
    </row>
    <row r="324" spans="3:5" x14ac:dyDescent="0.25">
      <c r="C324" s="39"/>
      <c r="D324" s="39"/>
      <c r="E324" s="39"/>
    </row>
    <row r="325" spans="3:5" x14ac:dyDescent="0.25">
      <c r="C325" s="39"/>
      <c r="D325" s="39"/>
      <c r="E325" s="39"/>
    </row>
    <row r="326" spans="3:5" x14ac:dyDescent="0.25">
      <c r="C326" s="39"/>
      <c r="D326" s="39"/>
      <c r="E326" s="39"/>
    </row>
    <row r="327" spans="3:5" x14ac:dyDescent="0.25">
      <c r="C327" s="39"/>
      <c r="D327" s="39"/>
      <c r="E327" s="39"/>
    </row>
    <row r="328" spans="3:5" x14ac:dyDescent="0.25">
      <c r="C328" s="39"/>
      <c r="D328" s="39"/>
      <c r="E328" s="39"/>
    </row>
    <row r="329" spans="3:5" x14ac:dyDescent="0.25">
      <c r="C329" s="39"/>
      <c r="D329" s="39"/>
      <c r="E329" s="39"/>
    </row>
    <row r="330" spans="3:5" x14ac:dyDescent="0.25">
      <c r="C330" s="39"/>
      <c r="D330" s="39"/>
      <c r="E330" s="39"/>
    </row>
    <row r="331" spans="3:5" x14ac:dyDescent="0.25">
      <c r="C331" s="39"/>
      <c r="D331" s="39"/>
      <c r="E331" s="39"/>
    </row>
    <row r="332" spans="3:5" x14ac:dyDescent="0.25">
      <c r="C332" s="39"/>
      <c r="D332" s="39"/>
      <c r="E332" s="39"/>
    </row>
    <row r="333" spans="3:5" x14ac:dyDescent="0.25">
      <c r="C333" s="39"/>
      <c r="D333" s="39"/>
      <c r="E333" s="39"/>
    </row>
    <row r="334" spans="3:5" x14ac:dyDescent="0.25">
      <c r="C334" s="39"/>
      <c r="D334" s="39"/>
      <c r="E334" s="39"/>
    </row>
    <row r="335" spans="3:5" x14ac:dyDescent="0.25">
      <c r="C335" s="39"/>
      <c r="D335" s="39"/>
      <c r="E335" s="39"/>
    </row>
    <row r="336" spans="3:5" x14ac:dyDescent="0.25">
      <c r="C336" s="39"/>
      <c r="D336" s="39"/>
      <c r="E336" s="39"/>
    </row>
    <row r="337" spans="3:5" x14ac:dyDescent="0.25">
      <c r="C337" s="39"/>
      <c r="D337" s="39"/>
      <c r="E337" s="39"/>
    </row>
    <row r="338" spans="3:5" x14ac:dyDescent="0.25">
      <c r="C338" s="39"/>
      <c r="D338" s="39"/>
      <c r="E338" s="39"/>
    </row>
    <row r="339" spans="3:5" x14ac:dyDescent="0.25">
      <c r="C339" s="39"/>
      <c r="D339" s="39"/>
      <c r="E339" s="39"/>
    </row>
    <row r="340" spans="3:5" x14ac:dyDescent="0.25">
      <c r="C340" s="39"/>
      <c r="D340" s="39"/>
      <c r="E340" s="39"/>
    </row>
    <row r="341" spans="3:5" x14ac:dyDescent="0.25">
      <c r="C341" s="39"/>
      <c r="D341" s="39"/>
      <c r="E341" s="39"/>
    </row>
    <row r="342" spans="3:5" x14ac:dyDescent="0.25">
      <c r="C342" s="39"/>
      <c r="D342" s="39"/>
      <c r="E342" s="39"/>
    </row>
    <row r="343" spans="3:5" x14ac:dyDescent="0.25">
      <c r="C343" s="39"/>
      <c r="D343" s="39"/>
      <c r="E343" s="39"/>
    </row>
    <row r="344" spans="3:5" x14ac:dyDescent="0.25">
      <c r="C344" s="39"/>
      <c r="D344" s="39"/>
      <c r="E344" s="39"/>
    </row>
    <row r="345" spans="3:5" x14ac:dyDescent="0.25">
      <c r="C345" s="39"/>
      <c r="D345" s="39"/>
      <c r="E345" s="39"/>
    </row>
    <row r="346" spans="3:5" x14ac:dyDescent="0.25">
      <c r="C346" s="39"/>
      <c r="D346" s="39"/>
      <c r="E346" s="39"/>
    </row>
    <row r="347" spans="3:5" x14ac:dyDescent="0.25">
      <c r="C347" s="39"/>
      <c r="D347" s="39"/>
      <c r="E347" s="39"/>
    </row>
    <row r="348" spans="3:5" x14ac:dyDescent="0.25">
      <c r="C348" s="39"/>
      <c r="D348" s="39"/>
      <c r="E348" s="39"/>
    </row>
    <row r="349" spans="3:5" x14ac:dyDescent="0.25">
      <c r="C349" s="39"/>
      <c r="D349" s="39"/>
      <c r="E349" s="39"/>
    </row>
    <row r="350" spans="3:5" x14ac:dyDescent="0.25">
      <c r="C350" s="39"/>
      <c r="D350" s="39"/>
      <c r="E350" s="39"/>
    </row>
    <row r="351" spans="3:5" x14ac:dyDescent="0.25">
      <c r="C351" s="39"/>
      <c r="D351" s="39"/>
      <c r="E351" s="39"/>
    </row>
    <row r="352" spans="3:5" x14ac:dyDescent="0.25">
      <c r="C352" s="39"/>
      <c r="D352" s="39"/>
      <c r="E352" s="39"/>
    </row>
    <row r="353" spans="3:5" x14ac:dyDescent="0.25">
      <c r="C353" s="39"/>
      <c r="D353" s="39"/>
      <c r="E353" s="39"/>
    </row>
    <row r="354" spans="3:5" x14ac:dyDescent="0.25">
      <c r="C354" s="39"/>
      <c r="D354" s="39"/>
      <c r="E354" s="39"/>
    </row>
    <row r="355" spans="3:5" x14ac:dyDescent="0.25">
      <c r="C355" s="39"/>
      <c r="D355" s="39"/>
      <c r="E355" s="39"/>
    </row>
    <row r="356" spans="3:5" x14ac:dyDescent="0.25">
      <c r="C356" s="39"/>
      <c r="D356" s="39"/>
      <c r="E356" s="39"/>
    </row>
    <row r="357" spans="3:5" x14ac:dyDescent="0.25">
      <c r="C357" s="39"/>
      <c r="D357" s="39"/>
      <c r="E357" s="39"/>
    </row>
    <row r="358" spans="3:5" x14ac:dyDescent="0.25">
      <c r="C358" s="39"/>
      <c r="D358" s="39"/>
      <c r="E358" s="39"/>
    </row>
    <row r="359" spans="3:5" x14ac:dyDescent="0.25">
      <c r="C359" s="39"/>
      <c r="D359" s="39"/>
      <c r="E359" s="39"/>
    </row>
    <row r="360" spans="3:5" x14ac:dyDescent="0.25">
      <c r="C360" s="39"/>
      <c r="D360" s="39"/>
      <c r="E360" s="39"/>
    </row>
    <row r="361" spans="3:5" x14ac:dyDescent="0.25">
      <c r="C361" s="39"/>
      <c r="D361" s="39"/>
      <c r="E361" s="39"/>
    </row>
    <row r="362" spans="3:5" x14ac:dyDescent="0.25">
      <c r="C362" s="39"/>
      <c r="D362" s="39"/>
      <c r="E362" s="39"/>
    </row>
    <row r="363" spans="3:5" x14ac:dyDescent="0.25">
      <c r="C363" s="39"/>
      <c r="D363" s="39"/>
      <c r="E363" s="39"/>
    </row>
    <row r="364" spans="3:5" x14ac:dyDescent="0.25">
      <c r="C364" s="39"/>
      <c r="D364" s="39"/>
      <c r="E364" s="39"/>
    </row>
    <row r="365" spans="3:5" x14ac:dyDescent="0.25">
      <c r="C365" s="39"/>
      <c r="D365" s="39"/>
      <c r="E365" s="39"/>
    </row>
    <row r="366" spans="3:5" x14ac:dyDescent="0.25">
      <c r="C366" s="39"/>
      <c r="D366" s="39"/>
      <c r="E366" s="39"/>
    </row>
    <row r="367" spans="3:5" x14ac:dyDescent="0.25">
      <c r="C367" s="39"/>
      <c r="D367" s="39"/>
      <c r="E367" s="39"/>
    </row>
    <row r="368" spans="3:5" x14ac:dyDescent="0.25">
      <c r="C368" s="39"/>
      <c r="D368" s="39"/>
      <c r="E368" s="39"/>
    </row>
    <row r="369" spans="3:5" x14ac:dyDescent="0.25">
      <c r="C369" s="39"/>
      <c r="D369" s="39"/>
      <c r="E369" s="39"/>
    </row>
    <row r="370" spans="3:5" x14ac:dyDescent="0.25">
      <c r="C370" s="39"/>
      <c r="D370" s="39"/>
      <c r="E370" s="39"/>
    </row>
    <row r="371" spans="3:5" x14ac:dyDescent="0.25">
      <c r="C371" s="39"/>
      <c r="D371" s="39"/>
      <c r="E371" s="39"/>
    </row>
    <row r="372" spans="3:5" x14ac:dyDescent="0.25">
      <c r="C372" s="39"/>
      <c r="D372" s="39"/>
      <c r="E372" s="39"/>
    </row>
    <row r="373" spans="3:5" x14ac:dyDescent="0.25">
      <c r="C373" s="39"/>
      <c r="D373" s="39"/>
      <c r="E373" s="39"/>
    </row>
    <row r="374" spans="3:5" x14ac:dyDescent="0.25">
      <c r="C374" s="39"/>
      <c r="D374" s="39"/>
      <c r="E374" s="39"/>
    </row>
    <row r="375" spans="3:5" x14ac:dyDescent="0.25">
      <c r="C375" s="39"/>
      <c r="D375" s="39"/>
      <c r="E375" s="39"/>
    </row>
    <row r="376" spans="3:5" x14ac:dyDescent="0.25">
      <c r="C376" s="39"/>
      <c r="D376" s="39"/>
      <c r="E376" s="39"/>
    </row>
    <row r="377" spans="3:5" x14ac:dyDescent="0.25">
      <c r="C377" s="39"/>
      <c r="D377" s="39"/>
      <c r="E377" s="39"/>
    </row>
    <row r="378" spans="3:5" x14ac:dyDescent="0.25">
      <c r="C378" s="39"/>
      <c r="D378" s="39"/>
      <c r="E378" s="39"/>
    </row>
    <row r="379" spans="3:5" x14ac:dyDescent="0.25">
      <c r="C379" s="39"/>
      <c r="D379" s="39"/>
      <c r="E379" s="39"/>
    </row>
    <row r="380" spans="3:5" x14ac:dyDescent="0.25">
      <c r="C380" s="39"/>
      <c r="D380" s="39"/>
      <c r="E380" s="39"/>
    </row>
    <row r="381" spans="3:5" x14ac:dyDescent="0.25">
      <c r="C381" s="39"/>
      <c r="D381" s="39"/>
      <c r="E381" s="39"/>
    </row>
    <row r="382" spans="3:5" x14ac:dyDescent="0.25">
      <c r="C382" s="39"/>
      <c r="D382" s="39"/>
      <c r="E382" s="39"/>
    </row>
    <row r="383" spans="3:5" x14ac:dyDescent="0.25">
      <c r="C383" s="39"/>
      <c r="D383" s="39"/>
      <c r="E383" s="39"/>
    </row>
    <row r="384" spans="3:5" x14ac:dyDescent="0.25">
      <c r="C384" s="39"/>
      <c r="D384" s="39"/>
      <c r="E384" s="39"/>
    </row>
    <row r="385" spans="3:5" x14ac:dyDescent="0.25">
      <c r="C385" s="39"/>
      <c r="D385" s="39"/>
      <c r="E385" s="39"/>
    </row>
    <row r="386" spans="3:5" x14ac:dyDescent="0.25">
      <c r="C386" s="39"/>
      <c r="D386" s="39"/>
      <c r="E386" s="39"/>
    </row>
    <row r="387" spans="3:5" x14ac:dyDescent="0.25">
      <c r="C387" s="39"/>
      <c r="D387" s="39"/>
      <c r="E387" s="39"/>
    </row>
    <row r="388" spans="3:5" x14ac:dyDescent="0.25">
      <c r="C388" s="39"/>
      <c r="D388" s="39"/>
      <c r="E388" s="39"/>
    </row>
    <row r="389" spans="3:5" x14ac:dyDescent="0.25">
      <c r="C389" s="39"/>
      <c r="D389" s="39"/>
      <c r="E389" s="39"/>
    </row>
    <row r="390" spans="3:5" x14ac:dyDescent="0.25">
      <c r="C390" s="39"/>
      <c r="D390" s="39"/>
      <c r="E390" s="39"/>
    </row>
    <row r="391" spans="3:5" x14ac:dyDescent="0.25">
      <c r="C391" s="39"/>
      <c r="D391" s="39"/>
      <c r="E391" s="39"/>
    </row>
    <row r="392" spans="3:5" x14ac:dyDescent="0.25">
      <c r="C392" s="39"/>
      <c r="D392" s="39"/>
      <c r="E392" s="39"/>
    </row>
    <row r="393" spans="3:5" x14ac:dyDescent="0.25">
      <c r="C393" s="39"/>
      <c r="D393" s="39"/>
      <c r="E393" s="39"/>
    </row>
    <row r="394" spans="3:5" x14ac:dyDescent="0.25">
      <c r="C394" s="39"/>
      <c r="D394" s="39"/>
      <c r="E394" s="39"/>
    </row>
    <row r="395" spans="3:5" x14ac:dyDescent="0.25">
      <c r="C395" s="39"/>
      <c r="D395" s="39"/>
      <c r="E395" s="39"/>
    </row>
    <row r="396" spans="3:5" x14ac:dyDescent="0.25">
      <c r="C396" s="39"/>
      <c r="D396" s="39"/>
      <c r="E396" s="39"/>
    </row>
    <row r="397" spans="3:5" x14ac:dyDescent="0.25">
      <c r="C397" s="39"/>
      <c r="D397" s="39"/>
      <c r="E397" s="39"/>
    </row>
    <row r="398" spans="3:5" x14ac:dyDescent="0.25">
      <c r="C398" s="39"/>
      <c r="D398" s="39"/>
      <c r="E398" s="39"/>
    </row>
    <row r="399" spans="3:5" x14ac:dyDescent="0.25">
      <c r="C399" s="39"/>
      <c r="D399" s="39"/>
      <c r="E399" s="39"/>
    </row>
    <row r="400" spans="3:5" x14ac:dyDescent="0.25">
      <c r="C400" s="39"/>
      <c r="D400" s="39"/>
      <c r="E400" s="39"/>
    </row>
    <row r="401" spans="3:5" x14ac:dyDescent="0.25">
      <c r="C401" s="39"/>
      <c r="D401" s="39"/>
      <c r="E401" s="39"/>
    </row>
    <row r="402" spans="3:5" x14ac:dyDescent="0.25">
      <c r="C402" s="39"/>
      <c r="D402" s="39"/>
      <c r="E402" s="39"/>
    </row>
    <row r="403" spans="3:5" x14ac:dyDescent="0.25">
      <c r="C403" s="39"/>
      <c r="D403" s="39"/>
      <c r="E403" s="39"/>
    </row>
    <row r="404" spans="3:5" x14ac:dyDescent="0.25">
      <c r="C404" s="39"/>
      <c r="D404" s="39"/>
      <c r="E404" s="39"/>
    </row>
    <row r="405" spans="3:5" x14ac:dyDescent="0.25">
      <c r="C405" s="39"/>
      <c r="D405" s="39"/>
      <c r="E405" s="39"/>
    </row>
    <row r="406" spans="3:5" x14ac:dyDescent="0.25">
      <c r="C406" s="39"/>
      <c r="D406" s="39"/>
      <c r="E406" s="39"/>
    </row>
    <row r="407" spans="3:5" x14ac:dyDescent="0.25">
      <c r="C407" s="39"/>
      <c r="D407" s="39"/>
      <c r="E407" s="39"/>
    </row>
    <row r="408" spans="3:5" x14ac:dyDescent="0.25">
      <c r="C408" s="39"/>
      <c r="D408" s="39"/>
      <c r="E408" s="39"/>
    </row>
    <row r="409" spans="3:5" x14ac:dyDescent="0.25">
      <c r="C409" s="39"/>
      <c r="D409" s="39"/>
      <c r="E409" s="39"/>
    </row>
    <row r="410" spans="3:5" x14ac:dyDescent="0.25">
      <c r="C410" s="39"/>
      <c r="D410" s="39"/>
      <c r="E410" s="39"/>
    </row>
    <row r="411" spans="3:5" x14ac:dyDescent="0.25">
      <c r="C411" s="39"/>
      <c r="D411" s="39"/>
      <c r="E411" s="39"/>
    </row>
    <row r="412" spans="3:5" x14ac:dyDescent="0.25">
      <c r="C412" s="39"/>
      <c r="D412" s="39"/>
      <c r="E412" s="39"/>
    </row>
    <row r="413" spans="3:5" x14ac:dyDescent="0.25">
      <c r="C413" s="39"/>
      <c r="D413" s="39"/>
      <c r="E413" s="39"/>
    </row>
    <row r="414" spans="3:5" x14ac:dyDescent="0.25">
      <c r="C414" s="39"/>
      <c r="D414" s="39"/>
      <c r="E414" s="39"/>
    </row>
    <row r="415" spans="3:5" x14ac:dyDescent="0.25">
      <c r="C415" s="39"/>
      <c r="D415" s="39"/>
      <c r="E415" s="39"/>
    </row>
    <row r="416" spans="3:5" x14ac:dyDescent="0.25">
      <c r="C416" s="39"/>
      <c r="D416" s="39"/>
      <c r="E416" s="39"/>
    </row>
    <row r="417" spans="3:5" x14ac:dyDescent="0.25">
      <c r="C417" s="39"/>
      <c r="D417" s="39"/>
      <c r="E417" s="39"/>
    </row>
    <row r="418" spans="3:5" x14ac:dyDescent="0.25">
      <c r="C418" s="39"/>
      <c r="D418" s="39"/>
      <c r="E418" s="39"/>
    </row>
    <row r="419" spans="3:5" x14ac:dyDescent="0.25">
      <c r="C419" s="39"/>
      <c r="D419" s="39"/>
      <c r="E419" s="39"/>
    </row>
    <row r="420" spans="3:5" x14ac:dyDescent="0.25">
      <c r="C420" s="39"/>
      <c r="D420" s="39"/>
      <c r="E420" s="39"/>
    </row>
    <row r="421" spans="3:5" x14ac:dyDescent="0.25">
      <c r="C421" s="39"/>
      <c r="D421" s="39"/>
      <c r="E421" s="39"/>
    </row>
    <row r="422" spans="3:5" x14ac:dyDescent="0.25">
      <c r="C422" s="39"/>
      <c r="D422" s="39"/>
      <c r="E422" s="39"/>
    </row>
    <row r="423" spans="3:5" x14ac:dyDescent="0.25">
      <c r="C423" s="39"/>
      <c r="D423" s="39"/>
      <c r="E423" s="39"/>
    </row>
    <row r="424" spans="3:5" x14ac:dyDescent="0.25">
      <c r="C424" s="39"/>
      <c r="D424" s="39"/>
      <c r="E424" s="39"/>
    </row>
    <row r="425" spans="3:5" x14ac:dyDescent="0.25">
      <c r="C425" s="39"/>
      <c r="D425" s="39"/>
      <c r="E425" s="39"/>
    </row>
    <row r="426" spans="3:5" x14ac:dyDescent="0.25">
      <c r="C426" s="39"/>
      <c r="D426" s="39"/>
      <c r="E426" s="39"/>
    </row>
    <row r="427" spans="3:5" x14ac:dyDescent="0.25">
      <c r="C427" s="39"/>
      <c r="D427" s="39"/>
      <c r="E427" s="39"/>
    </row>
    <row r="428" spans="3:5" x14ac:dyDescent="0.25">
      <c r="C428" s="39"/>
      <c r="D428" s="39"/>
      <c r="E428" s="39"/>
    </row>
    <row r="429" spans="3:5" x14ac:dyDescent="0.25">
      <c r="C429" s="39"/>
      <c r="D429" s="39"/>
      <c r="E429" s="39"/>
    </row>
    <row r="430" spans="3:5" x14ac:dyDescent="0.25">
      <c r="C430" s="39"/>
      <c r="D430" s="39"/>
      <c r="E430" s="39"/>
    </row>
    <row r="431" spans="3:5" x14ac:dyDescent="0.25">
      <c r="C431" s="39"/>
      <c r="D431" s="39"/>
      <c r="E431" s="39"/>
    </row>
    <row r="432" spans="3:5" x14ac:dyDescent="0.25">
      <c r="C432" s="39"/>
      <c r="D432" s="39"/>
      <c r="E432" s="39"/>
    </row>
    <row r="433" spans="3:5" x14ac:dyDescent="0.25">
      <c r="C433" s="39"/>
      <c r="D433" s="39"/>
      <c r="E433" s="39"/>
    </row>
    <row r="434" spans="3:5" x14ac:dyDescent="0.25">
      <c r="C434" s="39"/>
      <c r="D434" s="39"/>
      <c r="E434" s="39"/>
    </row>
    <row r="435" spans="3:5" x14ac:dyDescent="0.25">
      <c r="C435" s="39"/>
      <c r="D435" s="39"/>
      <c r="E435" s="39"/>
    </row>
    <row r="436" spans="3:5" x14ac:dyDescent="0.25">
      <c r="C436" s="39"/>
      <c r="D436" s="39"/>
      <c r="E436" s="39"/>
    </row>
    <row r="437" spans="3:5" x14ac:dyDescent="0.25">
      <c r="C437" s="39"/>
      <c r="D437" s="39"/>
      <c r="E437" s="39"/>
    </row>
    <row r="438" spans="3:5" x14ac:dyDescent="0.25">
      <c r="C438" s="39"/>
      <c r="D438" s="39"/>
      <c r="E438" s="39"/>
    </row>
    <row r="439" spans="3:5" x14ac:dyDescent="0.25">
      <c r="C439" s="39"/>
      <c r="D439" s="39"/>
      <c r="E439" s="39"/>
    </row>
    <row r="440" spans="3:5" x14ac:dyDescent="0.25">
      <c r="C440" s="39"/>
      <c r="D440" s="39"/>
      <c r="E440" s="39"/>
    </row>
    <row r="441" spans="3:5" x14ac:dyDescent="0.25">
      <c r="C441" s="39"/>
      <c r="D441" s="39"/>
      <c r="E441" s="39"/>
    </row>
    <row r="442" spans="3:5" x14ac:dyDescent="0.25">
      <c r="C442" s="39"/>
      <c r="D442" s="39"/>
      <c r="E442" s="39"/>
    </row>
    <row r="443" spans="3:5" x14ac:dyDescent="0.25">
      <c r="C443" s="39"/>
      <c r="D443" s="39"/>
      <c r="E443" s="39"/>
    </row>
    <row r="444" spans="3:5" x14ac:dyDescent="0.25">
      <c r="C444" s="39"/>
      <c r="D444" s="39"/>
      <c r="E444" s="39"/>
    </row>
    <row r="445" spans="3:5" x14ac:dyDescent="0.25">
      <c r="C445" s="39"/>
      <c r="D445" s="39"/>
      <c r="E445" s="39"/>
    </row>
    <row r="446" spans="3:5" x14ac:dyDescent="0.25">
      <c r="C446" s="39"/>
      <c r="D446" s="39"/>
      <c r="E446" s="39"/>
    </row>
    <row r="447" spans="3:5" x14ac:dyDescent="0.25">
      <c r="C447" s="39"/>
      <c r="D447" s="39"/>
      <c r="E447" s="39"/>
    </row>
    <row r="448" spans="3:5" x14ac:dyDescent="0.25">
      <c r="C448" s="39"/>
      <c r="D448" s="39"/>
      <c r="E448" s="39"/>
    </row>
    <row r="449" spans="3:5" x14ac:dyDescent="0.25">
      <c r="C449" s="39"/>
      <c r="D449" s="39"/>
      <c r="E449" s="39"/>
    </row>
    <row r="450" spans="3:5" x14ac:dyDescent="0.25">
      <c r="C450" s="39"/>
      <c r="D450" s="39"/>
      <c r="E450" s="39"/>
    </row>
    <row r="451" spans="3:5" x14ac:dyDescent="0.25">
      <c r="C451" s="39"/>
      <c r="D451" s="39"/>
      <c r="E451" s="39"/>
    </row>
    <row r="452" spans="3:5" x14ac:dyDescent="0.25">
      <c r="C452" s="39"/>
      <c r="D452" s="39"/>
      <c r="E452" s="39"/>
    </row>
    <row r="453" spans="3:5" x14ac:dyDescent="0.25">
      <c r="C453" s="39"/>
      <c r="D453" s="39"/>
      <c r="E453" s="39"/>
    </row>
    <row r="454" spans="3:5" x14ac:dyDescent="0.25">
      <c r="C454" s="39"/>
      <c r="D454" s="39"/>
      <c r="E454" s="39"/>
    </row>
    <row r="455" spans="3:5" x14ac:dyDescent="0.25">
      <c r="C455" s="39"/>
      <c r="D455" s="39"/>
      <c r="E455" s="39"/>
    </row>
    <row r="456" spans="3:5" x14ac:dyDescent="0.25">
      <c r="C456" s="39"/>
      <c r="D456" s="39"/>
      <c r="E456" s="39"/>
    </row>
    <row r="457" spans="3:5" x14ac:dyDescent="0.25">
      <c r="C457" s="39"/>
      <c r="D457" s="39"/>
      <c r="E457" s="39"/>
    </row>
    <row r="458" spans="3:5" x14ac:dyDescent="0.25">
      <c r="C458" s="39"/>
      <c r="D458" s="39"/>
      <c r="E458" s="39"/>
    </row>
    <row r="459" spans="3:5" x14ac:dyDescent="0.25">
      <c r="C459" s="39"/>
      <c r="D459" s="39"/>
      <c r="E459" s="39"/>
    </row>
    <row r="460" spans="3:5" x14ac:dyDescent="0.25">
      <c r="C460" s="39"/>
      <c r="D460" s="39"/>
      <c r="E460" s="39"/>
    </row>
    <row r="461" spans="3:5" x14ac:dyDescent="0.25">
      <c r="C461" s="39"/>
      <c r="D461" s="39"/>
      <c r="E461" s="39"/>
    </row>
    <row r="462" spans="3:5" x14ac:dyDescent="0.25">
      <c r="C462" s="39"/>
      <c r="D462" s="39"/>
      <c r="E462" s="39"/>
    </row>
    <row r="463" spans="3:5" x14ac:dyDescent="0.25">
      <c r="C463" s="39"/>
      <c r="D463" s="39"/>
      <c r="E463" s="39"/>
    </row>
    <row r="464" spans="3:5" x14ac:dyDescent="0.25">
      <c r="C464" s="39"/>
      <c r="D464" s="39"/>
      <c r="E464" s="39"/>
    </row>
    <row r="465" spans="3:5" x14ac:dyDescent="0.25">
      <c r="C465" s="39"/>
      <c r="D465" s="39"/>
      <c r="E465" s="39"/>
    </row>
    <row r="466" spans="3:5" x14ac:dyDescent="0.25">
      <c r="C466" s="39"/>
      <c r="D466" s="39"/>
      <c r="E466" s="39"/>
    </row>
    <row r="467" spans="3:5" x14ac:dyDescent="0.25">
      <c r="C467" s="39"/>
      <c r="D467" s="39"/>
      <c r="E467" s="39"/>
    </row>
    <row r="468" spans="3:5" x14ac:dyDescent="0.25">
      <c r="C468" s="39"/>
      <c r="D468" s="39"/>
      <c r="E468" s="39"/>
    </row>
    <row r="469" spans="3:5" x14ac:dyDescent="0.25">
      <c r="C469" s="39"/>
      <c r="D469" s="39"/>
      <c r="E469" s="39"/>
    </row>
    <row r="470" spans="3:5" x14ac:dyDescent="0.25">
      <c r="C470" s="39"/>
      <c r="D470" s="39"/>
      <c r="E470" s="39"/>
    </row>
    <row r="471" spans="3:5" x14ac:dyDescent="0.25">
      <c r="C471" s="39"/>
      <c r="D471" s="39"/>
      <c r="E471" s="39"/>
    </row>
    <row r="472" spans="3:5" x14ac:dyDescent="0.25">
      <c r="C472" s="39"/>
      <c r="D472" s="39"/>
      <c r="E472" s="39"/>
    </row>
    <row r="473" spans="3:5" x14ac:dyDescent="0.25">
      <c r="C473" s="39"/>
      <c r="D473" s="39"/>
      <c r="E473" s="39"/>
    </row>
    <row r="474" spans="3:5" x14ac:dyDescent="0.25">
      <c r="C474" s="39"/>
      <c r="D474" s="39"/>
      <c r="E474" s="39"/>
    </row>
    <row r="475" spans="3:5" x14ac:dyDescent="0.25">
      <c r="C475" s="39"/>
      <c r="D475" s="39"/>
      <c r="E475" s="39"/>
    </row>
    <row r="476" spans="3:5" x14ac:dyDescent="0.25">
      <c r="C476" s="39"/>
      <c r="D476" s="39"/>
      <c r="E476" s="39"/>
    </row>
  </sheetData>
  <mergeCells count="25">
    <mergeCell ref="C284:F284"/>
    <mergeCell ref="C285:E285"/>
    <mergeCell ref="C287:E287"/>
    <mergeCell ref="C132:E132"/>
    <mergeCell ref="C181:F181"/>
    <mergeCell ref="C182:E182"/>
    <mergeCell ref="C183:E183"/>
    <mergeCell ref="C184:E184"/>
    <mergeCell ref="C234:E234"/>
    <mergeCell ref="C235:E235"/>
    <mergeCell ref="C286:E286"/>
    <mergeCell ref="C233:E233"/>
    <mergeCell ref="C232:F232"/>
    <mergeCell ref="C131:E131"/>
    <mergeCell ref="A1:B1"/>
    <mergeCell ref="C25:F25"/>
    <mergeCell ref="C26:E26"/>
    <mergeCell ref="C27:E27"/>
    <mergeCell ref="C28:E28"/>
    <mergeCell ref="C77:F77"/>
    <mergeCell ref="C78:E78"/>
    <mergeCell ref="C79:E79"/>
    <mergeCell ref="C80:E80"/>
    <mergeCell ref="C129:F129"/>
    <mergeCell ref="C130:E130"/>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5" manualBreakCount="5">
    <brk id="54" max="16383" man="1"/>
    <brk id="106" max="16383" man="1"/>
    <brk id="158" max="16383" man="1"/>
    <brk id="210" max="16383" man="1"/>
    <brk id="26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313"/>
  <sheetViews>
    <sheetView zoomScaleNormal="100" workbookViewId="0">
      <selection sqref="A1:B1"/>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560</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8">
        <v>1357342</v>
      </c>
      <c r="I2" s="98">
        <v>1421713</v>
      </c>
      <c r="J2" s="98">
        <v>1407644</v>
      </c>
      <c r="K2" s="98">
        <v>1423744</v>
      </c>
      <c r="L2" s="98">
        <v>1609738</v>
      </c>
      <c r="M2" s="98">
        <v>1775837</v>
      </c>
      <c r="N2" s="98">
        <v>1897231</v>
      </c>
    </row>
    <row r="3" spans="1:14" x14ac:dyDescent="0.25">
      <c r="A3" s="8" t="s">
        <v>71</v>
      </c>
      <c r="B3" s="8" t="s">
        <v>0</v>
      </c>
      <c r="C3" s="100">
        <v>254077</v>
      </c>
      <c r="D3" s="100">
        <v>265858</v>
      </c>
      <c r="E3" s="100">
        <v>269408</v>
      </c>
      <c r="F3" s="100">
        <v>292548</v>
      </c>
      <c r="G3" s="100">
        <v>313954</v>
      </c>
      <c r="H3" s="100">
        <v>332425</v>
      </c>
      <c r="I3" s="100">
        <v>356160</v>
      </c>
      <c r="J3" s="100">
        <v>349370</v>
      </c>
      <c r="K3" s="100">
        <v>355955</v>
      </c>
      <c r="L3" s="100">
        <v>401237</v>
      </c>
      <c r="M3" s="100">
        <v>448378</v>
      </c>
      <c r="N3" s="100">
        <v>478489</v>
      </c>
    </row>
    <row r="4" spans="1:14" x14ac:dyDescent="0.25">
      <c r="A4" s="23" t="s">
        <v>71</v>
      </c>
      <c r="B4" s="90" t="s">
        <v>67</v>
      </c>
      <c r="C4" s="132">
        <v>16080</v>
      </c>
      <c r="D4" s="132">
        <v>15860</v>
      </c>
      <c r="E4" s="132">
        <v>15578</v>
      </c>
      <c r="F4" s="132">
        <v>16381</v>
      </c>
      <c r="G4" s="132">
        <v>16312</v>
      </c>
      <c r="H4" s="132">
        <v>16100</v>
      </c>
      <c r="I4" s="132">
        <v>16477</v>
      </c>
      <c r="J4" s="132">
        <v>19991</v>
      </c>
      <c r="K4" s="132">
        <v>20893</v>
      </c>
      <c r="L4" s="132">
        <v>21122</v>
      </c>
      <c r="M4" s="132">
        <v>21894</v>
      </c>
      <c r="N4" s="132">
        <v>21879</v>
      </c>
    </row>
    <row r="5" spans="1:14" x14ac:dyDescent="0.25">
      <c r="A5" s="23" t="s">
        <v>71</v>
      </c>
      <c r="B5" s="90" t="s">
        <v>68</v>
      </c>
      <c r="C5" s="132">
        <v>39012</v>
      </c>
      <c r="D5" s="132">
        <v>40690</v>
      </c>
      <c r="E5" s="132">
        <v>41896</v>
      </c>
      <c r="F5" s="132">
        <v>44832</v>
      </c>
      <c r="G5" s="132">
        <v>45706</v>
      </c>
      <c r="H5" s="132">
        <v>46214</v>
      </c>
      <c r="I5" s="132">
        <v>47899</v>
      </c>
      <c r="J5" s="132">
        <v>49616</v>
      </c>
      <c r="K5" s="132">
        <v>47891</v>
      </c>
      <c r="L5" s="132">
        <v>46491</v>
      </c>
      <c r="M5" s="132">
        <v>44976</v>
      </c>
      <c r="N5" s="132">
        <v>43159</v>
      </c>
    </row>
    <row r="6" spans="1:14" x14ac:dyDescent="0.25">
      <c r="A6" s="23" t="s">
        <v>71</v>
      </c>
      <c r="B6" s="90" t="s">
        <v>684</v>
      </c>
      <c r="C6" s="132">
        <v>122</v>
      </c>
      <c r="D6" s="132">
        <v>141</v>
      </c>
      <c r="E6" s="132">
        <v>178</v>
      </c>
      <c r="F6" s="132">
        <v>181</v>
      </c>
      <c r="G6" s="132">
        <v>183</v>
      </c>
      <c r="H6" s="132">
        <v>202</v>
      </c>
      <c r="I6" s="132">
        <v>237</v>
      </c>
      <c r="J6" s="132">
        <v>270</v>
      </c>
      <c r="K6" s="132">
        <v>263</v>
      </c>
      <c r="L6" s="132">
        <v>250</v>
      </c>
      <c r="M6" s="132">
        <v>230</v>
      </c>
      <c r="N6" s="132">
        <v>206</v>
      </c>
    </row>
    <row r="7" spans="1:14" x14ac:dyDescent="0.25">
      <c r="A7" s="23" t="s">
        <v>71</v>
      </c>
      <c r="B7" s="90" t="s">
        <v>687</v>
      </c>
      <c r="C7" s="132">
        <v>111</v>
      </c>
      <c r="D7" s="132">
        <v>125</v>
      </c>
      <c r="E7" s="132">
        <v>139</v>
      </c>
      <c r="F7" s="132">
        <v>192</v>
      </c>
      <c r="G7" s="132">
        <v>248</v>
      </c>
      <c r="H7" s="132">
        <v>293</v>
      </c>
      <c r="I7" s="132">
        <v>169</v>
      </c>
      <c r="J7" s="132">
        <v>241</v>
      </c>
      <c r="K7" s="132">
        <v>301</v>
      </c>
      <c r="L7" s="132">
        <v>284</v>
      </c>
      <c r="M7" s="132">
        <v>531</v>
      </c>
      <c r="N7" s="132">
        <v>579</v>
      </c>
    </row>
    <row r="8" spans="1:14" x14ac:dyDescent="0.25">
      <c r="A8" s="23" t="s">
        <v>71</v>
      </c>
      <c r="B8" s="90" t="s">
        <v>70</v>
      </c>
      <c r="C8" s="132">
        <v>5784</v>
      </c>
      <c r="D8" s="132">
        <v>5948</v>
      </c>
      <c r="E8" s="132">
        <v>6179</v>
      </c>
      <c r="F8" s="132">
        <v>16763</v>
      </c>
      <c r="G8" s="132">
        <v>16255</v>
      </c>
      <c r="H8" s="132">
        <v>16823</v>
      </c>
      <c r="I8" s="132">
        <v>17072</v>
      </c>
      <c r="J8" s="132">
        <v>17646</v>
      </c>
      <c r="K8" s="132">
        <v>17737</v>
      </c>
      <c r="L8" s="132">
        <v>18128</v>
      </c>
      <c r="M8" s="132">
        <v>18606</v>
      </c>
      <c r="N8" s="132">
        <v>16951</v>
      </c>
    </row>
    <row r="9" spans="1:14" x14ac:dyDescent="0.25">
      <c r="A9" s="23" t="s">
        <v>71</v>
      </c>
      <c r="B9" s="90" t="s">
        <v>60</v>
      </c>
      <c r="C9" s="132">
        <v>131198</v>
      </c>
      <c r="D9" s="132">
        <v>138085</v>
      </c>
      <c r="E9" s="132">
        <v>138159</v>
      </c>
      <c r="F9" s="132">
        <v>144229</v>
      </c>
      <c r="G9" s="132">
        <v>149012</v>
      </c>
      <c r="H9" s="132">
        <v>159891</v>
      </c>
      <c r="I9" s="132">
        <v>161212</v>
      </c>
      <c r="J9" s="132">
        <v>155525</v>
      </c>
      <c r="K9" s="132">
        <v>156586</v>
      </c>
      <c r="L9" s="132">
        <v>159252</v>
      </c>
      <c r="M9" s="132">
        <v>163660</v>
      </c>
      <c r="N9" s="132">
        <v>167830</v>
      </c>
    </row>
    <row r="10" spans="1:14" x14ac:dyDescent="0.25">
      <c r="A10" s="23" t="s">
        <v>71</v>
      </c>
      <c r="B10" s="90" t="s">
        <v>63</v>
      </c>
      <c r="C10" s="132">
        <v>3017</v>
      </c>
      <c r="D10" s="132">
        <v>2801</v>
      </c>
      <c r="E10" s="132">
        <v>2557</v>
      </c>
      <c r="F10" s="132">
        <v>2758</v>
      </c>
      <c r="G10" s="132">
        <v>2470</v>
      </c>
      <c r="H10" s="132">
        <v>2230</v>
      </c>
      <c r="I10" s="132">
        <v>2240</v>
      </c>
      <c r="J10" s="132">
        <v>2234</v>
      </c>
      <c r="K10" s="132">
        <v>2192</v>
      </c>
      <c r="L10" s="132">
        <v>2062</v>
      </c>
      <c r="M10" s="132">
        <v>1958</v>
      </c>
      <c r="N10" s="132">
        <v>1789</v>
      </c>
    </row>
    <row r="11" spans="1:14" x14ac:dyDescent="0.25">
      <c r="A11" s="23" t="s">
        <v>71</v>
      </c>
      <c r="B11" s="90" t="s">
        <v>685</v>
      </c>
      <c r="C11" s="132">
        <v>415</v>
      </c>
      <c r="D11" s="132">
        <v>403</v>
      </c>
      <c r="E11" s="132">
        <v>379</v>
      </c>
      <c r="F11" s="132">
        <v>1413</v>
      </c>
      <c r="G11" s="132">
        <v>2190</v>
      </c>
      <c r="H11" s="132">
        <v>2059</v>
      </c>
      <c r="I11" s="132">
        <v>2048</v>
      </c>
      <c r="J11" s="132">
        <v>2099</v>
      </c>
      <c r="K11" s="132">
        <v>2161</v>
      </c>
      <c r="L11" s="132">
        <v>2213</v>
      </c>
      <c r="M11" s="132">
        <v>2204</v>
      </c>
      <c r="N11" s="132">
        <v>2200</v>
      </c>
    </row>
    <row r="12" spans="1:14" x14ac:dyDescent="0.25">
      <c r="A12" s="23" t="s">
        <v>71</v>
      </c>
      <c r="B12" s="90" t="s">
        <v>61</v>
      </c>
      <c r="C12" s="132">
        <v>31634</v>
      </c>
      <c r="D12" s="132">
        <v>34771</v>
      </c>
      <c r="E12" s="132">
        <v>34635</v>
      </c>
      <c r="F12" s="132">
        <v>37200</v>
      </c>
      <c r="G12" s="132">
        <v>39173</v>
      </c>
      <c r="H12" s="132">
        <v>40636</v>
      </c>
      <c r="I12" s="132">
        <v>43440</v>
      </c>
      <c r="J12" s="132">
        <v>42025</v>
      </c>
      <c r="K12" s="132">
        <v>44795</v>
      </c>
      <c r="L12" s="132">
        <v>46402</v>
      </c>
      <c r="M12" s="132">
        <v>46842</v>
      </c>
      <c r="N12" s="132">
        <v>47959</v>
      </c>
    </row>
    <row r="13" spans="1:14" x14ac:dyDescent="0.25">
      <c r="A13" s="23" t="s">
        <v>71</v>
      </c>
      <c r="B13" s="90" t="s">
        <v>62</v>
      </c>
      <c r="C13" s="132">
        <v>11062</v>
      </c>
      <c r="D13" s="132">
        <v>10991</v>
      </c>
      <c r="E13" s="132">
        <v>10302</v>
      </c>
      <c r="F13" s="132">
        <v>11173</v>
      </c>
      <c r="G13" s="132">
        <v>11159</v>
      </c>
      <c r="H13" s="132">
        <v>11715</v>
      </c>
      <c r="I13" s="132">
        <v>11988</v>
      </c>
      <c r="J13" s="132">
        <v>11805</v>
      </c>
      <c r="K13" s="132">
        <v>11802</v>
      </c>
      <c r="L13" s="132">
        <v>11207</v>
      </c>
      <c r="M13" s="132">
        <v>10659</v>
      </c>
      <c r="N13" s="132">
        <v>9754</v>
      </c>
    </row>
    <row r="14" spans="1:14" x14ac:dyDescent="0.25">
      <c r="A14" s="23" t="s">
        <v>71</v>
      </c>
      <c r="B14" s="90" t="s">
        <v>688</v>
      </c>
      <c r="C14" s="132">
        <v>1270</v>
      </c>
      <c r="D14" s="132">
        <v>1244</v>
      </c>
      <c r="E14" s="132">
        <v>1317</v>
      </c>
      <c r="F14" s="132">
        <v>1197</v>
      </c>
      <c r="G14" s="132">
        <v>947</v>
      </c>
      <c r="H14" s="132">
        <v>845</v>
      </c>
      <c r="I14" s="132">
        <v>1008</v>
      </c>
      <c r="J14" s="132">
        <v>971</v>
      </c>
      <c r="K14" s="132">
        <v>913</v>
      </c>
      <c r="L14" s="132">
        <v>810</v>
      </c>
      <c r="M14" s="132">
        <v>1052</v>
      </c>
      <c r="N14" s="132">
        <v>806</v>
      </c>
    </row>
    <row r="15" spans="1:14" x14ac:dyDescent="0.25">
      <c r="A15" s="23" t="s">
        <v>71</v>
      </c>
      <c r="B15" s="90" t="s">
        <v>689</v>
      </c>
      <c r="C15" s="132">
        <v>322</v>
      </c>
      <c r="D15" s="132">
        <v>308</v>
      </c>
      <c r="E15" s="132">
        <v>220</v>
      </c>
      <c r="F15" s="132">
        <v>195</v>
      </c>
      <c r="G15" s="132">
        <v>246</v>
      </c>
      <c r="H15" s="132">
        <v>232</v>
      </c>
      <c r="I15" s="132">
        <v>189</v>
      </c>
      <c r="J15" s="132">
        <v>202</v>
      </c>
      <c r="K15" s="132">
        <v>182</v>
      </c>
      <c r="L15" s="132">
        <v>85</v>
      </c>
      <c r="M15" s="132">
        <v>9</v>
      </c>
      <c r="N15" s="132">
        <v>0</v>
      </c>
    </row>
    <row r="16" spans="1:14" x14ac:dyDescent="0.25">
      <c r="A16" s="23" t="s">
        <v>71</v>
      </c>
      <c r="B16" s="90" t="s">
        <v>686</v>
      </c>
      <c r="C16" s="132">
        <v>0</v>
      </c>
      <c r="D16" s="132">
        <v>0</v>
      </c>
      <c r="E16" s="132">
        <v>0</v>
      </c>
      <c r="F16" s="132">
        <v>0</v>
      </c>
      <c r="G16" s="132">
        <v>0</v>
      </c>
      <c r="H16" s="132">
        <v>83</v>
      </c>
      <c r="I16" s="132">
        <v>162</v>
      </c>
      <c r="J16" s="132">
        <v>189</v>
      </c>
      <c r="K16" s="132">
        <v>195</v>
      </c>
      <c r="L16" s="132">
        <v>223</v>
      </c>
      <c r="M16" s="132">
        <v>260</v>
      </c>
      <c r="N16" s="132">
        <v>228</v>
      </c>
    </row>
    <row r="17" spans="1:14" x14ac:dyDescent="0.25">
      <c r="A17" s="23" t="s">
        <v>71</v>
      </c>
      <c r="B17" s="90" t="s">
        <v>69</v>
      </c>
      <c r="C17" s="132">
        <v>1008</v>
      </c>
      <c r="D17" s="132">
        <v>1372</v>
      </c>
      <c r="E17" s="132">
        <v>2153</v>
      </c>
      <c r="F17" s="132">
        <v>3853</v>
      </c>
      <c r="G17" s="132">
        <v>20218</v>
      </c>
      <c r="H17" s="132">
        <v>33961</v>
      </c>
      <c r="I17" s="132">
        <v>51516</v>
      </c>
      <c r="J17" s="132">
        <v>47138</v>
      </c>
      <c r="K17" s="132">
        <v>51168</v>
      </c>
      <c r="L17" s="132">
        <v>51838</v>
      </c>
      <c r="M17" s="132">
        <v>19717</v>
      </c>
      <c r="N17" s="132">
        <v>16238</v>
      </c>
    </row>
    <row r="18" spans="1:14" x14ac:dyDescent="0.25">
      <c r="A18" s="23" t="s">
        <v>71</v>
      </c>
      <c r="B18" s="90" t="s">
        <v>667</v>
      </c>
      <c r="C18" s="132">
        <v>0</v>
      </c>
      <c r="D18" s="132">
        <v>0</v>
      </c>
      <c r="E18" s="132">
        <v>0</v>
      </c>
      <c r="F18" s="132">
        <v>0</v>
      </c>
      <c r="G18" s="132">
        <v>0</v>
      </c>
      <c r="H18" s="132">
        <v>465</v>
      </c>
      <c r="I18" s="132">
        <v>1628</v>
      </c>
      <c r="J18" s="132">
        <v>2485</v>
      </c>
      <c r="K18" s="132">
        <v>3371</v>
      </c>
      <c r="L18" s="132">
        <v>3468</v>
      </c>
      <c r="M18" s="132">
        <v>498</v>
      </c>
      <c r="N18" s="132">
        <v>17</v>
      </c>
    </row>
    <row r="19" spans="1:14" x14ac:dyDescent="0.25">
      <c r="A19" s="23" t="s">
        <v>71</v>
      </c>
      <c r="B19" s="90" t="s">
        <v>702</v>
      </c>
      <c r="C19" s="132">
        <v>0</v>
      </c>
      <c r="D19" s="132">
        <v>0</v>
      </c>
      <c r="E19" s="132">
        <v>0</v>
      </c>
      <c r="F19" s="132">
        <v>0</v>
      </c>
      <c r="G19" s="132">
        <v>0</v>
      </c>
      <c r="H19" s="132">
        <v>0</v>
      </c>
      <c r="I19" s="132">
        <v>0</v>
      </c>
      <c r="J19" s="132">
        <v>0</v>
      </c>
      <c r="K19" s="132">
        <v>0</v>
      </c>
      <c r="L19" s="132">
        <v>78528</v>
      </c>
      <c r="M19" s="132">
        <v>131976</v>
      </c>
      <c r="N19" s="132">
        <v>153822</v>
      </c>
    </row>
    <row r="20" spans="1:14" x14ac:dyDescent="0.25">
      <c r="A20" s="23" t="s">
        <v>71</v>
      </c>
      <c r="B20" s="90" t="s">
        <v>64</v>
      </c>
      <c r="C20" s="132">
        <v>19547</v>
      </c>
      <c r="D20" s="132">
        <v>19960</v>
      </c>
      <c r="E20" s="132">
        <v>19835</v>
      </c>
      <c r="F20" s="132">
        <v>20661</v>
      </c>
      <c r="G20" s="132">
        <v>20717</v>
      </c>
      <c r="H20" s="132">
        <v>19736</v>
      </c>
      <c r="I20" s="132">
        <v>22229</v>
      </c>
      <c r="J20" s="132">
        <v>22246</v>
      </c>
      <c r="K20" s="132">
        <v>23723</v>
      </c>
      <c r="L20" s="132">
        <v>25929</v>
      </c>
      <c r="M20" s="132">
        <v>27267</v>
      </c>
      <c r="N20" s="132">
        <v>25768</v>
      </c>
    </row>
    <row r="21" spans="1:14" x14ac:dyDescent="0.25">
      <c r="A21" s="23" t="s">
        <v>71</v>
      </c>
      <c r="B21" s="90" t="s">
        <v>65</v>
      </c>
      <c r="C21" s="132">
        <v>841</v>
      </c>
      <c r="D21" s="132">
        <v>867</v>
      </c>
      <c r="E21" s="132">
        <v>833</v>
      </c>
      <c r="F21" s="132">
        <v>958</v>
      </c>
      <c r="G21" s="132">
        <v>668</v>
      </c>
      <c r="H21" s="132">
        <v>340</v>
      </c>
      <c r="I21" s="132">
        <v>677</v>
      </c>
      <c r="J21" s="132">
        <v>782</v>
      </c>
      <c r="K21" s="132">
        <v>851</v>
      </c>
      <c r="L21" s="132">
        <v>987</v>
      </c>
      <c r="M21" s="132">
        <v>1181</v>
      </c>
      <c r="N21" s="132">
        <v>1092</v>
      </c>
    </row>
    <row r="22" spans="1:14" x14ac:dyDescent="0.25">
      <c r="A22" s="23" t="s">
        <v>71</v>
      </c>
      <c r="B22" s="90" t="s">
        <v>66</v>
      </c>
      <c r="C22" s="132">
        <v>17252</v>
      </c>
      <c r="D22" s="132">
        <v>19176</v>
      </c>
      <c r="E22" s="132">
        <v>18100</v>
      </c>
      <c r="F22" s="132">
        <v>19307</v>
      </c>
      <c r="G22" s="132">
        <v>19712</v>
      </c>
      <c r="H22" s="132">
        <v>18040</v>
      </c>
      <c r="I22" s="132">
        <v>19721</v>
      </c>
      <c r="J22" s="132">
        <v>19778</v>
      </c>
      <c r="K22" s="132">
        <v>22352</v>
      </c>
      <c r="L22" s="132">
        <v>24580</v>
      </c>
      <c r="M22" s="132">
        <v>27102</v>
      </c>
      <c r="N22" s="132">
        <v>26568</v>
      </c>
    </row>
    <row r="23" spans="1:14" x14ac:dyDescent="0.25">
      <c r="A23" s="8" t="s">
        <v>716</v>
      </c>
      <c r="B23" s="8"/>
      <c r="C23" s="100">
        <v>136372</v>
      </c>
      <c r="D23" s="100">
        <v>141611</v>
      </c>
      <c r="E23" s="100">
        <v>143242</v>
      </c>
      <c r="F23" s="100">
        <v>156765</v>
      </c>
      <c r="G23" s="100">
        <v>168283</v>
      </c>
      <c r="H23" s="100">
        <v>173557</v>
      </c>
      <c r="I23" s="100">
        <v>179960</v>
      </c>
      <c r="J23" s="100">
        <v>180131</v>
      </c>
      <c r="K23" s="100">
        <v>180600</v>
      </c>
      <c r="L23" s="100">
        <v>202294</v>
      </c>
      <c r="M23" s="100">
        <v>222336</v>
      </c>
      <c r="N23" s="100">
        <v>234909</v>
      </c>
    </row>
    <row r="24" spans="1:14" x14ac:dyDescent="0.25">
      <c r="A24" s="23" t="s">
        <v>72</v>
      </c>
      <c r="B24" s="90" t="s">
        <v>67</v>
      </c>
      <c r="C24" s="132">
        <v>10666</v>
      </c>
      <c r="D24" s="132">
        <v>10640</v>
      </c>
      <c r="E24" s="132">
        <v>10515</v>
      </c>
      <c r="F24" s="132">
        <v>10836</v>
      </c>
      <c r="G24" s="132">
        <v>10790</v>
      </c>
      <c r="H24" s="132">
        <v>10540</v>
      </c>
      <c r="I24" s="132">
        <v>11118</v>
      </c>
      <c r="J24" s="132">
        <v>12859</v>
      </c>
      <c r="K24" s="132">
        <v>13280</v>
      </c>
      <c r="L24" s="132">
        <v>13022</v>
      </c>
      <c r="M24" s="132">
        <v>13368</v>
      </c>
      <c r="N24" s="132">
        <v>13118</v>
      </c>
    </row>
    <row r="25" spans="1:14" x14ac:dyDescent="0.25">
      <c r="A25" s="23" t="s">
        <v>72</v>
      </c>
      <c r="B25" s="90" t="s">
        <v>68</v>
      </c>
      <c r="C25" s="132">
        <v>22417</v>
      </c>
      <c r="D25" s="132">
        <v>23547</v>
      </c>
      <c r="E25" s="132">
        <v>24574</v>
      </c>
      <c r="F25" s="132">
        <v>26158</v>
      </c>
      <c r="G25" s="132">
        <v>26423</v>
      </c>
      <c r="H25" s="132">
        <v>26748</v>
      </c>
      <c r="I25" s="132">
        <v>27135</v>
      </c>
      <c r="J25" s="132">
        <v>27215</v>
      </c>
      <c r="K25" s="132">
        <v>26023</v>
      </c>
      <c r="L25" s="132">
        <v>25334</v>
      </c>
      <c r="M25" s="132">
        <v>24197</v>
      </c>
      <c r="N25" s="132">
        <v>23266</v>
      </c>
    </row>
    <row r="26" spans="1:14" x14ac:dyDescent="0.25">
      <c r="A26" s="23" t="s">
        <v>72</v>
      </c>
      <c r="B26" s="90" t="s">
        <v>684</v>
      </c>
      <c r="C26" s="132">
        <v>163</v>
      </c>
      <c r="D26" s="132">
        <v>165</v>
      </c>
      <c r="E26" s="132">
        <v>160</v>
      </c>
      <c r="F26" s="132">
        <v>179</v>
      </c>
      <c r="G26" s="132">
        <v>194</v>
      </c>
      <c r="H26" s="132">
        <v>189</v>
      </c>
      <c r="I26" s="132">
        <v>197</v>
      </c>
      <c r="J26" s="132">
        <v>207</v>
      </c>
      <c r="K26" s="132">
        <v>207</v>
      </c>
      <c r="L26" s="132">
        <v>204</v>
      </c>
      <c r="M26" s="132">
        <v>159</v>
      </c>
      <c r="N26" s="132">
        <v>136</v>
      </c>
    </row>
    <row r="27" spans="1:14" x14ac:dyDescent="0.25">
      <c r="A27" s="23" t="s">
        <v>72</v>
      </c>
      <c r="B27" s="90" t="s">
        <v>687</v>
      </c>
      <c r="C27" s="132">
        <v>55</v>
      </c>
      <c r="D27" s="132">
        <v>59</v>
      </c>
      <c r="E27" s="132">
        <v>48</v>
      </c>
      <c r="F27" s="132">
        <v>76</v>
      </c>
      <c r="G27" s="132">
        <v>74</v>
      </c>
      <c r="H27" s="132">
        <v>75</v>
      </c>
      <c r="I27" s="132">
        <v>76</v>
      </c>
      <c r="J27" s="132">
        <v>99</v>
      </c>
      <c r="K27" s="132">
        <v>102</v>
      </c>
      <c r="L27" s="132">
        <v>110</v>
      </c>
      <c r="M27" s="132">
        <v>157</v>
      </c>
      <c r="N27" s="132">
        <v>195</v>
      </c>
    </row>
    <row r="28" spans="1:14" x14ac:dyDescent="0.25">
      <c r="A28" s="23" t="s">
        <v>72</v>
      </c>
      <c r="B28" s="90" t="s">
        <v>70</v>
      </c>
      <c r="C28" s="132">
        <v>4597</v>
      </c>
      <c r="D28" s="132">
        <v>4736</v>
      </c>
      <c r="E28" s="132">
        <v>4877</v>
      </c>
      <c r="F28" s="132">
        <v>13227</v>
      </c>
      <c r="G28" s="132">
        <v>12930</v>
      </c>
      <c r="H28" s="132">
        <v>13444</v>
      </c>
      <c r="I28" s="132">
        <v>13286</v>
      </c>
      <c r="J28" s="132">
        <v>13564</v>
      </c>
      <c r="K28" s="132">
        <v>13531</v>
      </c>
      <c r="L28" s="132">
        <v>13722</v>
      </c>
      <c r="M28" s="132">
        <v>13805</v>
      </c>
      <c r="N28" s="132">
        <v>12308</v>
      </c>
    </row>
    <row r="29" spans="1:14" x14ac:dyDescent="0.25">
      <c r="A29" s="23" t="s">
        <v>72</v>
      </c>
      <c r="B29" s="90" t="s">
        <v>60</v>
      </c>
      <c r="C29" s="132">
        <v>66897</v>
      </c>
      <c r="D29" s="132">
        <v>69537</v>
      </c>
      <c r="E29" s="132">
        <v>69012</v>
      </c>
      <c r="F29" s="132">
        <v>70759</v>
      </c>
      <c r="G29" s="132">
        <v>72732</v>
      </c>
      <c r="H29" s="132">
        <v>76903</v>
      </c>
      <c r="I29" s="132">
        <v>75016</v>
      </c>
      <c r="J29" s="132">
        <v>74132</v>
      </c>
      <c r="K29" s="132">
        <v>72505</v>
      </c>
      <c r="L29" s="132">
        <v>73455</v>
      </c>
      <c r="M29" s="132">
        <v>74421</v>
      </c>
      <c r="N29" s="132">
        <v>75661</v>
      </c>
    </row>
    <row r="30" spans="1:14" x14ac:dyDescent="0.25">
      <c r="A30" s="23" t="s">
        <v>72</v>
      </c>
      <c r="B30" s="90" t="s">
        <v>63</v>
      </c>
      <c r="C30" s="132">
        <v>2077</v>
      </c>
      <c r="D30" s="132">
        <v>1979</v>
      </c>
      <c r="E30" s="132">
        <v>1999</v>
      </c>
      <c r="F30" s="132">
        <v>2192</v>
      </c>
      <c r="G30" s="132">
        <v>1679</v>
      </c>
      <c r="H30" s="132">
        <v>1435</v>
      </c>
      <c r="I30" s="132">
        <v>1461</v>
      </c>
      <c r="J30" s="132">
        <v>1590</v>
      </c>
      <c r="K30" s="132">
        <v>1580</v>
      </c>
      <c r="L30" s="132">
        <v>1576</v>
      </c>
      <c r="M30" s="132">
        <v>1698</v>
      </c>
      <c r="N30" s="132">
        <v>1575</v>
      </c>
    </row>
    <row r="31" spans="1:14" x14ac:dyDescent="0.25">
      <c r="A31" s="23" t="s">
        <v>72</v>
      </c>
      <c r="B31" s="90" t="s">
        <v>685</v>
      </c>
      <c r="C31" s="132">
        <v>169</v>
      </c>
      <c r="D31" s="132">
        <v>172</v>
      </c>
      <c r="E31" s="132">
        <v>174</v>
      </c>
      <c r="F31" s="132">
        <v>1025</v>
      </c>
      <c r="G31" s="132">
        <v>1499</v>
      </c>
      <c r="H31" s="132">
        <v>1415</v>
      </c>
      <c r="I31" s="132">
        <v>1434</v>
      </c>
      <c r="J31" s="132">
        <v>1424</v>
      </c>
      <c r="K31" s="132">
        <v>1453</v>
      </c>
      <c r="L31" s="132">
        <v>1503</v>
      </c>
      <c r="M31" s="132">
        <v>1528</v>
      </c>
      <c r="N31" s="132">
        <v>1493</v>
      </c>
    </row>
    <row r="32" spans="1:14" x14ac:dyDescent="0.25">
      <c r="A32" s="23" t="s">
        <v>72</v>
      </c>
      <c r="B32" s="90" t="s">
        <v>61</v>
      </c>
      <c r="C32" s="132">
        <v>15579</v>
      </c>
      <c r="D32" s="132">
        <v>16655</v>
      </c>
      <c r="E32" s="132">
        <v>16452</v>
      </c>
      <c r="F32" s="132">
        <v>17646</v>
      </c>
      <c r="G32" s="132">
        <v>18438</v>
      </c>
      <c r="H32" s="132">
        <v>18705</v>
      </c>
      <c r="I32" s="132">
        <v>19274</v>
      </c>
      <c r="J32" s="132">
        <v>19695</v>
      </c>
      <c r="K32" s="132">
        <v>20422</v>
      </c>
      <c r="L32" s="132">
        <v>20818</v>
      </c>
      <c r="M32" s="132">
        <v>20982</v>
      </c>
      <c r="N32" s="132">
        <v>21217</v>
      </c>
    </row>
    <row r="33" spans="1:14" x14ac:dyDescent="0.25">
      <c r="A33" s="23" t="s">
        <v>72</v>
      </c>
      <c r="B33" s="90" t="s">
        <v>62</v>
      </c>
      <c r="C33" s="132">
        <v>6169</v>
      </c>
      <c r="D33" s="132">
        <v>6173</v>
      </c>
      <c r="E33" s="132">
        <v>5831</v>
      </c>
      <c r="F33" s="132">
        <v>6289</v>
      </c>
      <c r="G33" s="132">
        <v>6286</v>
      </c>
      <c r="H33" s="132">
        <v>6403</v>
      </c>
      <c r="I33" s="132">
        <v>6297</v>
      </c>
      <c r="J33" s="132">
        <v>6333</v>
      </c>
      <c r="K33" s="132">
        <v>6161</v>
      </c>
      <c r="L33" s="132">
        <v>5805</v>
      </c>
      <c r="M33" s="132">
        <v>5514</v>
      </c>
      <c r="N33" s="132">
        <v>5139</v>
      </c>
    </row>
    <row r="34" spans="1:14" x14ac:dyDescent="0.25">
      <c r="A34" s="23" t="s">
        <v>72</v>
      </c>
      <c r="B34" s="90" t="s">
        <v>688</v>
      </c>
      <c r="C34" s="132">
        <v>400</v>
      </c>
      <c r="D34" s="132">
        <v>365</v>
      </c>
      <c r="E34" s="132">
        <v>401</v>
      </c>
      <c r="F34" s="132">
        <v>331</v>
      </c>
      <c r="G34" s="132">
        <v>274</v>
      </c>
      <c r="H34" s="132">
        <v>310</v>
      </c>
      <c r="I34" s="132">
        <v>328</v>
      </c>
      <c r="J34" s="132">
        <v>307</v>
      </c>
      <c r="K34" s="132">
        <v>262</v>
      </c>
      <c r="L34" s="132">
        <v>288</v>
      </c>
      <c r="M34" s="132">
        <v>262</v>
      </c>
      <c r="N34" s="132">
        <v>249</v>
      </c>
    </row>
    <row r="35" spans="1:14" x14ac:dyDescent="0.25">
      <c r="A35" s="23" t="s">
        <v>72</v>
      </c>
      <c r="B35" s="90" t="s">
        <v>689</v>
      </c>
      <c r="C35" s="132">
        <v>250</v>
      </c>
      <c r="D35" s="132">
        <v>255</v>
      </c>
      <c r="E35" s="132">
        <v>237</v>
      </c>
      <c r="F35" s="132">
        <v>280</v>
      </c>
      <c r="G35" s="132">
        <v>290</v>
      </c>
      <c r="H35" s="132">
        <v>248</v>
      </c>
      <c r="I35" s="132">
        <v>252</v>
      </c>
      <c r="J35" s="132">
        <v>291</v>
      </c>
      <c r="K35" s="132">
        <v>164</v>
      </c>
      <c r="L35" s="132">
        <v>55</v>
      </c>
      <c r="M35" s="132">
        <v>20</v>
      </c>
      <c r="N35" s="132">
        <v>1</v>
      </c>
    </row>
    <row r="36" spans="1:14" x14ac:dyDescent="0.25">
      <c r="A36" s="23" t="s">
        <v>72</v>
      </c>
      <c r="B36" s="90" t="s">
        <v>686</v>
      </c>
      <c r="C36" s="132">
        <v>0</v>
      </c>
      <c r="D36" s="132">
        <v>0</v>
      </c>
      <c r="E36" s="132">
        <v>0</v>
      </c>
      <c r="F36" s="132">
        <v>0</v>
      </c>
      <c r="G36" s="132">
        <v>0</v>
      </c>
      <c r="H36" s="132">
        <v>13</v>
      </c>
      <c r="I36" s="132">
        <v>40</v>
      </c>
      <c r="J36" s="132">
        <v>41</v>
      </c>
      <c r="K36" s="132">
        <v>50</v>
      </c>
      <c r="L36" s="132">
        <v>59</v>
      </c>
      <c r="M36" s="132">
        <v>99</v>
      </c>
      <c r="N36" s="132">
        <v>114</v>
      </c>
    </row>
    <row r="37" spans="1:14" x14ac:dyDescent="0.25">
      <c r="A37" s="23" t="s">
        <v>72</v>
      </c>
      <c r="B37" s="90" t="s">
        <v>69</v>
      </c>
      <c r="C37" s="132">
        <v>892</v>
      </c>
      <c r="D37" s="132">
        <v>1098</v>
      </c>
      <c r="E37" s="132">
        <v>1931</v>
      </c>
      <c r="F37" s="132">
        <v>3521</v>
      </c>
      <c r="G37" s="132">
        <v>14297</v>
      </c>
      <c r="H37" s="132">
        <v>19208</v>
      </c>
      <c r="I37" s="132">
        <v>25565</v>
      </c>
      <c r="J37" s="132">
        <v>24565</v>
      </c>
      <c r="K37" s="132">
        <v>25943</v>
      </c>
      <c r="L37" s="132">
        <v>27256</v>
      </c>
      <c r="M37" s="132">
        <v>10910</v>
      </c>
      <c r="N37" s="132">
        <v>8594</v>
      </c>
    </row>
    <row r="38" spans="1:14" x14ac:dyDescent="0.25">
      <c r="A38" s="23" t="s">
        <v>72</v>
      </c>
      <c r="B38" s="90" t="s">
        <v>667</v>
      </c>
      <c r="C38" s="132">
        <v>0</v>
      </c>
      <c r="D38" s="132">
        <v>0</v>
      </c>
      <c r="E38" s="132">
        <v>0</v>
      </c>
      <c r="F38" s="132">
        <v>0</v>
      </c>
      <c r="G38" s="132">
        <v>0</v>
      </c>
      <c r="H38" s="132">
        <v>287</v>
      </c>
      <c r="I38" s="132">
        <v>1127</v>
      </c>
      <c r="J38" s="132">
        <v>1736</v>
      </c>
      <c r="K38" s="132">
        <v>2196</v>
      </c>
      <c r="L38" s="132">
        <v>2103</v>
      </c>
      <c r="M38" s="132">
        <v>212</v>
      </c>
      <c r="N38" s="132">
        <v>13</v>
      </c>
    </row>
    <row r="39" spans="1:14" x14ac:dyDescent="0.25">
      <c r="A39" s="23" t="s">
        <v>72</v>
      </c>
      <c r="B39" s="90" t="s">
        <v>702</v>
      </c>
      <c r="C39" s="132">
        <v>0</v>
      </c>
      <c r="D39" s="132">
        <v>0</v>
      </c>
      <c r="E39" s="132">
        <v>0</v>
      </c>
      <c r="F39" s="132">
        <v>0</v>
      </c>
      <c r="G39" s="132">
        <v>0</v>
      </c>
      <c r="H39" s="132">
        <v>0</v>
      </c>
      <c r="I39" s="132">
        <v>0</v>
      </c>
      <c r="J39" s="132">
        <v>0</v>
      </c>
      <c r="K39" s="132">
        <v>0</v>
      </c>
      <c r="L39" s="132">
        <v>40413</v>
      </c>
      <c r="M39" s="132">
        <v>65127</v>
      </c>
      <c r="N39" s="132">
        <v>74710</v>
      </c>
    </row>
    <row r="40" spans="1:14" x14ac:dyDescent="0.25">
      <c r="A40" s="23" t="s">
        <v>72</v>
      </c>
      <c r="B40" s="90" t="s">
        <v>64</v>
      </c>
      <c r="C40" s="132">
        <v>10474</v>
      </c>
      <c r="D40" s="132">
        <v>10828</v>
      </c>
      <c r="E40" s="132">
        <v>10984</v>
      </c>
      <c r="F40" s="132">
        <v>11481</v>
      </c>
      <c r="G40" s="132">
        <v>11410</v>
      </c>
      <c r="H40" s="132">
        <v>11338</v>
      </c>
      <c r="I40" s="132">
        <v>11780</v>
      </c>
      <c r="J40" s="132">
        <v>12355</v>
      </c>
      <c r="K40" s="132">
        <v>12577</v>
      </c>
      <c r="L40" s="132">
        <v>13676</v>
      </c>
      <c r="M40" s="132">
        <v>14011</v>
      </c>
      <c r="N40" s="132">
        <v>12803</v>
      </c>
    </row>
    <row r="41" spans="1:14" x14ac:dyDescent="0.25">
      <c r="A41" s="23" t="s">
        <v>72</v>
      </c>
      <c r="B41" s="90" t="s">
        <v>65</v>
      </c>
      <c r="C41" s="132">
        <v>410</v>
      </c>
      <c r="D41" s="132">
        <v>419</v>
      </c>
      <c r="E41" s="132">
        <v>447</v>
      </c>
      <c r="F41" s="132">
        <v>504</v>
      </c>
      <c r="G41" s="132">
        <v>393</v>
      </c>
      <c r="H41" s="132">
        <v>196</v>
      </c>
      <c r="I41" s="132">
        <v>368</v>
      </c>
      <c r="J41" s="132">
        <v>439</v>
      </c>
      <c r="K41" s="132">
        <v>400</v>
      </c>
      <c r="L41" s="132">
        <v>460</v>
      </c>
      <c r="M41" s="132">
        <v>538</v>
      </c>
      <c r="N41" s="132">
        <v>498</v>
      </c>
    </row>
    <row r="42" spans="1:14" x14ac:dyDescent="0.25">
      <c r="A42" s="23" t="s">
        <v>72</v>
      </c>
      <c r="B42" s="90" t="s">
        <v>66</v>
      </c>
      <c r="C42" s="132">
        <v>9808</v>
      </c>
      <c r="D42" s="132">
        <v>10848</v>
      </c>
      <c r="E42" s="132">
        <v>10539</v>
      </c>
      <c r="F42" s="132">
        <v>11029</v>
      </c>
      <c r="G42" s="132">
        <v>11355</v>
      </c>
      <c r="H42" s="132">
        <v>10976</v>
      </c>
      <c r="I42" s="132">
        <v>10999</v>
      </c>
      <c r="J42" s="132">
        <v>11781</v>
      </c>
      <c r="K42" s="132">
        <v>12496</v>
      </c>
      <c r="L42" s="132">
        <v>13504</v>
      </c>
      <c r="M42" s="132">
        <v>14400</v>
      </c>
      <c r="N42" s="132">
        <v>13970</v>
      </c>
    </row>
    <row r="43" spans="1:14" x14ac:dyDescent="0.25">
      <c r="A43" s="8" t="s">
        <v>717</v>
      </c>
      <c r="B43" s="8"/>
      <c r="C43" s="100">
        <v>220783</v>
      </c>
      <c r="D43" s="100">
        <v>237740</v>
      </c>
      <c r="E43" s="100">
        <v>242316</v>
      </c>
      <c r="F43" s="100">
        <v>264248</v>
      </c>
      <c r="G43" s="100">
        <v>281752</v>
      </c>
      <c r="H43" s="100">
        <v>305408</v>
      </c>
      <c r="I43" s="100">
        <v>322451</v>
      </c>
      <c r="J43" s="100">
        <v>321504</v>
      </c>
      <c r="K43" s="100">
        <v>324586</v>
      </c>
      <c r="L43" s="100">
        <v>368260</v>
      </c>
      <c r="M43" s="100">
        <v>413311</v>
      </c>
      <c r="N43" s="100">
        <v>448177</v>
      </c>
    </row>
    <row r="44" spans="1:14" x14ac:dyDescent="0.25">
      <c r="A44" s="23" t="s">
        <v>73</v>
      </c>
      <c r="B44" s="90" t="s">
        <v>67</v>
      </c>
      <c r="C44" s="132">
        <v>16805</v>
      </c>
      <c r="D44" s="132">
        <v>17183</v>
      </c>
      <c r="E44" s="132">
        <v>17283</v>
      </c>
      <c r="F44" s="132">
        <v>19280</v>
      </c>
      <c r="G44" s="132">
        <v>19628</v>
      </c>
      <c r="H44" s="132">
        <v>20066</v>
      </c>
      <c r="I44" s="132">
        <v>20727</v>
      </c>
      <c r="J44" s="132">
        <v>23346</v>
      </c>
      <c r="K44" s="132">
        <v>24307</v>
      </c>
      <c r="L44" s="132">
        <v>24927</v>
      </c>
      <c r="M44" s="132">
        <v>25299</v>
      </c>
      <c r="N44" s="132">
        <v>25831</v>
      </c>
    </row>
    <row r="45" spans="1:14" x14ac:dyDescent="0.25">
      <c r="A45" s="23" t="s">
        <v>73</v>
      </c>
      <c r="B45" s="90" t="s">
        <v>68</v>
      </c>
      <c r="C45" s="132">
        <v>18817</v>
      </c>
      <c r="D45" s="132">
        <v>20138</v>
      </c>
      <c r="E45" s="132">
        <v>20950</v>
      </c>
      <c r="F45" s="132">
        <v>22536</v>
      </c>
      <c r="G45" s="132">
        <v>23997</v>
      </c>
      <c r="H45" s="132">
        <v>25129</v>
      </c>
      <c r="I45" s="132">
        <v>26036</v>
      </c>
      <c r="J45" s="132">
        <v>26761</v>
      </c>
      <c r="K45" s="132">
        <v>25587</v>
      </c>
      <c r="L45" s="132">
        <v>24865</v>
      </c>
      <c r="M45" s="132">
        <v>23782</v>
      </c>
      <c r="N45" s="132">
        <v>22984</v>
      </c>
    </row>
    <row r="46" spans="1:14" x14ac:dyDescent="0.25">
      <c r="A46" s="23" t="s">
        <v>73</v>
      </c>
      <c r="B46" s="90" t="s">
        <v>684</v>
      </c>
      <c r="C46" s="132">
        <v>69</v>
      </c>
      <c r="D46" s="132">
        <v>87</v>
      </c>
      <c r="E46" s="132">
        <v>111</v>
      </c>
      <c r="F46" s="132">
        <v>117</v>
      </c>
      <c r="G46" s="132">
        <v>114</v>
      </c>
      <c r="H46" s="132">
        <v>101</v>
      </c>
      <c r="I46" s="132">
        <v>97</v>
      </c>
      <c r="J46" s="132">
        <v>89</v>
      </c>
      <c r="K46" s="132">
        <v>82</v>
      </c>
      <c r="L46" s="132">
        <v>73</v>
      </c>
      <c r="M46" s="132">
        <v>54</v>
      </c>
      <c r="N46" s="132">
        <v>48</v>
      </c>
    </row>
    <row r="47" spans="1:14" x14ac:dyDescent="0.25">
      <c r="A47" s="23" t="s">
        <v>73</v>
      </c>
      <c r="B47" s="90" t="s">
        <v>687</v>
      </c>
      <c r="C47" s="132">
        <v>840</v>
      </c>
      <c r="D47" s="132">
        <v>960</v>
      </c>
      <c r="E47" s="132">
        <v>1077</v>
      </c>
      <c r="F47" s="132">
        <v>1113</v>
      </c>
      <c r="G47" s="132">
        <v>1052</v>
      </c>
      <c r="H47" s="132">
        <v>1177</v>
      </c>
      <c r="I47" s="132">
        <v>1311</v>
      </c>
      <c r="J47" s="132">
        <v>1798</v>
      </c>
      <c r="K47" s="132">
        <v>1839</v>
      </c>
      <c r="L47" s="132">
        <v>1514</v>
      </c>
      <c r="M47" s="132">
        <v>2600</v>
      </c>
      <c r="N47" s="132">
        <v>3128</v>
      </c>
    </row>
    <row r="48" spans="1:14" x14ac:dyDescent="0.25">
      <c r="A48" s="23" t="s">
        <v>73</v>
      </c>
      <c r="B48" s="90" t="s">
        <v>70</v>
      </c>
      <c r="C48" s="132">
        <v>2816</v>
      </c>
      <c r="D48" s="132">
        <v>3104</v>
      </c>
      <c r="E48" s="132">
        <v>3285</v>
      </c>
      <c r="F48" s="132">
        <v>9305</v>
      </c>
      <c r="G48" s="132">
        <v>9121</v>
      </c>
      <c r="H48" s="132">
        <v>9569</v>
      </c>
      <c r="I48" s="132">
        <v>9867</v>
      </c>
      <c r="J48" s="132">
        <v>10319</v>
      </c>
      <c r="K48" s="132">
        <v>10613</v>
      </c>
      <c r="L48" s="132">
        <v>11027</v>
      </c>
      <c r="M48" s="132">
        <v>11174</v>
      </c>
      <c r="N48" s="132">
        <v>10211</v>
      </c>
    </row>
    <row r="49" spans="1:14" x14ac:dyDescent="0.25">
      <c r="A49" s="23" t="s">
        <v>73</v>
      </c>
      <c r="B49" s="90" t="s">
        <v>60</v>
      </c>
      <c r="C49" s="132">
        <v>124459</v>
      </c>
      <c r="D49" s="132">
        <v>136451</v>
      </c>
      <c r="E49" s="132">
        <v>135805</v>
      </c>
      <c r="F49" s="132">
        <v>142900</v>
      </c>
      <c r="G49" s="132">
        <v>146587</v>
      </c>
      <c r="H49" s="132">
        <v>159288</v>
      </c>
      <c r="I49" s="132">
        <v>158671</v>
      </c>
      <c r="J49" s="132">
        <v>155671</v>
      </c>
      <c r="K49" s="132">
        <v>154694</v>
      </c>
      <c r="L49" s="132">
        <v>158082</v>
      </c>
      <c r="M49" s="132">
        <v>162430</v>
      </c>
      <c r="N49" s="132">
        <v>168852</v>
      </c>
    </row>
    <row r="50" spans="1:14" x14ac:dyDescent="0.25">
      <c r="A50" s="23" t="s">
        <v>73</v>
      </c>
      <c r="B50" s="90" t="s">
        <v>63</v>
      </c>
      <c r="C50" s="132">
        <v>2079</v>
      </c>
      <c r="D50" s="132">
        <v>1985</v>
      </c>
      <c r="E50" s="132">
        <v>1878</v>
      </c>
      <c r="F50" s="132">
        <v>2118</v>
      </c>
      <c r="G50" s="132">
        <v>1709</v>
      </c>
      <c r="H50" s="132">
        <v>1399</v>
      </c>
      <c r="I50" s="132">
        <v>1364</v>
      </c>
      <c r="J50" s="132">
        <v>1394</v>
      </c>
      <c r="K50" s="132">
        <v>1213</v>
      </c>
      <c r="L50" s="132">
        <v>1153</v>
      </c>
      <c r="M50" s="132">
        <v>1180</v>
      </c>
      <c r="N50" s="132">
        <v>1176</v>
      </c>
    </row>
    <row r="51" spans="1:14" x14ac:dyDescent="0.25">
      <c r="A51" s="23" t="s">
        <v>73</v>
      </c>
      <c r="B51" s="90" t="s">
        <v>685</v>
      </c>
      <c r="C51" s="132">
        <v>176</v>
      </c>
      <c r="D51" s="132">
        <v>193</v>
      </c>
      <c r="E51" s="132">
        <v>195</v>
      </c>
      <c r="F51" s="132">
        <v>949</v>
      </c>
      <c r="G51" s="132">
        <v>1651</v>
      </c>
      <c r="H51" s="132">
        <v>1575</v>
      </c>
      <c r="I51" s="132">
        <v>1610</v>
      </c>
      <c r="J51" s="132">
        <v>1599</v>
      </c>
      <c r="K51" s="132">
        <v>1516</v>
      </c>
      <c r="L51" s="132">
        <v>1503</v>
      </c>
      <c r="M51" s="132">
        <v>1555</v>
      </c>
      <c r="N51" s="132">
        <v>1540</v>
      </c>
    </row>
    <row r="52" spans="1:14" x14ac:dyDescent="0.25">
      <c r="A52" s="23" t="s">
        <v>73</v>
      </c>
      <c r="B52" s="90" t="s">
        <v>61</v>
      </c>
      <c r="C52" s="132">
        <v>15625</v>
      </c>
      <c r="D52" s="132">
        <v>17859</v>
      </c>
      <c r="E52" s="132">
        <v>17726</v>
      </c>
      <c r="F52" s="132">
        <v>19406</v>
      </c>
      <c r="G52" s="132">
        <v>21096</v>
      </c>
      <c r="H52" s="132">
        <v>24086</v>
      </c>
      <c r="I52" s="132">
        <v>26207</v>
      </c>
      <c r="J52" s="132">
        <v>25745</v>
      </c>
      <c r="K52" s="132">
        <v>27198</v>
      </c>
      <c r="L52" s="132">
        <v>28068</v>
      </c>
      <c r="M52" s="132">
        <v>30105</v>
      </c>
      <c r="N52" s="132">
        <v>33548</v>
      </c>
    </row>
    <row r="53" spans="1:14" x14ac:dyDescent="0.25">
      <c r="A53" s="23" t="s">
        <v>73</v>
      </c>
      <c r="B53" s="90" t="s">
        <v>62</v>
      </c>
      <c r="C53" s="132">
        <v>7322</v>
      </c>
      <c r="D53" s="132">
        <v>7406</v>
      </c>
      <c r="E53" s="132">
        <v>7069</v>
      </c>
      <c r="F53" s="132">
        <v>9287</v>
      </c>
      <c r="G53" s="132">
        <v>10062</v>
      </c>
      <c r="H53" s="132">
        <v>10601</v>
      </c>
      <c r="I53" s="132">
        <v>10752</v>
      </c>
      <c r="J53" s="132">
        <v>10790</v>
      </c>
      <c r="K53" s="132">
        <v>10293</v>
      </c>
      <c r="L53" s="132">
        <v>10291</v>
      </c>
      <c r="M53" s="132">
        <v>10278</v>
      </c>
      <c r="N53" s="132">
        <v>9756</v>
      </c>
    </row>
    <row r="54" spans="1:14" x14ac:dyDescent="0.25">
      <c r="A54" s="23" t="s">
        <v>73</v>
      </c>
      <c r="B54" s="90" t="s">
        <v>688</v>
      </c>
      <c r="C54" s="132">
        <v>5719</v>
      </c>
      <c r="D54" s="132">
        <v>5608</v>
      </c>
      <c r="E54" s="132">
        <v>5367</v>
      </c>
      <c r="F54" s="132">
        <v>4584</v>
      </c>
      <c r="G54" s="132">
        <v>3724</v>
      </c>
      <c r="H54" s="132">
        <v>4034</v>
      </c>
      <c r="I54" s="132">
        <v>3853</v>
      </c>
      <c r="J54" s="132">
        <v>4560</v>
      </c>
      <c r="K54" s="132">
        <v>4035</v>
      </c>
      <c r="L54" s="132">
        <v>3307</v>
      </c>
      <c r="M54" s="132">
        <v>3321</v>
      </c>
      <c r="N54" s="132">
        <v>2904</v>
      </c>
    </row>
    <row r="55" spans="1:14" x14ac:dyDescent="0.25">
      <c r="A55" s="23" t="s">
        <v>73</v>
      </c>
      <c r="B55" s="90" t="s">
        <v>689</v>
      </c>
      <c r="C55" s="132">
        <v>513</v>
      </c>
      <c r="D55" s="132">
        <v>474</v>
      </c>
      <c r="E55" s="132">
        <v>422</v>
      </c>
      <c r="F55" s="132">
        <v>609</v>
      </c>
      <c r="G55" s="132">
        <v>861</v>
      </c>
      <c r="H55" s="132">
        <v>888</v>
      </c>
      <c r="I55" s="132">
        <v>667</v>
      </c>
      <c r="J55" s="132">
        <v>803</v>
      </c>
      <c r="K55" s="132">
        <v>603</v>
      </c>
      <c r="L55" s="132">
        <v>185</v>
      </c>
      <c r="M55" s="132">
        <v>27</v>
      </c>
      <c r="N55" s="132">
        <v>17</v>
      </c>
    </row>
    <row r="56" spans="1:14" x14ac:dyDescent="0.25">
      <c r="A56" s="23" t="s">
        <v>73</v>
      </c>
      <c r="B56" s="90" t="s">
        <v>686</v>
      </c>
      <c r="C56" s="132">
        <v>0</v>
      </c>
      <c r="D56" s="132">
        <v>0</v>
      </c>
      <c r="E56" s="132">
        <v>0</v>
      </c>
      <c r="F56" s="132">
        <v>0</v>
      </c>
      <c r="G56" s="132">
        <v>0</v>
      </c>
      <c r="H56" s="132">
        <v>0</v>
      </c>
      <c r="I56" s="132">
        <v>6</v>
      </c>
      <c r="J56" s="132">
        <v>11</v>
      </c>
      <c r="K56" s="132">
        <v>14</v>
      </c>
      <c r="L56" s="132">
        <v>25</v>
      </c>
      <c r="M56" s="132">
        <v>41</v>
      </c>
      <c r="N56" s="132">
        <v>35</v>
      </c>
    </row>
    <row r="57" spans="1:14" x14ac:dyDescent="0.25">
      <c r="A57" s="23" t="s">
        <v>73</v>
      </c>
      <c r="B57" s="90" t="s">
        <v>69</v>
      </c>
      <c r="C57" s="132">
        <v>309</v>
      </c>
      <c r="D57" s="132">
        <v>391</v>
      </c>
      <c r="E57" s="132">
        <v>856</v>
      </c>
      <c r="F57" s="132">
        <v>1451</v>
      </c>
      <c r="G57" s="132">
        <v>12225</v>
      </c>
      <c r="H57" s="132">
        <v>25645</v>
      </c>
      <c r="I57" s="132">
        <v>38237</v>
      </c>
      <c r="J57" s="132">
        <v>34774</v>
      </c>
      <c r="K57" s="132">
        <v>36562</v>
      </c>
      <c r="L57" s="132">
        <v>38353</v>
      </c>
      <c r="M57" s="132">
        <v>16884</v>
      </c>
      <c r="N57" s="132">
        <v>15429</v>
      </c>
    </row>
    <row r="58" spans="1:14" x14ac:dyDescent="0.25">
      <c r="A58" s="23" t="s">
        <v>73</v>
      </c>
      <c r="B58" s="90" t="s">
        <v>667</v>
      </c>
      <c r="C58" s="132">
        <v>0</v>
      </c>
      <c r="D58" s="132">
        <v>0</v>
      </c>
      <c r="E58" s="132">
        <v>0</v>
      </c>
      <c r="F58" s="132">
        <v>0</v>
      </c>
      <c r="G58" s="132">
        <v>0</v>
      </c>
      <c r="H58" s="132">
        <v>286</v>
      </c>
      <c r="I58" s="132">
        <v>876</v>
      </c>
      <c r="J58" s="132">
        <v>1204</v>
      </c>
      <c r="K58" s="132">
        <v>1521</v>
      </c>
      <c r="L58" s="132">
        <v>1615</v>
      </c>
      <c r="M58" s="132">
        <v>177</v>
      </c>
      <c r="N58" s="132">
        <v>6</v>
      </c>
    </row>
    <row r="59" spans="1:14" x14ac:dyDescent="0.25">
      <c r="A59" s="23" t="s">
        <v>73</v>
      </c>
      <c r="B59" s="90" t="s">
        <v>702</v>
      </c>
      <c r="C59" s="132">
        <v>0</v>
      </c>
      <c r="D59" s="132">
        <v>0</v>
      </c>
      <c r="E59" s="132">
        <v>0</v>
      </c>
      <c r="F59" s="132">
        <v>0</v>
      </c>
      <c r="G59" s="132">
        <v>0</v>
      </c>
      <c r="H59" s="132">
        <v>0</v>
      </c>
      <c r="I59" s="132">
        <v>0</v>
      </c>
      <c r="J59" s="132">
        <v>0</v>
      </c>
      <c r="K59" s="132">
        <v>0</v>
      </c>
      <c r="L59" s="132">
        <v>61532</v>
      </c>
      <c r="M59" s="132">
        <v>106177</v>
      </c>
      <c r="N59" s="132">
        <v>129143</v>
      </c>
    </row>
    <row r="60" spans="1:14" x14ac:dyDescent="0.25">
      <c r="A60" s="23" t="s">
        <v>73</v>
      </c>
      <c r="B60" s="90" t="s">
        <v>64</v>
      </c>
      <c r="C60" s="132">
        <v>26508</v>
      </c>
      <c r="D60" s="132">
        <v>28601</v>
      </c>
      <c r="E60" s="132">
        <v>31020</v>
      </c>
      <c r="F60" s="132">
        <v>34335</v>
      </c>
      <c r="G60" s="132">
        <v>34880</v>
      </c>
      <c r="H60" s="132">
        <v>35508</v>
      </c>
      <c r="I60" s="132">
        <v>36369</v>
      </c>
      <c r="J60" s="132">
        <v>36301</v>
      </c>
      <c r="K60" s="132">
        <v>36198</v>
      </c>
      <c r="L60" s="132">
        <v>40565</v>
      </c>
      <c r="M60" s="132">
        <v>40895</v>
      </c>
      <c r="N60" s="132">
        <v>37470</v>
      </c>
    </row>
    <row r="61" spans="1:14" x14ac:dyDescent="0.25">
      <c r="A61" s="23" t="s">
        <v>73</v>
      </c>
      <c r="B61" s="90" t="s">
        <v>65</v>
      </c>
      <c r="C61" s="132">
        <v>799</v>
      </c>
      <c r="D61" s="132">
        <v>926</v>
      </c>
      <c r="E61" s="132">
        <v>1103</v>
      </c>
      <c r="F61" s="132">
        <v>1476</v>
      </c>
      <c r="G61" s="132">
        <v>1125</v>
      </c>
      <c r="H61" s="132">
        <v>533</v>
      </c>
      <c r="I61" s="132">
        <v>1028</v>
      </c>
      <c r="J61" s="132">
        <v>1236</v>
      </c>
      <c r="K61" s="132">
        <v>1312</v>
      </c>
      <c r="L61" s="132">
        <v>1389</v>
      </c>
      <c r="M61" s="132">
        <v>1678</v>
      </c>
      <c r="N61" s="132">
        <v>1539</v>
      </c>
    </row>
    <row r="62" spans="1:14" x14ac:dyDescent="0.25">
      <c r="A62" s="23" t="s">
        <v>73</v>
      </c>
      <c r="B62" s="90" t="s">
        <v>66</v>
      </c>
      <c r="C62" s="132">
        <v>19261</v>
      </c>
      <c r="D62" s="132">
        <v>23175</v>
      </c>
      <c r="E62" s="132">
        <v>23014</v>
      </c>
      <c r="F62" s="132">
        <v>25516</v>
      </c>
      <c r="G62" s="132">
        <v>26690</v>
      </c>
      <c r="H62" s="132">
        <v>27365</v>
      </c>
      <c r="I62" s="132">
        <v>28516</v>
      </c>
      <c r="J62" s="132">
        <v>28924</v>
      </c>
      <c r="K62" s="132">
        <v>30901</v>
      </c>
      <c r="L62" s="132">
        <v>34562</v>
      </c>
      <c r="M62" s="132">
        <v>37822</v>
      </c>
      <c r="N62" s="132">
        <v>37713</v>
      </c>
    </row>
    <row r="63" spans="1:14" x14ac:dyDescent="0.25">
      <c r="A63" s="8" t="s">
        <v>718</v>
      </c>
      <c r="B63" s="8"/>
      <c r="C63" s="100">
        <v>115746</v>
      </c>
      <c r="D63" s="100">
        <v>119238</v>
      </c>
      <c r="E63" s="100">
        <v>120593</v>
      </c>
      <c r="F63" s="100">
        <v>134164</v>
      </c>
      <c r="G63" s="100">
        <v>142168</v>
      </c>
      <c r="H63" s="100">
        <v>146434</v>
      </c>
      <c r="I63" s="100">
        <v>150611</v>
      </c>
      <c r="J63" s="100">
        <v>150431</v>
      </c>
      <c r="K63" s="100">
        <v>151810</v>
      </c>
      <c r="L63" s="100">
        <v>169678</v>
      </c>
      <c r="M63" s="100">
        <v>186054</v>
      </c>
      <c r="N63" s="100">
        <v>195600</v>
      </c>
    </row>
    <row r="64" spans="1:14" x14ac:dyDescent="0.25">
      <c r="A64" s="23" t="s">
        <v>74</v>
      </c>
      <c r="B64" s="90" t="s">
        <v>67</v>
      </c>
      <c r="C64" s="132">
        <v>8337</v>
      </c>
      <c r="D64" s="132">
        <v>8528</v>
      </c>
      <c r="E64" s="132">
        <v>8267</v>
      </c>
      <c r="F64" s="132">
        <v>8902</v>
      </c>
      <c r="G64" s="132">
        <v>8811</v>
      </c>
      <c r="H64" s="132">
        <v>8822</v>
      </c>
      <c r="I64" s="132">
        <v>9304</v>
      </c>
      <c r="J64" s="132">
        <v>10088</v>
      </c>
      <c r="K64" s="132">
        <v>10301</v>
      </c>
      <c r="L64" s="132">
        <v>10342</v>
      </c>
      <c r="M64" s="132">
        <v>10370</v>
      </c>
      <c r="N64" s="132">
        <v>10183</v>
      </c>
    </row>
    <row r="65" spans="1:14" x14ac:dyDescent="0.25">
      <c r="A65" s="23" t="s">
        <v>74</v>
      </c>
      <c r="B65" s="90" t="s">
        <v>68</v>
      </c>
      <c r="C65" s="132">
        <v>20006</v>
      </c>
      <c r="D65" s="132">
        <v>20880</v>
      </c>
      <c r="E65" s="132">
        <v>21471</v>
      </c>
      <c r="F65" s="132">
        <v>22840</v>
      </c>
      <c r="G65" s="132">
        <v>23060</v>
      </c>
      <c r="H65" s="132">
        <v>23256</v>
      </c>
      <c r="I65" s="132">
        <v>23518</v>
      </c>
      <c r="J65" s="132">
        <v>23773</v>
      </c>
      <c r="K65" s="132">
        <v>23488</v>
      </c>
      <c r="L65" s="132">
        <v>22864</v>
      </c>
      <c r="M65" s="132">
        <v>21930</v>
      </c>
      <c r="N65" s="132">
        <v>20873</v>
      </c>
    </row>
    <row r="66" spans="1:14" x14ac:dyDescent="0.25">
      <c r="A66" s="23" t="s">
        <v>74</v>
      </c>
      <c r="B66" s="90" t="s">
        <v>684</v>
      </c>
      <c r="C66" s="132">
        <v>147</v>
      </c>
      <c r="D66" s="132">
        <v>170</v>
      </c>
      <c r="E66" s="132">
        <v>175</v>
      </c>
      <c r="F66" s="132">
        <v>202</v>
      </c>
      <c r="G66" s="132">
        <v>206</v>
      </c>
      <c r="H66" s="132">
        <v>208</v>
      </c>
      <c r="I66" s="132">
        <v>204</v>
      </c>
      <c r="J66" s="132">
        <v>208</v>
      </c>
      <c r="K66" s="132">
        <v>169</v>
      </c>
      <c r="L66" s="132">
        <v>155</v>
      </c>
      <c r="M66" s="132">
        <v>131</v>
      </c>
      <c r="N66" s="132">
        <v>104</v>
      </c>
    </row>
    <row r="67" spans="1:14" x14ac:dyDescent="0.25">
      <c r="A67" s="23" t="s">
        <v>74</v>
      </c>
      <c r="B67" s="90" t="s">
        <v>687</v>
      </c>
      <c r="C67" s="132">
        <v>44</v>
      </c>
      <c r="D67" s="132">
        <v>51</v>
      </c>
      <c r="E67" s="132">
        <v>36</v>
      </c>
      <c r="F67" s="132">
        <v>36</v>
      </c>
      <c r="G67" s="132">
        <v>37</v>
      </c>
      <c r="H67" s="132">
        <v>51</v>
      </c>
      <c r="I67" s="132">
        <v>42</v>
      </c>
      <c r="J67" s="132">
        <v>66</v>
      </c>
      <c r="K67" s="132">
        <v>93</v>
      </c>
      <c r="L67" s="132">
        <v>81</v>
      </c>
      <c r="M67" s="132">
        <v>140</v>
      </c>
      <c r="N67" s="132">
        <v>159</v>
      </c>
    </row>
    <row r="68" spans="1:14" x14ac:dyDescent="0.25">
      <c r="A68" s="23" t="s">
        <v>74</v>
      </c>
      <c r="B68" s="90" t="s">
        <v>70</v>
      </c>
      <c r="C68" s="132">
        <v>4412</v>
      </c>
      <c r="D68" s="132">
        <v>4580</v>
      </c>
      <c r="E68" s="132">
        <v>4699</v>
      </c>
      <c r="F68" s="132">
        <v>12988</v>
      </c>
      <c r="G68" s="132">
        <v>12581</v>
      </c>
      <c r="H68" s="132">
        <v>13024</v>
      </c>
      <c r="I68" s="132">
        <v>12925</v>
      </c>
      <c r="J68" s="132">
        <v>12966</v>
      </c>
      <c r="K68" s="132">
        <v>12801</v>
      </c>
      <c r="L68" s="132">
        <v>12978</v>
      </c>
      <c r="M68" s="132">
        <v>13123</v>
      </c>
      <c r="N68" s="132">
        <v>11968</v>
      </c>
    </row>
    <row r="69" spans="1:14" x14ac:dyDescent="0.25">
      <c r="A69" s="23" t="s">
        <v>74</v>
      </c>
      <c r="B69" s="90" t="s">
        <v>60</v>
      </c>
      <c r="C69" s="132">
        <v>56203</v>
      </c>
      <c r="D69" s="132">
        <v>57407</v>
      </c>
      <c r="E69" s="132">
        <v>57451</v>
      </c>
      <c r="F69" s="132">
        <v>59656</v>
      </c>
      <c r="G69" s="132">
        <v>60656</v>
      </c>
      <c r="H69" s="132">
        <v>63852</v>
      </c>
      <c r="I69" s="132">
        <v>61937</v>
      </c>
      <c r="J69" s="132">
        <v>61301</v>
      </c>
      <c r="K69" s="132">
        <v>60492</v>
      </c>
      <c r="L69" s="132">
        <v>60852</v>
      </c>
      <c r="M69" s="132">
        <v>61341</v>
      </c>
      <c r="N69" s="132">
        <v>61762</v>
      </c>
    </row>
    <row r="70" spans="1:14" x14ac:dyDescent="0.25">
      <c r="A70" s="23" t="s">
        <v>74</v>
      </c>
      <c r="B70" s="90" t="s">
        <v>63</v>
      </c>
      <c r="C70" s="132">
        <v>1865</v>
      </c>
      <c r="D70" s="132">
        <v>1818</v>
      </c>
      <c r="E70" s="132">
        <v>1802</v>
      </c>
      <c r="F70" s="132">
        <v>1878</v>
      </c>
      <c r="G70" s="132">
        <v>1478</v>
      </c>
      <c r="H70" s="132">
        <v>1272</v>
      </c>
      <c r="I70" s="132">
        <v>1297</v>
      </c>
      <c r="J70" s="132">
        <v>1349</v>
      </c>
      <c r="K70" s="132">
        <v>1335</v>
      </c>
      <c r="L70" s="132">
        <v>1319</v>
      </c>
      <c r="M70" s="132">
        <v>1397</v>
      </c>
      <c r="N70" s="132">
        <v>1410</v>
      </c>
    </row>
    <row r="71" spans="1:14" x14ac:dyDescent="0.25">
      <c r="A71" s="23" t="s">
        <v>74</v>
      </c>
      <c r="B71" s="90" t="s">
        <v>685</v>
      </c>
      <c r="C71" s="132">
        <v>110</v>
      </c>
      <c r="D71" s="132">
        <v>139</v>
      </c>
      <c r="E71" s="132">
        <v>165</v>
      </c>
      <c r="F71" s="132">
        <v>880</v>
      </c>
      <c r="G71" s="132">
        <v>1269</v>
      </c>
      <c r="H71" s="132">
        <v>1206</v>
      </c>
      <c r="I71" s="132">
        <v>1184</v>
      </c>
      <c r="J71" s="132">
        <v>1237</v>
      </c>
      <c r="K71" s="132">
        <v>1358</v>
      </c>
      <c r="L71" s="132">
        <v>1451</v>
      </c>
      <c r="M71" s="132">
        <v>1521</v>
      </c>
      <c r="N71" s="132">
        <v>1576</v>
      </c>
    </row>
    <row r="72" spans="1:14" x14ac:dyDescent="0.25">
      <c r="A72" s="23" t="s">
        <v>74</v>
      </c>
      <c r="B72" s="90" t="s">
        <v>61</v>
      </c>
      <c r="C72" s="132">
        <v>14241</v>
      </c>
      <c r="D72" s="132">
        <v>14836</v>
      </c>
      <c r="E72" s="132">
        <v>14779</v>
      </c>
      <c r="F72" s="132">
        <v>15984</v>
      </c>
      <c r="G72" s="132">
        <v>16013</v>
      </c>
      <c r="H72" s="132">
        <v>16395</v>
      </c>
      <c r="I72" s="132">
        <v>16941</v>
      </c>
      <c r="J72" s="132">
        <v>17080</v>
      </c>
      <c r="K72" s="132">
        <v>17569</v>
      </c>
      <c r="L72" s="132">
        <v>17700</v>
      </c>
      <c r="M72" s="132">
        <v>17921</v>
      </c>
      <c r="N72" s="132">
        <v>17869</v>
      </c>
    </row>
    <row r="73" spans="1:14" x14ac:dyDescent="0.25">
      <c r="A73" s="23" t="s">
        <v>74</v>
      </c>
      <c r="B73" s="90" t="s">
        <v>62</v>
      </c>
      <c r="C73" s="132">
        <v>5427</v>
      </c>
      <c r="D73" s="132">
        <v>5404</v>
      </c>
      <c r="E73" s="132">
        <v>5225</v>
      </c>
      <c r="F73" s="132">
        <v>5603</v>
      </c>
      <c r="G73" s="132">
        <v>5352</v>
      </c>
      <c r="H73" s="132">
        <v>5337</v>
      </c>
      <c r="I73" s="132">
        <v>5373</v>
      </c>
      <c r="J73" s="132">
        <v>5269</v>
      </c>
      <c r="K73" s="132">
        <v>4970</v>
      </c>
      <c r="L73" s="132">
        <v>4757</v>
      </c>
      <c r="M73" s="132">
        <v>4637</v>
      </c>
      <c r="N73" s="132">
        <v>4134</v>
      </c>
    </row>
    <row r="74" spans="1:14" x14ac:dyDescent="0.25">
      <c r="A74" s="23" t="s">
        <v>74</v>
      </c>
      <c r="B74" s="90" t="s">
        <v>688</v>
      </c>
      <c r="C74" s="132">
        <v>283</v>
      </c>
      <c r="D74" s="132">
        <v>268</v>
      </c>
      <c r="E74" s="132">
        <v>273</v>
      </c>
      <c r="F74" s="132">
        <v>244</v>
      </c>
      <c r="G74" s="132">
        <v>219</v>
      </c>
      <c r="H74" s="132">
        <v>221</v>
      </c>
      <c r="I74" s="132">
        <v>250</v>
      </c>
      <c r="J74" s="132">
        <v>240</v>
      </c>
      <c r="K74" s="132">
        <v>190</v>
      </c>
      <c r="L74" s="132">
        <v>158</v>
      </c>
      <c r="M74" s="132">
        <v>175</v>
      </c>
      <c r="N74" s="132">
        <v>168</v>
      </c>
    </row>
    <row r="75" spans="1:14" x14ac:dyDescent="0.25">
      <c r="A75" s="23" t="s">
        <v>74</v>
      </c>
      <c r="B75" s="90" t="s">
        <v>689</v>
      </c>
      <c r="C75" s="132">
        <v>108</v>
      </c>
      <c r="D75" s="132">
        <v>87</v>
      </c>
      <c r="E75" s="132">
        <v>83</v>
      </c>
      <c r="F75" s="132">
        <v>87</v>
      </c>
      <c r="G75" s="132">
        <v>195</v>
      </c>
      <c r="H75" s="132">
        <v>144</v>
      </c>
      <c r="I75" s="132">
        <v>108</v>
      </c>
      <c r="J75" s="132">
        <v>100</v>
      </c>
      <c r="K75" s="132">
        <v>34</v>
      </c>
      <c r="L75" s="132">
        <v>24</v>
      </c>
      <c r="M75" s="132">
        <v>12</v>
      </c>
      <c r="N75" s="132">
        <v>3</v>
      </c>
    </row>
    <row r="76" spans="1:14" x14ac:dyDescent="0.25">
      <c r="A76" s="23" t="s">
        <v>74</v>
      </c>
      <c r="B76" s="90" t="s">
        <v>686</v>
      </c>
      <c r="C76" s="132">
        <v>0</v>
      </c>
      <c r="D76" s="132">
        <v>0</v>
      </c>
      <c r="E76" s="132">
        <v>0</v>
      </c>
      <c r="F76" s="132">
        <v>0</v>
      </c>
      <c r="G76" s="132">
        <v>0</v>
      </c>
      <c r="H76" s="132">
        <v>3</v>
      </c>
      <c r="I76" s="132">
        <v>23</v>
      </c>
      <c r="J76" s="132">
        <v>22</v>
      </c>
      <c r="K76" s="132">
        <v>24</v>
      </c>
      <c r="L76" s="132">
        <v>32</v>
      </c>
      <c r="M76" s="132">
        <v>59</v>
      </c>
      <c r="N76" s="132">
        <v>53</v>
      </c>
    </row>
    <row r="77" spans="1:14" x14ac:dyDescent="0.25">
      <c r="A77" s="23" t="s">
        <v>74</v>
      </c>
      <c r="B77" s="90" t="s">
        <v>69</v>
      </c>
      <c r="C77" s="132">
        <v>582</v>
      </c>
      <c r="D77" s="132">
        <v>757</v>
      </c>
      <c r="E77" s="132">
        <v>1627</v>
      </c>
      <c r="F77" s="132">
        <v>3189</v>
      </c>
      <c r="G77" s="132">
        <v>11913</v>
      </c>
      <c r="H77" s="132">
        <v>15949</v>
      </c>
      <c r="I77" s="132">
        <v>20869</v>
      </c>
      <c r="J77" s="132">
        <v>20068</v>
      </c>
      <c r="K77" s="132">
        <v>20903</v>
      </c>
      <c r="L77" s="132">
        <v>21475</v>
      </c>
      <c r="M77" s="132">
        <v>8260</v>
      </c>
      <c r="N77" s="132">
        <v>6470</v>
      </c>
    </row>
    <row r="78" spans="1:14" x14ac:dyDescent="0.25">
      <c r="A78" s="23" t="s">
        <v>74</v>
      </c>
      <c r="B78" s="90" t="s">
        <v>667</v>
      </c>
      <c r="C78" s="132">
        <v>0</v>
      </c>
      <c r="D78" s="132">
        <v>0</v>
      </c>
      <c r="E78" s="132">
        <v>0</v>
      </c>
      <c r="F78" s="132">
        <v>0</v>
      </c>
      <c r="G78" s="132">
        <v>0</v>
      </c>
      <c r="H78" s="132">
        <v>409</v>
      </c>
      <c r="I78" s="132">
        <v>1242</v>
      </c>
      <c r="J78" s="132">
        <v>1911</v>
      </c>
      <c r="K78" s="132">
        <v>2656</v>
      </c>
      <c r="L78" s="132">
        <v>2791</v>
      </c>
      <c r="M78" s="132">
        <v>501</v>
      </c>
      <c r="N78" s="132">
        <v>21</v>
      </c>
    </row>
    <row r="79" spans="1:14" x14ac:dyDescent="0.25">
      <c r="A79" s="23" t="s">
        <v>74</v>
      </c>
      <c r="B79" s="90" t="s">
        <v>702</v>
      </c>
      <c r="C79" s="132">
        <v>0</v>
      </c>
      <c r="D79" s="132">
        <v>0</v>
      </c>
      <c r="E79" s="132">
        <v>0</v>
      </c>
      <c r="F79" s="132">
        <v>0</v>
      </c>
      <c r="G79" s="132">
        <v>0</v>
      </c>
      <c r="H79" s="132">
        <v>0</v>
      </c>
      <c r="I79" s="132">
        <v>0</v>
      </c>
      <c r="J79" s="132">
        <v>0</v>
      </c>
      <c r="K79" s="132">
        <v>0</v>
      </c>
      <c r="L79" s="132">
        <v>33898</v>
      </c>
      <c r="M79" s="132">
        <v>55405</v>
      </c>
      <c r="N79" s="132">
        <v>62571</v>
      </c>
    </row>
    <row r="80" spans="1:14" x14ac:dyDescent="0.25">
      <c r="A80" s="23" t="s">
        <v>74</v>
      </c>
      <c r="B80" s="90" t="s">
        <v>64</v>
      </c>
      <c r="C80" s="132">
        <v>8592</v>
      </c>
      <c r="D80" s="132">
        <v>8766</v>
      </c>
      <c r="E80" s="132">
        <v>8700</v>
      </c>
      <c r="F80" s="132">
        <v>9081</v>
      </c>
      <c r="G80" s="132">
        <v>8973</v>
      </c>
      <c r="H80" s="132">
        <v>8656</v>
      </c>
      <c r="I80" s="132">
        <v>8414</v>
      </c>
      <c r="J80" s="132">
        <v>8988</v>
      </c>
      <c r="K80" s="132">
        <v>9208</v>
      </c>
      <c r="L80" s="132">
        <v>10182</v>
      </c>
      <c r="M80" s="132">
        <v>10247</v>
      </c>
      <c r="N80" s="132">
        <v>8801</v>
      </c>
    </row>
    <row r="81" spans="1:14" x14ac:dyDescent="0.25">
      <c r="A81" s="23" t="s">
        <v>74</v>
      </c>
      <c r="B81" s="90" t="s">
        <v>65</v>
      </c>
      <c r="C81" s="132">
        <v>333</v>
      </c>
      <c r="D81" s="132">
        <v>341</v>
      </c>
      <c r="E81" s="132">
        <v>372</v>
      </c>
      <c r="F81" s="132">
        <v>401</v>
      </c>
      <c r="G81" s="132">
        <v>320</v>
      </c>
      <c r="H81" s="132">
        <v>140</v>
      </c>
      <c r="I81" s="132">
        <v>278</v>
      </c>
      <c r="J81" s="132">
        <v>286</v>
      </c>
      <c r="K81" s="132">
        <v>279</v>
      </c>
      <c r="L81" s="132">
        <v>298</v>
      </c>
      <c r="M81" s="132">
        <v>377</v>
      </c>
      <c r="N81" s="132">
        <v>358</v>
      </c>
    </row>
    <row r="82" spans="1:14" x14ac:dyDescent="0.25">
      <c r="A82" s="23" t="s">
        <v>74</v>
      </c>
      <c r="B82" s="90" t="s">
        <v>66</v>
      </c>
      <c r="C82" s="132">
        <v>8069</v>
      </c>
      <c r="D82" s="132">
        <v>8651</v>
      </c>
      <c r="E82" s="132">
        <v>8295</v>
      </c>
      <c r="F82" s="132">
        <v>8631</v>
      </c>
      <c r="G82" s="132">
        <v>8720</v>
      </c>
      <c r="H82" s="132">
        <v>8180</v>
      </c>
      <c r="I82" s="132">
        <v>7879</v>
      </c>
      <c r="J82" s="132">
        <v>8354</v>
      </c>
      <c r="K82" s="132">
        <v>8968</v>
      </c>
      <c r="L82" s="132">
        <v>9901</v>
      </c>
      <c r="M82" s="132">
        <v>11029</v>
      </c>
      <c r="N82" s="132">
        <v>10456</v>
      </c>
    </row>
    <row r="83" spans="1:14" x14ac:dyDescent="0.25">
      <c r="A83" s="8" t="s">
        <v>77</v>
      </c>
      <c r="B83" s="8" t="s">
        <v>0</v>
      </c>
      <c r="C83" s="100">
        <v>85501</v>
      </c>
      <c r="D83" s="100">
        <v>87755</v>
      </c>
      <c r="E83" s="100">
        <v>86394</v>
      </c>
      <c r="F83" s="100">
        <v>96833</v>
      </c>
      <c r="G83" s="100">
        <v>100837</v>
      </c>
      <c r="H83" s="100">
        <v>101541</v>
      </c>
      <c r="I83" s="100">
        <v>104163</v>
      </c>
      <c r="J83" s="100">
        <v>103655</v>
      </c>
      <c r="K83" s="100">
        <v>103817</v>
      </c>
      <c r="L83" s="100">
        <v>115933</v>
      </c>
      <c r="M83" s="100">
        <v>124644</v>
      </c>
      <c r="N83" s="100">
        <v>129497</v>
      </c>
    </row>
    <row r="84" spans="1:14" x14ac:dyDescent="0.25">
      <c r="A84" s="23" t="s">
        <v>75</v>
      </c>
      <c r="B84" s="90" t="s">
        <v>67</v>
      </c>
      <c r="C84" s="132">
        <v>6984</v>
      </c>
      <c r="D84" s="132">
        <v>6687</v>
      </c>
      <c r="E84" s="132">
        <v>6487</v>
      </c>
      <c r="F84" s="132">
        <v>6678</v>
      </c>
      <c r="G84" s="132">
        <v>6604</v>
      </c>
      <c r="H84" s="132">
        <v>6470</v>
      </c>
      <c r="I84" s="132">
        <v>6602</v>
      </c>
      <c r="J84" s="132">
        <v>7791</v>
      </c>
      <c r="K84" s="132">
        <v>8223</v>
      </c>
      <c r="L84" s="132">
        <v>7941</v>
      </c>
      <c r="M84" s="132">
        <v>7767</v>
      </c>
      <c r="N84" s="132">
        <v>7602</v>
      </c>
    </row>
    <row r="85" spans="1:14" x14ac:dyDescent="0.25">
      <c r="A85" s="23" t="s">
        <v>75</v>
      </c>
      <c r="B85" s="90" t="s">
        <v>68</v>
      </c>
      <c r="C85" s="132">
        <v>19923</v>
      </c>
      <c r="D85" s="132">
        <v>20344</v>
      </c>
      <c r="E85" s="132">
        <v>20019</v>
      </c>
      <c r="F85" s="132">
        <v>20977</v>
      </c>
      <c r="G85" s="132">
        <v>20562</v>
      </c>
      <c r="H85" s="132">
        <v>20303</v>
      </c>
      <c r="I85" s="132">
        <v>20160</v>
      </c>
      <c r="J85" s="132">
        <v>20274</v>
      </c>
      <c r="K85" s="132">
        <v>19187</v>
      </c>
      <c r="L85" s="132">
        <v>18447</v>
      </c>
      <c r="M85" s="132">
        <v>17435</v>
      </c>
      <c r="N85" s="132">
        <v>16531</v>
      </c>
    </row>
    <row r="86" spans="1:14" x14ac:dyDescent="0.25">
      <c r="A86" s="23" t="s">
        <v>75</v>
      </c>
      <c r="B86" s="90" t="s">
        <v>684</v>
      </c>
      <c r="C86" s="132">
        <v>137</v>
      </c>
      <c r="D86" s="132">
        <v>177</v>
      </c>
      <c r="E86" s="132">
        <v>169</v>
      </c>
      <c r="F86" s="132">
        <v>176</v>
      </c>
      <c r="G86" s="132">
        <v>177</v>
      </c>
      <c r="H86" s="132">
        <v>179</v>
      </c>
      <c r="I86" s="132">
        <v>166</v>
      </c>
      <c r="J86" s="132">
        <v>177</v>
      </c>
      <c r="K86" s="132">
        <v>164</v>
      </c>
      <c r="L86" s="132">
        <v>142</v>
      </c>
      <c r="M86" s="132">
        <v>114</v>
      </c>
      <c r="N86" s="132">
        <v>92</v>
      </c>
    </row>
    <row r="87" spans="1:14" x14ac:dyDescent="0.25">
      <c r="A87" s="23" t="s">
        <v>75</v>
      </c>
      <c r="B87" s="90" t="s">
        <v>687</v>
      </c>
      <c r="C87" s="132">
        <v>8</v>
      </c>
      <c r="D87" s="132">
        <v>12</v>
      </c>
      <c r="E87" s="132">
        <v>7</v>
      </c>
      <c r="F87" s="132">
        <v>16</v>
      </c>
      <c r="G87" s="132">
        <v>10</v>
      </c>
      <c r="H87" s="132">
        <v>14</v>
      </c>
      <c r="I87" s="132">
        <v>10</v>
      </c>
      <c r="J87" s="132">
        <v>9</v>
      </c>
      <c r="K87" s="132">
        <v>8</v>
      </c>
      <c r="L87" s="132">
        <v>4</v>
      </c>
      <c r="M87" s="132">
        <v>11</v>
      </c>
      <c r="N87" s="132">
        <v>24</v>
      </c>
    </row>
    <row r="88" spans="1:14" x14ac:dyDescent="0.25">
      <c r="A88" s="23" t="s">
        <v>75</v>
      </c>
      <c r="B88" s="90" t="s">
        <v>70</v>
      </c>
      <c r="C88" s="132">
        <v>3718</v>
      </c>
      <c r="D88" s="132">
        <v>3782</v>
      </c>
      <c r="E88" s="132">
        <v>3878</v>
      </c>
      <c r="F88" s="132">
        <v>10483</v>
      </c>
      <c r="G88" s="132">
        <v>10302</v>
      </c>
      <c r="H88" s="132">
        <v>10482</v>
      </c>
      <c r="I88" s="132">
        <v>10430</v>
      </c>
      <c r="J88" s="132">
        <v>10505</v>
      </c>
      <c r="K88" s="132">
        <v>10478</v>
      </c>
      <c r="L88" s="132">
        <v>10629</v>
      </c>
      <c r="M88" s="132">
        <v>10629</v>
      </c>
      <c r="N88" s="132">
        <v>9752</v>
      </c>
    </row>
    <row r="89" spans="1:14" x14ac:dyDescent="0.25">
      <c r="A89" s="23" t="s">
        <v>75</v>
      </c>
      <c r="B89" s="90" t="s">
        <v>60</v>
      </c>
      <c r="C89" s="132">
        <v>36875</v>
      </c>
      <c r="D89" s="132">
        <v>37470</v>
      </c>
      <c r="E89" s="132">
        <v>36865</v>
      </c>
      <c r="F89" s="132">
        <v>38752</v>
      </c>
      <c r="G89" s="132">
        <v>38995</v>
      </c>
      <c r="H89" s="132">
        <v>40755</v>
      </c>
      <c r="I89" s="132">
        <v>39229</v>
      </c>
      <c r="J89" s="132">
        <v>38390</v>
      </c>
      <c r="K89" s="132">
        <v>37470</v>
      </c>
      <c r="L89" s="132">
        <v>37209</v>
      </c>
      <c r="M89" s="132">
        <v>37366</v>
      </c>
      <c r="N89" s="132">
        <v>37670</v>
      </c>
    </row>
    <row r="90" spans="1:14" x14ac:dyDescent="0.25">
      <c r="A90" s="23" t="s">
        <v>75</v>
      </c>
      <c r="B90" s="90" t="s">
        <v>63</v>
      </c>
      <c r="C90" s="132">
        <v>1466</v>
      </c>
      <c r="D90" s="132">
        <v>1533</v>
      </c>
      <c r="E90" s="132">
        <v>1499</v>
      </c>
      <c r="F90" s="132">
        <v>1550</v>
      </c>
      <c r="G90" s="132">
        <v>1130</v>
      </c>
      <c r="H90" s="132">
        <v>972</v>
      </c>
      <c r="I90" s="132">
        <v>914</v>
      </c>
      <c r="J90" s="132">
        <v>997</v>
      </c>
      <c r="K90" s="132">
        <v>979</v>
      </c>
      <c r="L90" s="132">
        <v>995</v>
      </c>
      <c r="M90" s="132">
        <v>980</v>
      </c>
      <c r="N90" s="132">
        <v>909</v>
      </c>
    </row>
    <row r="91" spans="1:14" x14ac:dyDescent="0.25">
      <c r="A91" s="23" t="s">
        <v>75</v>
      </c>
      <c r="B91" s="90" t="s">
        <v>685</v>
      </c>
      <c r="C91" s="132">
        <v>59</v>
      </c>
      <c r="D91" s="132">
        <v>79</v>
      </c>
      <c r="E91" s="132">
        <v>90</v>
      </c>
      <c r="F91" s="132">
        <v>649</v>
      </c>
      <c r="G91" s="132">
        <v>862</v>
      </c>
      <c r="H91" s="132">
        <v>903</v>
      </c>
      <c r="I91" s="132">
        <v>915</v>
      </c>
      <c r="J91" s="132">
        <v>949</v>
      </c>
      <c r="K91" s="132">
        <v>957</v>
      </c>
      <c r="L91" s="132">
        <v>1013</v>
      </c>
      <c r="M91" s="132">
        <v>1062</v>
      </c>
      <c r="N91" s="132">
        <v>1118</v>
      </c>
    </row>
    <row r="92" spans="1:14" x14ac:dyDescent="0.25">
      <c r="A92" s="23" t="s">
        <v>75</v>
      </c>
      <c r="B92" s="90" t="s">
        <v>61</v>
      </c>
      <c r="C92" s="132">
        <v>9789</v>
      </c>
      <c r="D92" s="132">
        <v>10963</v>
      </c>
      <c r="E92" s="132">
        <v>10509</v>
      </c>
      <c r="F92" s="132">
        <v>11829</v>
      </c>
      <c r="G92" s="132">
        <v>11934</v>
      </c>
      <c r="H92" s="132">
        <v>12040</v>
      </c>
      <c r="I92" s="132">
        <v>12278</v>
      </c>
      <c r="J92" s="132">
        <v>12337</v>
      </c>
      <c r="K92" s="132">
        <v>12299</v>
      </c>
      <c r="L92" s="132">
        <v>12349</v>
      </c>
      <c r="M92" s="132">
        <v>11941</v>
      </c>
      <c r="N92" s="132">
        <v>11774</v>
      </c>
    </row>
    <row r="93" spans="1:14" x14ac:dyDescent="0.25">
      <c r="A93" s="23" t="s">
        <v>75</v>
      </c>
      <c r="B93" s="90" t="s">
        <v>62</v>
      </c>
      <c r="C93" s="132">
        <v>3765</v>
      </c>
      <c r="D93" s="132">
        <v>4805</v>
      </c>
      <c r="E93" s="132">
        <v>3803</v>
      </c>
      <c r="F93" s="132">
        <v>3907</v>
      </c>
      <c r="G93" s="132">
        <v>3425</v>
      </c>
      <c r="H93" s="132">
        <v>3284</v>
      </c>
      <c r="I93" s="132">
        <v>3182</v>
      </c>
      <c r="J93" s="132">
        <v>3083</v>
      </c>
      <c r="K93" s="132">
        <v>2889</v>
      </c>
      <c r="L93" s="132">
        <v>2751</v>
      </c>
      <c r="M93" s="132">
        <v>2537</v>
      </c>
      <c r="N93" s="132">
        <v>2368</v>
      </c>
    </row>
    <row r="94" spans="1:14" x14ac:dyDescent="0.25">
      <c r="A94" s="23" t="s">
        <v>75</v>
      </c>
      <c r="B94" s="90" t="s">
        <v>688</v>
      </c>
      <c r="C94" s="132">
        <v>51</v>
      </c>
      <c r="D94" s="132">
        <v>54</v>
      </c>
      <c r="E94" s="132">
        <v>46</v>
      </c>
      <c r="F94" s="132">
        <v>37</v>
      </c>
      <c r="G94" s="132">
        <v>26</v>
      </c>
      <c r="H94" s="132">
        <v>27</v>
      </c>
      <c r="I94" s="132">
        <v>26</v>
      </c>
      <c r="J94" s="132">
        <v>28</v>
      </c>
      <c r="K94" s="132">
        <v>20</v>
      </c>
      <c r="L94" s="132">
        <v>19</v>
      </c>
      <c r="M94" s="132">
        <v>22</v>
      </c>
      <c r="N94" s="132">
        <v>25</v>
      </c>
    </row>
    <row r="95" spans="1:14" x14ac:dyDescent="0.25">
      <c r="A95" s="23" t="s">
        <v>75</v>
      </c>
      <c r="B95" s="90" t="s">
        <v>689</v>
      </c>
      <c r="C95" s="132">
        <v>0</v>
      </c>
      <c r="D95" s="132">
        <v>0</v>
      </c>
      <c r="E95" s="132">
        <v>0</v>
      </c>
      <c r="F95" s="132">
        <v>1</v>
      </c>
      <c r="G95" s="132">
        <v>1</v>
      </c>
      <c r="H95" s="132">
        <v>0</v>
      </c>
      <c r="I95" s="132">
        <v>0</v>
      </c>
      <c r="J95" s="132">
        <v>0</v>
      </c>
      <c r="K95" s="132">
        <v>0</v>
      </c>
      <c r="L95" s="132">
        <v>0</v>
      </c>
      <c r="M95" s="132">
        <v>0</v>
      </c>
      <c r="N95" s="132"/>
    </row>
    <row r="96" spans="1:14" x14ac:dyDescent="0.25">
      <c r="A96" s="23" t="s">
        <v>75</v>
      </c>
      <c r="B96" s="90" t="s">
        <v>686</v>
      </c>
      <c r="C96" s="132">
        <v>0</v>
      </c>
      <c r="D96" s="132">
        <v>0</v>
      </c>
      <c r="E96" s="132">
        <v>0</v>
      </c>
      <c r="F96" s="132">
        <v>0</v>
      </c>
      <c r="G96" s="132">
        <v>0</v>
      </c>
      <c r="H96" s="132">
        <v>3</v>
      </c>
      <c r="I96" s="132">
        <v>18</v>
      </c>
      <c r="J96" s="132">
        <v>19</v>
      </c>
      <c r="K96" s="132">
        <v>17</v>
      </c>
      <c r="L96" s="132">
        <v>32</v>
      </c>
      <c r="M96" s="132">
        <v>79</v>
      </c>
      <c r="N96" s="132">
        <v>70</v>
      </c>
    </row>
    <row r="97" spans="1:14" x14ac:dyDescent="0.25">
      <c r="A97" s="23" t="s">
        <v>75</v>
      </c>
      <c r="B97" s="90" t="s">
        <v>69</v>
      </c>
      <c r="C97" s="132">
        <v>227</v>
      </c>
      <c r="D97" s="132">
        <v>328</v>
      </c>
      <c r="E97" s="132">
        <v>695</v>
      </c>
      <c r="F97" s="132">
        <v>1356</v>
      </c>
      <c r="G97" s="132">
        <v>6761</v>
      </c>
      <c r="H97" s="132">
        <v>9417</v>
      </c>
      <c r="I97" s="132">
        <v>12784</v>
      </c>
      <c r="J97" s="132">
        <v>12250</v>
      </c>
      <c r="K97" s="132">
        <v>12942</v>
      </c>
      <c r="L97" s="132">
        <v>13503</v>
      </c>
      <c r="M97" s="132">
        <v>4727</v>
      </c>
      <c r="N97" s="132">
        <v>3613</v>
      </c>
    </row>
    <row r="98" spans="1:14" x14ac:dyDescent="0.25">
      <c r="A98" s="23" t="s">
        <v>75</v>
      </c>
      <c r="B98" s="90" t="s">
        <v>667</v>
      </c>
      <c r="C98" s="132">
        <v>0</v>
      </c>
      <c r="D98" s="132">
        <v>0</v>
      </c>
      <c r="E98" s="132">
        <v>0</v>
      </c>
      <c r="F98" s="132">
        <v>0</v>
      </c>
      <c r="G98" s="132">
        <v>0</v>
      </c>
      <c r="H98" s="132">
        <v>411</v>
      </c>
      <c r="I98" s="132">
        <v>1315</v>
      </c>
      <c r="J98" s="132">
        <v>2165</v>
      </c>
      <c r="K98" s="132">
        <v>2832</v>
      </c>
      <c r="L98" s="132">
        <v>2933</v>
      </c>
      <c r="M98" s="132">
        <v>563</v>
      </c>
      <c r="N98" s="132">
        <v>15</v>
      </c>
    </row>
    <row r="99" spans="1:14" x14ac:dyDescent="0.25">
      <c r="A99" s="23" t="s">
        <v>75</v>
      </c>
      <c r="B99" s="90" t="s">
        <v>702</v>
      </c>
      <c r="C99" s="132">
        <v>0</v>
      </c>
      <c r="D99" s="132">
        <v>0</v>
      </c>
      <c r="E99" s="132">
        <v>0</v>
      </c>
      <c r="F99" s="132">
        <v>0</v>
      </c>
      <c r="G99" s="132">
        <v>0</v>
      </c>
      <c r="H99" s="132">
        <v>0</v>
      </c>
      <c r="I99" s="132">
        <v>0</v>
      </c>
      <c r="J99" s="132">
        <v>0</v>
      </c>
      <c r="K99" s="132">
        <v>0</v>
      </c>
      <c r="L99" s="132">
        <v>24605</v>
      </c>
      <c r="M99" s="132">
        <v>37815</v>
      </c>
      <c r="N99" s="132">
        <v>41748</v>
      </c>
    </row>
    <row r="100" spans="1:14" x14ac:dyDescent="0.25">
      <c r="A100" s="23" t="s">
        <v>75</v>
      </c>
      <c r="B100" s="90" t="s">
        <v>64</v>
      </c>
      <c r="C100" s="132">
        <v>5481</v>
      </c>
      <c r="D100" s="132">
        <v>5437</v>
      </c>
      <c r="E100" s="132">
        <v>5385</v>
      </c>
      <c r="F100" s="132">
        <v>5682</v>
      </c>
      <c r="G100" s="132">
        <v>5322</v>
      </c>
      <c r="H100" s="132">
        <v>4882</v>
      </c>
      <c r="I100" s="132">
        <v>4458</v>
      </c>
      <c r="J100" s="132">
        <v>4529</v>
      </c>
      <c r="K100" s="132">
        <v>4529</v>
      </c>
      <c r="L100" s="132">
        <v>4852</v>
      </c>
      <c r="M100" s="132">
        <v>4877</v>
      </c>
      <c r="N100" s="132">
        <v>4289</v>
      </c>
    </row>
    <row r="101" spans="1:14" x14ac:dyDescent="0.25">
      <c r="A101" s="23" t="s">
        <v>75</v>
      </c>
      <c r="B101" s="90" t="s">
        <v>65</v>
      </c>
      <c r="C101" s="132">
        <v>217</v>
      </c>
      <c r="D101" s="132">
        <v>310</v>
      </c>
      <c r="E101" s="132">
        <v>244</v>
      </c>
      <c r="F101" s="132">
        <v>270</v>
      </c>
      <c r="G101" s="132">
        <v>163</v>
      </c>
      <c r="H101" s="132">
        <v>81</v>
      </c>
      <c r="I101" s="132">
        <v>143</v>
      </c>
      <c r="J101" s="132">
        <v>165</v>
      </c>
      <c r="K101" s="132">
        <v>161</v>
      </c>
      <c r="L101" s="132">
        <v>164</v>
      </c>
      <c r="M101" s="132">
        <v>174</v>
      </c>
      <c r="N101" s="132">
        <v>158</v>
      </c>
    </row>
    <row r="102" spans="1:14" x14ac:dyDescent="0.25">
      <c r="A102" s="23" t="s">
        <v>75</v>
      </c>
      <c r="B102" s="90" t="s">
        <v>66</v>
      </c>
      <c r="C102" s="132">
        <v>5255</v>
      </c>
      <c r="D102" s="132">
        <v>5289</v>
      </c>
      <c r="E102" s="132">
        <v>4957</v>
      </c>
      <c r="F102" s="132">
        <v>5186</v>
      </c>
      <c r="G102" s="132">
        <v>5174</v>
      </c>
      <c r="H102" s="132">
        <v>4775</v>
      </c>
      <c r="I102" s="132">
        <v>4428</v>
      </c>
      <c r="J102" s="132">
        <v>4718</v>
      </c>
      <c r="K102" s="132">
        <v>4936</v>
      </c>
      <c r="L102" s="132">
        <v>5358</v>
      </c>
      <c r="M102" s="132">
        <v>5471</v>
      </c>
      <c r="N102" s="132">
        <v>5055</v>
      </c>
    </row>
    <row r="103" spans="1:14" x14ac:dyDescent="0.25">
      <c r="A103" s="8" t="s">
        <v>719</v>
      </c>
      <c r="B103" s="8" t="s">
        <v>0</v>
      </c>
      <c r="C103" s="100">
        <v>239987</v>
      </c>
      <c r="D103" s="100">
        <v>252460</v>
      </c>
      <c r="E103" s="100">
        <v>256215</v>
      </c>
      <c r="F103" s="100">
        <v>275946</v>
      </c>
      <c r="G103" s="100">
        <v>297554</v>
      </c>
      <c r="H103" s="100">
        <v>313990</v>
      </c>
      <c r="I103" s="100">
        <v>326726</v>
      </c>
      <c r="J103" s="100">
        <v>320695</v>
      </c>
      <c r="K103" s="100">
        <v>324815</v>
      </c>
      <c r="L103" s="100">
        <v>370998</v>
      </c>
      <c r="M103" s="100">
        <v>402481</v>
      </c>
      <c r="N103" s="100">
        <v>431378</v>
      </c>
    </row>
    <row r="104" spans="1:14" x14ac:dyDescent="0.25">
      <c r="A104" s="23" t="s">
        <v>76</v>
      </c>
      <c r="B104" s="90" t="s">
        <v>67</v>
      </c>
      <c r="C104" s="132">
        <v>13595</v>
      </c>
      <c r="D104" s="132">
        <v>13538</v>
      </c>
      <c r="E104" s="132">
        <v>12992</v>
      </c>
      <c r="F104" s="132">
        <v>13652</v>
      </c>
      <c r="G104" s="132">
        <v>13455</v>
      </c>
      <c r="H104" s="132">
        <v>13384</v>
      </c>
      <c r="I104" s="132">
        <v>13667</v>
      </c>
      <c r="J104" s="132">
        <v>16535</v>
      </c>
      <c r="K104" s="132">
        <v>17521</v>
      </c>
      <c r="L104" s="132">
        <v>17767</v>
      </c>
      <c r="M104" s="132">
        <v>18490</v>
      </c>
      <c r="N104" s="132">
        <v>18678</v>
      </c>
    </row>
    <row r="105" spans="1:14" x14ac:dyDescent="0.25">
      <c r="A105" s="23" t="s">
        <v>76</v>
      </c>
      <c r="B105" s="90" t="s">
        <v>68</v>
      </c>
      <c r="C105" s="132">
        <v>36219</v>
      </c>
      <c r="D105" s="132">
        <v>37772</v>
      </c>
      <c r="E105" s="132">
        <v>38660</v>
      </c>
      <c r="F105" s="132">
        <v>41204</v>
      </c>
      <c r="G105" s="132">
        <v>41648</v>
      </c>
      <c r="H105" s="132">
        <v>42267</v>
      </c>
      <c r="I105" s="132">
        <v>43338</v>
      </c>
      <c r="J105" s="132">
        <v>44518</v>
      </c>
      <c r="K105" s="132">
        <v>43637</v>
      </c>
      <c r="L105" s="132">
        <v>42401</v>
      </c>
      <c r="M105" s="132">
        <v>41010</v>
      </c>
      <c r="N105" s="132">
        <v>39511</v>
      </c>
    </row>
    <row r="106" spans="1:14" x14ac:dyDescent="0.25">
      <c r="A106" s="23" t="s">
        <v>76</v>
      </c>
      <c r="B106" s="90" t="s">
        <v>684</v>
      </c>
      <c r="C106" s="132">
        <v>352</v>
      </c>
      <c r="D106" s="132">
        <v>402</v>
      </c>
      <c r="E106" s="132">
        <v>403</v>
      </c>
      <c r="F106" s="132">
        <v>490</v>
      </c>
      <c r="G106" s="132">
        <v>526</v>
      </c>
      <c r="H106" s="132">
        <v>565</v>
      </c>
      <c r="I106" s="132">
        <v>571</v>
      </c>
      <c r="J106" s="132">
        <v>527</v>
      </c>
      <c r="K106" s="132">
        <v>504</v>
      </c>
      <c r="L106" s="132">
        <v>440</v>
      </c>
      <c r="M106" s="132">
        <v>373</v>
      </c>
      <c r="N106" s="132">
        <v>327</v>
      </c>
    </row>
    <row r="107" spans="1:14" x14ac:dyDescent="0.25">
      <c r="A107" s="23" t="s">
        <v>76</v>
      </c>
      <c r="B107" s="90" t="s">
        <v>687</v>
      </c>
      <c r="C107" s="132">
        <v>66</v>
      </c>
      <c r="D107" s="132">
        <v>76</v>
      </c>
      <c r="E107" s="132">
        <v>91</v>
      </c>
      <c r="F107" s="132">
        <v>91</v>
      </c>
      <c r="G107" s="132">
        <v>90</v>
      </c>
      <c r="H107" s="132">
        <v>105</v>
      </c>
      <c r="I107" s="132">
        <v>117</v>
      </c>
      <c r="J107" s="132">
        <v>142</v>
      </c>
      <c r="K107" s="132">
        <v>120</v>
      </c>
      <c r="L107" s="132">
        <v>124</v>
      </c>
      <c r="M107" s="132">
        <v>195</v>
      </c>
      <c r="N107" s="132">
        <v>242</v>
      </c>
    </row>
    <row r="108" spans="1:14" x14ac:dyDescent="0.25">
      <c r="A108" s="23" t="s">
        <v>76</v>
      </c>
      <c r="B108" s="90" t="s">
        <v>70</v>
      </c>
      <c r="C108" s="132">
        <v>4610</v>
      </c>
      <c r="D108" s="132">
        <v>4706</v>
      </c>
      <c r="E108" s="132">
        <v>4989</v>
      </c>
      <c r="F108" s="132">
        <v>13163</v>
      </c>
      <c r="G108" s="132">
        <v>12933</v>
      </c>
      <c r="H108" s="132">
        <v>13572</v>
      </c>
      <c r="I108" s="132">
        <v>13601</v>
      </c>
      <c r="J108" s="132">
        <v>13899</v>
      </c>
      <c r="K108" s="132">
        <v>14027</v>
      </c>
      <c r="L108" s="132">
        <v>14679</v>
      </c>
      <c r="M108" s="132">
        <v>15234</v>
      </c>
      <c r="N108" s="132">
        <v>13709</v>
      </c>
    </row>
    <row r="109" spans="1:14" x14ac:dyDescent="0.25">
      <c r="A109" s="23" t="s">
        <v>76</v>
      </c>
      <c r="B109" s="90" t="s">
        <v>60</v>
      </c>
      <c r="C109" s="132">
        <v>125926</v>
      </c>
      <c r="D109" s="132">
        <v>133111</v>
      </c>
      <c r="E109" s="132">
        <v>134217</v>
      </c>
      <c r="F109" s="132">
        <v>139268</v>
      </c>
      <c r="G109" s="132">
        <v>143251</v>
      </c>
      <c r="H109" s="132">
        <v>153213</v>
      </c>
      <c r="I109" s="132">
        <v>147796</v>
      </c>
      <c r="J109" s="132">
        <v>143799</v>
      </c>
      <c r="K109" s="132">
        <v>143817</v>
      </c>
      <c r="L109" s="132">
        <v>153065</v>
      </c>
      <c r="M109" s="132">
        <v>149330</v>
      </c>
      <c r="N109" s="132">
        <v>152316</v>
      </c>
    </row>
    <row r="110" spans="1:14" x14ac:dyDescent="0.25">
      <c r="A110" s="23" t="s">
        <v>76</v>
      </c>
      <c r="B110" s="90" t="s">
        <v>63</v>
      </c>
      <c r="C110" s="132">
        <v>2994</v>
      </c>
      <c r="D110" s="132">
        <v>2944</v>
      </c>
      <c r="E110" s="132">
        <v>2784</v>
      </c>
      <c r="F110" s="132">
        <v>2821</v>
      </c>
      <c r="G110" s="132">
        <v>2057</v>
      </c>
      <c r="H110" s="132">
        <v>1618</v>
      </c>
      <c r="I110" s="132">
        <v>1641</v>
      </c>
      <c r="J110" s="132">
        <v>1614</v>
      </c>
      <c r="K110" s="132">
        <v>1562</v>
      </c>
      <c r="L110" s="132">
        <v>1610</v>
      </c>
      <c r="M110" s="132">
        <v>1466</v>
      </c>
      <c r="N110" s="132">
        <v>1368</v>
      </c>
    </row>
    <row r="111" spans="1:14" x14ac:dyDescent="0.25">
      <c r="A111" s="23" t="s">
        <v>76</v>
      </c>
      <c r="B111" s="90" t="s">
        <v>685</v>
      </c>
      <c r="C111" s="132">
        <v>280</v>
      </c>
      <c r="D111" s="132">
        <v>278</v>
      </c>
      <c r="E111" s="132">
        <v>285</v>
      </c>
      <c r="F111" s="132">
        <v>1298</v>
      </c>
      <c r="G111" s="132">
        <v>1883</v>
      </c>
      <c r="H111" s="132">
        <v>1756</v>
      </c>
      <c r="I111" s="132">
        <v>1723</v>
      </c>
      <c r="J111" s="132">
        <v>1818</v>
      </c>
      <c r="K111" s="132">
        <v>1897</v>
      </c>
      <c r="L111" s="132">
        <v>1970</v>
      </c>
      <c r="M111" s="132">
        <v>1899</v>
      </c>
      <c r="N111" s="132">
        <v>1870</v>
      </c>
    </row>
    <row r="112" spans="1:14" x14ac:dyDescent="0.25">
      <c r="A112" s="23" t="s">
        <v>76</v>
      </c>
      <c r="B112" s="90" t="s">
        <v>61</v>
      </c>
      <c r="C112" s="132">
        <v>30423</v>
      </c>
      <c r="D112" s="132">
        <v>33577</v>
      </c>
      <c r="E112" s="132">
        <v>33885</v>
      </c>
      <c r="F112" s="132">
        <v>36662</v>
      </c>
      <c r="G112" s="132">
        <v>38990</v>
      </c>
      <c r="H112" s="132">
        <v>40568</v>
      </c>
      <c r="I112" s="132">
        <v>41666</v>
      </c>
      <c r="J112" s="132">
        <v>41195</v>
      </c>
      <c r="K112" s="132">
        <v>44044</v>
      </c>
      <c r="L112" s="132">
        <v>48622</v>
      </c>
      <c r="M112" s="132">
        <v>45745</v>
      </c>
      <c r="N112" s="132">
        <v>46417</v>
      </c>
    </row>
    <row r="113" spans="1:14" x14ac:dyDescent="0.25">
      <c r="A113" s="23" t="s">
        <v>76</v>
      </c>
      <c r="B113" s="90" t="s">
        <v>62</v>
      </c>
      <c r="C113" s="132">
        <v>11835</v>
      </c>
      <c r="D113" s="132">
        <v>11714</v>
      </c>
      <c r="E113" s="132">
        <v>10920</v>
      </c>
      <c r="F113" s="132">
        <v>12013</v>
      </c>
      <c r="G113" s="132">
        <v>11844</v>
      </c>
      <c r="H113" s="132">
        <v>12117</v>
      </c>
      <c r="I113" s="132">
        <v>12387</v>
      </c>
      <c r="J113" s="132">
        <v>11841</v>
      </c>
      <c r="K113" s="132">
        <v>11452</v>
      </c>
      <c r="L113" s="132">
        <v>12960</v>
      </c>
      <c r="M113" s="132">
        <v>11110</v>
      </c>
      <c r="N113" s="132">
        <v>9697</v>
      </c>
    </row>
    <row r="114" spans="1:14" x14ac:dyDescent="0.25">
      <c r="A114" s="23" t="s">
        <v>76</v>
      </c>
      <c r="B114" s="90" t="s">
        <v>688</v>
      </c>
      <c r="C114" s="132">
        <v>485</v>
      </c>
      <c r="D114" s="132">
        <v>568</v>
      </c>
      <c r="E114" s="132">
        <v>500</v>
      </c>
      <c r="F114" s="132">
        <v>412</v>
      </c>
      <c r="G114" s="132">
        <v>318</v>
      </c>
      <c r="H114" s="132">
        <v>368</v>
      </c>
      <c r="I114" s="132">
        <v>338</v>
      </c>
      <c r="J114" s="132">
        <v>376</v>
      </c>
      <c r="K114" s="132">
        <v>370</v>
      </c>
      <c r="L114" s="132">
        <v>368</v>
      </c>
      <c r="M114" s="132">
        <v>444</v>
      </c>
      <c r="N114" s="132">
        <v>354</v>
      </c>
    </row>
    <row r="115" spans="1:14" x14ac:dyDescent="0.25">
      <c r="A115" s="23" t="s">
        <v>76</v>
      </c>
      <c r="B115" s="90" t="s">
        <v>689</v>
      </c>
      <c r="C115" s="132">
        <v>105</v>
      </c>
      <c r="D115" s="132">
        <v>135</v>
      </c>
      <c r="E115" s="132">
        <v>109</v>
      </c>
      <c r="F115" s="132">
        <v>153</v>
      </c>
      <c r="G115" s="132">
        <v>189</v>
      </c>
      <c r="H115" s="132">
        <v>173</v>
      </c>
      <c r="I115" s="132">
        <v>143</v>
      </c>
      <c r="J115" s="132">
        <v>131</v>
      </c>
      <c r="K115" s="132">
        <v>55</v>
      </c>
      <c r="L115" s="132">
        <v>27</v>
      </c>
      <c r="M115" s="132">
        <v>1</v>
      </c>
      <c r="N115" s="132">
        <v>0</v>
      </c>
    </row>
    <row r="116" spans="1:14" x14ac:dyDescent="0.25">
      <c r="A116" s="23" t="s">
        <v>76</v>
      </c>
      <c r="B116" s="90" t="s">
        <v>686</v>
      </c>
      <c r="C116" s="132">
        <v>0</v>
      </c>
      <c r="D116" s="132">
        <v>0</v>
      </c>
      <c r="E116" s="132">
        <v>0</v>
      </c>
      <c r="F116" s="132">
        <v>0</v>
      </c>
      <c r="G116" s="132">
        <v>0</v>
      </c>
      <c r="H116" s="132">
        <v>0</v>
      </c>
      <c r="I116" s="132">
        <v>12</v>
      </c>
      <c r="J116" s="132">
        <v>25</v>
      </c>
      <c r="K116" s="132">
        <v>26</v>
      </c>
      <c r="L116" s="132">
        <v>50</v>
      </c>
      <c r="M116" s="132">
        <v>96</v>
      </c>
      <c r="N116" s="132">
        <v>111</v>
      </c>
    </row>
    <row r="117" spans="1:14" x14ac:dyDescent="0.25">
      <c r="A117" s="23" t="s">
        <v>76</v>
      </c>
      <c r="B117" s="90" t="s">
        <v>69</v>
      </c>
      <c r="C117" s="132">
        <v>858</v>
      </c>
      <c r="D117" s="132">
        <v>1438</v>
      </c>
      <c r="E117" s="132">
        <v>2690</v>
      </c>
      <c r="F117" s="132">
        <v>4695</v>
      </c>
      <c r="G117" s="132">
        <v>23037</v>
      </c>
      <c r="H117" s="132">
        <v>37550</v>
      </c>
      <c r="I117" s="132">
        <v>51088</v>
      </c>
      <c r="J117" s="132">
        <v>45374</v>
      </c>
      <c r="K117" s="132">
        <v>48925</v>
      </c>
      <c r="L117" s="132">
        <v>49606</v>
      </c>
      <c r="M117" s="132">
        <v>17818</v>
      </c>
      <c r="N117" s="132">
        <v>14635</v>
      </c>
    </row>
    <row r="118" spans="1:14" x14ac:dyDescent="0.25">
      <c r="A118" s="23" t="s">
        <v>76</v>
      </c>
      <c r="B118" s="90" t="s">
        <v>667</v>
      </c>
      <c r="C118" s="132">
        <v>0</v>
      </c>
      <c r="D118" s="132">
        <v>0</v>
      </c>
      <c r="E118" s="132">
        <v>0</v>
      </c>
      <c r="F118" s="132">
        <v>0</v>
      </c>
      <c r="G118" s="132">
        <v>0</v>
      </c>
      <c r="H118" s="132">
        <v>888</v>
      </c>
      <c r="I118" s="132">
        <v>2525</v>
      </c>
      <c r="J118" s="132">
        <v>3332</v>
      </c>
      <c r="K118" s="132">
        <v>3925</v>
      </c>
      <c r="L118" s="132">
        <v>3694</v>
      </c>
      <c r="M118" s="132">
        <v>257</v>
      </c>
      <c r="N118" s="132">
        <v>39</v>
      </c>
    </row>
    <row r="119" spans="1:14" x14ac:dyDescent="0.25">
      <c r="A119" s="23" t="s">
        <v>76</v>
      </c>
      <c r="B119" s="90" t="s">
        <v>702</v>
      </c>
      <c r="C119" s="132">
        <v>0</v>
      </c>
      <c r="D119" s="132">
        <v>0</v>
      </c>
      <c r="E119" s="132">
        <v>0</v>
      </c>
      <c r="F119" s="132">
        <v>0</v>
      </c>
      <c r="G119" s="132">
        <v>0</v>
      </c>
      <c r="H119" s="132">
        <v>0</v>
      </c>
      <c r="I119" s="132">
        <v>0</v>
      </c>
      <c r="J119" s="132">
        <v>0</v>
      </c>
      <c r="K119" s="132">
        <v>0</v>
      </c>
      <c r="L119" s="132">
        <v>73197</v>
      </c>
      <c r="M119" s="132">
        <v>119512</v>
      </c>
      <c r="N119" s="132">
        <v>139856</v>
      </c>
    </row>
    <row r="120" spans="1:14" x14ac:dyDescent="0.25">
      <c r="A120" s="23" t="s">
        <v>76</v>
      </c>
      <c r="B120" s="90" t="s">
        <v>64</v>
      </c>
      <c r="C120" s="132">
        <v>18158</v>
      </c>
      <c r="D120" s="132">
        <v>17888</v>
      </c>
      <c r="E120" s="132">
        <v>18034</v>
      </c>
      <c r="F120" s="132">
        <v>19078</v>
      </c>
      <c r="G120" s="132">
        <v>19211</v>
      </c>
      <c r="H120" s="132">
        <v>18847</v>
      </c>
      <c r="I120" s="132">
        <v>18154</v>
      </c>
      <c r="J120" s="132">
        <v>17847</v>
      </c>
      <c r="K120" s="132">
        <v>18926</v>
      </c>
      <c r="L120" s="132">
        <v>23364</v>
      </c>
      <c r="M120" s="132">
        <v>22302</v>
      </c>
      <c r="N120" s="132">
        <v>21036</v>
      </c>
    </row>
    <row r="121" spans="1:14" x14ac:dyDescent="0.25">
      <c r="A121" s="23" t="s">
        <v>76</v>
      </c>
      <c r="B121" s="90" t="s">
        <v>65</v>
      </c>
      <c r="C121" s="132">
        <v>855</v>
      </c>
      <c r="D121" s="132">
        <v>932</v>
      </c>
      <c r="E121" s="132">
        <v>858</v>
      </c>
      <c r="F121" s="132">
        <v>968</v>
      </c>
      <c r="G121" s="132">
        <v>714</v>
      </c>
      <c r="H121" s="132">
        <v>335</v>
      </c>
      <c r="I121" s="132">
        <v>681</v>
      </c>
      <c r="J121" s="132">
        <v>753</v>
      </c>
      <c r="K121" s="132">
        <v>742</v>
      </c>
      <c r="L121" s="132">
        <v>977</v>
      </c>
      <c r="M121" s="132">
        <v>1053</v>
      </c>
      <c r="N121" s="132">
        <v>1012</v>
      </c>
    </row>
    <row r="122" spans="1:14" x14ac:dyDescent="0.25">
      <c r="A122" s="23" t="s">
        <v>76</v>
      </c>
      <c r="B122" s="90" t="s">
        <v>66</v>
      </c>
      <c r="C122" s="132">
        <v>16491</v>
      </c>
      <c r="D122" s="132">
        <v>17461</v>
      </c>
      <c r="E122" s="132">
        <v>17045</v>
      </c>
      <c r="F122" s="132">
        <v>17849</v>
      </c>
      <c r="G122" s="132">
        <v>18275</v>
      </c>
      <c r="H122" s="132">
        <v>16810</v>
      </c>
      <c r="I122" s="132">
        <v>16735</v>
      </c>
      <c r="J122" s="132">
        <v>17199</v>
      </c>
      <c r="K122" s="132">
        <v>19583</v>
      </c>
      <c r="L122" s="132">
        <v>23869</v>
      </c>
      <c r="M122" s="132">
        <v>23375</v>
      </c>
      <c r="N122" s="132">
        <v>23052</v>
      </c>
    </row>
    <row r="123" spans="1:14" x14ac:dyDescent="0.25">
      <c r="C123" s="39"/>
      <c r="D123" s="39"/>
      <c r="E123" s="39"/>
      <c r="F123" s="39"/>
      <c r="G123" s="39"/>
      <c r="H123" s="39"/>
      <c r="I123" s="39"/>
      <c r="J123" s="39"/>
      <c r="K123" s="39"/>
      <c r="L123" s="39"/>
      <c r="M123" s="39"/>
      <c r="N123" s="39"/>
    </row>
    <row r="124" spans="1:14" x14ac:dyDescent="0.25">
      <c r="C124" s="39"/>
      <c r="D124" s="39"/>
      <c r="E124" s="39"/>
      <c r="F124" s="39"/>
      <c r="G124" s="39"/>
      <c r="H124" s="39"/>
      <c r="I124" s="39"/>
      <c r="J124" s="39"/>
      <c r="K124" s="39"/>
      <c r="L124" s="39"/>
      <c r="M124" s="39"/>
      <c r="N124" s="39"/>
    </row>
    <row r="125" spans="1:14" x14ac:dyDescent="0.25">
      <c r="C125" s="39"/>
      <c r="D125" s="39"/>
      <c r="E125" s="39"/>
      <c r="F125" s="39"/>
      <c r="G125" s="39"/>
      <c r="H125" s="39"/>
      <c r="I125" s="39"/>
      <c r="J125" s="39"/>
      <c r="K125" s="39"/>
      <c r="L125" s="39"/>
      <c r="M125" s="39"/>
      <c r="N125" s="39"/>
    </row>
    <row r="126" spans="1:14" x14ac:dyDescent="0.25">
      <c r="C126" s="39"/>
      <c r="D126" s="39"/>
      <c r="E126" s="39"/>
      <c r="F126" s="39"/>
      <c r="G126" s="39"/>
      <c r="H126" s="39"/>
      <c r="I126" s="39"/>
      <c r="J126" s="39"/>
      <c r="K126" s="39"/>
      <c r="L126" s="39"/>
      <c r="M126" s="39"/>
      <c r="N126" s="39"/>
    </row>
    <row r="127" spans="1:14" x14ac:dyDescent="0.25">
      <c r="C127" s="39"/>
      <c r="D127" s="39"/>
      <c r="E127" s="39"/>
      <c r="F127" s="39"/>
      <c r="G127" s="39"/>
      <c r="H127" s="39"/>
      <c r="I127" s="39"/>
      <c r="J127" s="39"/>
      <c r="K127" s="39"/>
      <c r="L127" s="39"/>
      <c r="M127" s="39"/>
      <c r="N127" s="39"/>
    </row>
    <row r="128" spans="1:14" x14ac:dyDescent="0.25">
      <c r="C128" s="39"/>
      <c r="D128" s="39"/>
      <c r="E128" s="39"/>
      <c r="F128" s="39"/>
      <c r="G128" s="39"/>
      <c r="H128" s="39"/>
      <c r="I128" s="39"/>
      <c r="J128" s="39"/>
      <c r="K128" s="39"/>
      <c r="L128" s="39"/>
      <c r="M128" s="39"/>
      <c r="N128" s="39"/>
    </row>
    <row r="129" spans="3:14" x14ac:dyDescent="0.25">
      <c r="C129" s="39"/>
      <c r="D129" s="39"/>
      <c r="E129" s="39"/>
      <c r="F129" s="39"/>
      <c r="G129" s="39"/>
      <c r="H129" s="39"/>
      <c r="I129" s="39"/>
      <c r="J129" s="39"/>
      <c r="K129" s="39"/>
      <c r="L129" s="39"/>
      <c r="M129" s="39"/>
      <c r="N129" s="39"/>
    </row>
    <row r="130" spans="3:14" x14ac:dyDescent="0.25">
      <c r="C130" s="39"/>
      <c r="D130" s="39"/>
      <c r="E130" s="39"/>
      <c r="F130" s="39"/>
      <c r="G130" s="39"/>
      <c r="H130" s="39"/>
      <c r="I130" s="39"/>
      <c r="J130" s="39"/>
      <c r="K130" s="39"/>
      <c r="L130" s="39"/>
      <c r="M130" s="39"/>
      <c r="N130" s="39"/>
    </row>
    <row r="131" spans="3:14" x14ac:dyDescent="0.25">
      <c r="C131" s="39"/>
      <c r="D131" s="39"/>
      <c r="E131" s="39"/>
      <c r="F131" s="39"/>
      <c r="G131" s="39"/>
      <c r="H131" s="39"/>
      <c r="I131" s="39"/>
      <c r="J131" s="39"/>
      <c r="K131" s="39"/>
      <c r="L131" s="39"/>
      <c r="M131" s="39"/>
      <c r="N131" s="39"/>
    </row>
    <row r="132" spans="3:14" x14ac:dyDescent="0.25">
      <c r="C132" s="39"/>
      <c r="D132" s="39"/>
      <c r="E132" s="39"/>
      <c r="F132" s="39"/>
      <c r="G132" s="39"/>
      <c r="H132" s="39"/>
      <c r="I132" s="39"/>
      <c r="J132" s="39"/>
      <c r="K132" s="39"/>
      <c r="L132" s="39"/>
      <c r="M132" s="39"/>
      <c r="N132" s="39"/>
    </row>
    <row r="133" spans="3:14" x14ac:dyDescent="0.25">
      <c r="C133" s="39"/>
      <c r="D133" s="39"/>
      <c r="E133" s="39"/>
      <c r="F133" s="39"/>
      <c r="G133" s="39"/>
      <c r="H133" s="39"/>
      <c r="I133" s="39"/>
      <c r="J133" s="39"/>
      <c r="K133" s="39"/>
      <c r="L133" s="39"/>
      <c r="M133" s="39"/>
      <c r="N133" s="39"/>
    </row>
    <row r="134" spans="3:14" x14ac:dyDescent="0.25">
      <c r="C134" s="39"/>
      <c r="D134" s="39"/>
      <c r="E134" s="39"/>
      <c r="F134" s="39"/>
      <c r="G134" s="39"/>
      <c r="H134" s="39"/>
      <c r="I134" s="39"/>
      <c r="J134" s="39"/>
      <c r="K134" s="39"/>
      <c r="L134" s="39"/>
      <c r="M134" s="39"/>
      <c r="N134" s="39"/>
    </row>
    <row r="135" spans="3:14" x14ac:dyDescent="0.25">
      <c r="C135" s="39"/>
      <c r="D135" s="39"/>
      <c r="E135" s="39"/>
      <c r="F135" s="39"/>
      <c r="G135" s="39"/>
      <c r="H135" s="39"/>
      <c r="I135" s="39"/>
      <c r="J135" s="39"/>
      <c r="K135" s="39"/>
      <c r="L135" s="39"/>
      <c r="M135" s="39"/>
      <c r="N135" s="39"/>
    </row>
    <row r="136" spans="3:14" x14ac:dyDescent="0.25">
      <c r="C136" s="39"/>
      <c r="D136" s="39"/>
      <c r="E136" s="39"/>
      <c r="F136" s="39"/>
      <c r="G136" s="39"/>
      <c r="H136" s="39"/>
      <c r="I136" s="39"/>
      <c r="J136" s="39"/>
      <c r="K136" s="39"/>
      <c r="L136" s="39"/>
      <c r="M136" s="39"/>
      <c r="N136" s="39"/>
    </row>
    <row r="137" spans="3:14" x14ac:dyDescent="0.25">
      <c r="C137" s="39"/>
      <c r="D137" s="39"/>
      <c r="E137" s="39"/>
      <c r="F137" s="39"/>
      <c r="G137" s="39"/>
      <c r="H137" s="39"/>
      <c r="I137" s="39"/>
      <c r="J137" s="39"/>
      <c r="K137" s="39"/>
      <c r="L137" s="39"/>
      <c r="M137" s="39"/>
      <c r="N137" s="39"/>
    </row>
    <row r="138" spans="3:14" x14ac:dyDescent="0.25">
      <c r="C138" s="39"/>
      <c r="D138" s="39"/>
      <c r="E138" s="39"/>
      <c r="F138" s="39"/>
      <c r="G138" s="39"/>
      <c r="H138" s="39"/>
      <c r="I138" s="39"/>
      <c r="J138" s="39"/>
      <c r="K138" s="39"/>
      <c r="L138" s="39"/>
      <c r="M138" s="39"/>
      <c r="N138" s="39"/>
    </row>
    <row r="139" spans="3:14" x14ac:dyDescent="0.25">
      <c r="C139" s="39"/>
      <c r="D139" s="39"/>
      <c r="E139" s="39"/>
      <c r="F139" s="39"/>
      <c r="G139" s="39"/>
      <c r="H139" s="39"/>
      <c r="I139" s="39"/>
      <c r="J139" s="39"/>
      <c r="K139" s="39"/>
      <c r="L139" s="39"/>
      <c r="M139" s="39"/>
      <c r="N139" s="39"/>
    </row>
    <row r="140" spans="3:14" x14ac:dyDescent="0.25">
      <c r="C140" s="39"/>
      <c r="D140" s="39"/>
      <c r="E140" s="39"/>
      <c r="F140" s="39"/>
      <c r="G140" s="39"/>
      <c r="H140" s="39"/>
      <c r="I140" s="39"/>
      <c r="J140" s="39"/>
      <c r="K140" s="39"/>
      <c r="L140" s="39"/>
      <c r="M140" s="39"/>
      <c r="N140" s="39"/>
    </row>
    <row r="141" spans="3:14" x14ac:dyDescent="0.25">
      <c r="C141" s="39"/>
      <c r="D141" s="39"/>
      <c r="E141" s="39"/>
      <c r="F141" s="39"/>
      <c r="G141" s="39"/>
      <c r="H141" s="39"/>
      <c r="I141" s="39"/>
      <c r="J141" s="39"/>
      <c r="K141" s="39"/>
      <c r="L141" s="39"/>
      <c r="M141" s="39"/>
      <c r="N141" s="39"/>
    </row>
    <row r="142" spans="3:14" x14ac:dyDescent="0.25">
      <c r="C142" s="39"/>
      <c r="D142" s="39"/>
      <c r="E142" s="39"/>
      <c r="F142" s="39"/>
      <c r="G142" s="39"/>
      <c r="H142" s="39"/>
      <c r="I142" s="39"/>
      <c r="J142" s="39"/>
      <c r="K142" s="39"/>
      <c r="L142" s="39"/>
      <c r="M142" s="39"/>
      <c r="N142" s="39"/>
    </row>
    <row r="143" spans="3:14" x14ac:dyDescent="0.25">
      <c r="C143" s="39"/>
      <c r="D143" s="39"/>
      <c r="E143" s="39"/>
      <c r="F143" s="39"/>
      <c r="G143" s="39"/>
      <c r="H143" s="39"/>
      <c r="I143" s="39"/>
      <c r="J143" s="39"/>
      <c r="K143" s="39"/>
      <c r="L143" s="39"/>
      <c r="M143" s="39"/>
      <c r="N143" s="39"/>
    </row>
    <row r="144" spans="3:14" x14ac:dyDescent="0.25">
      <c r="C144" s="39"/>
      <c r="D144" s="39"/>
      <c r="E144" s="39"/>
      <c r="F144" s="39"/>
      <c r="G144" s="39"/>
      <c r="H144" s="39"/>
      <c r="I144" s="39"/>
      <c r="J144" s="39"/>
      <c r="K144" s="39"/>
      <c r="L144" s="39"/>
      <c r="M144" s="39"/>
      <c r="N144" s="39"/>
    </row>
    <row r="145" spans="3:14" x14ac:dyDescent="0.25">
      <c r="C145" s="39"/>
      <c r="D145" s="39"/>
      <c r="E145" s="39"/>
      <c r="F145" s="39"/>
      <c r="G145" s="39"/>
      <c r="H145" s="39"/>
      <c r="I145" s="39"/>
      <c r="J145" s="39"/>
      <c r="K145" s="39"/>
      <c r="L145" s="39"/>
      <c r="M145" s="39"/>
      <c r="N145" s="39"/>
    </row>
    <row r="146" spans="3:14" x14ac:dyDescent="0.25">
      <c r="C146" s="39"/>
      <c r="D146" s="39"/>
      <c r="E146" s="39"/>
      <c r="F146" s="39"/>
      <c r="G146" s="39"/>
      <c r="H146" s="39"/>
      <c r="I146" s="39"/>
      <c r="J146" s="39"/>
      <c r="K146" s="39"/>
      <c r="L146" s="39"/>
      <c r="M146" s="39"/>
      <c r="N146" s="39"/>
    </row>
    <row r="147" spans="3:14" x14ac:dyDescent="0.25">
      <c r="C147" s="39"/>
      <c r="D147" s="39"/>
      <c r="E147" s="39"/>
      <c r="F147" s="39"/>
      <c r="G147" s="39"/>
      <c r="H147" s="39"/>
      <c r="I147" s="39"/>
      <c r="J147" s="39"/>
      <c r="K147" s="39"/>
      <c r="L147" s="39"/>
      <c r="M147" s="39"/>
      <c r="N147" s="39"/>
    </row>
    <row r="148" spans="3:14" x14ac:dyDescent="0.25">
      <c r="C148" s="39"/>
      <c r="D148" s="39"/>
      <c r="E148" s="39"/>
      <c r="F148" s="39"/>
      <c r="G148" s="39"/>
      <c r="H148" s="39"/>
      <c r="I148" s="39"/>
      <c r="J148" s="39"/>
      <c r="K148" s="39"/>
      <c r="L148" s="39"/>
      <c r="M148" s="39"/>
      <c r="N148" s="39"/>
    </row>
    <row r="149" spans="3:14" x14ac:dyDescent="0.25">
      <c r="C149" s="39"/>
      <c r="D149" s="39"/>
      <c r="E149" s="39"/>
      <c r="F149" s="39"/>
      <c r="G149" s="39"/>
      <c r="H149" s="39"/>
      <c r="I149" s="39"/>
      <c r="J149" s="39"/>
      <c r="K149" s="39"/>
      <c r="L149" s="39"/>
      <c r="M149" s="39"/>
      <c r="N149" s="39"/>
    </row>
    <row r="150" spans="3:14" x14ac:dyDescent="0.25">
      <c r="C150" s="39"/>
      <c r="D150" s="39"/>
      <c r="E150" s="39"/>
      <c r="F150" s="39"/>
      <c r="G150" s="39"/>
      <c r="H150" s="39"/>
      <c r="I150" s="39"/>
      <c r="J150" s="39"/>
      <c r="K150" s="39"/>
      <c r="L150" s="39"/>
      <c r="M150" s="39"/>
      <c r="N150" s="39"/>
    </row>
    <row r="151" spans="3:14" x14ac:dyDescent="0.25">
      <c r="C151" s="39"/>
      <c r="D151" s="39"/>
      <c r="E151" s="39"/>
      <c r="F151" s="39"/>
      <c r="G151" s="39"/>
      <c r="H151" s="39"/>
      <c r="I151" s="39"/>
      <c r="J151" s="39"/>
      <c r="K151" s="39"/>
      <c r="L151" s="39"/>
      <c r="M151" s="39"/>
      <c r="N151" s="39"/>
    </row>
    <row r="152" spans="3:14" x14ac:dyDescent="0.25">
      <c r="C152" s="39"/>
      <c r="D152" s="39"/>
      <c r="E152" s="39"/>
      <c r="F152" s="39"/>
      <c r="G152" s="39"/>
      <c r="H152" s="39"/>
      <c r="I152" s="39"/>
      <c r="J152" s="39"/>
      <c r="K152" s="39"/>
      <c r="L152" s="39"/>
      <c r="M152" s="39"/>
      <c r="N152" s="39"/>
    </row>
    <row r="153" spans="3:14" x14ac:dyDescent="0.25">
      <c r="C153" s="39"/>
      <c r="D153" s="39"/>
      <c r="E153" s="39"/>
      <c r="F153" s="39"/>
      <c r="G153" s="39"/>
      <c r="H153" s="39"/>
      <c r="I153" s="39"/>
      <c r="J153" s="39"/>
      <c r="K153" s="39"/>
      <c r="L153" s="39"/>
      <c r="M153" s="39"/>
      <c r="N153" s="39"/>
    </row>
    <row r="154" spans="3:14" x14ac:dyDescent="0.25">
      <c r="C154" s="39"/>
      <c r="D154" s="39"/>
      <c r="E154" s="39"/>
      <c r="F154" s="39"/>
      <c r="G154" s="39"/>
      <c r="H154" s="39"/>
      <c r="I154" s="39"/>
      <c r="J154" s="39"/>
      <c r="K154" s="39"/>
      <c r="L154" s="39"/>
      <c r="M154" s="39"/>
      <c r="N154" s="39"/>
    </row>
    <row r="155" spans="3:14" x14ac:dyDescent="0.25">
      <c r="C155" s="39"/>
      <c r="D155" s="39"/>
      <c r="E155" s="39"/>
      <c r="F155" s="39"/>
      <c r="G155" s="39"/>
      <c r="H155" s="39"/>
      <c r="I155" s="39"/>
      <c r="J155" s="39"/>
      <c r="K155" s="39"/>
      <c r="L155" s="39"/>
      <c r="M155" s="39"/>
      <c r="N155" s="39"/>
    </row>
    <row r="156" spans="3:14" x14ac:dyDescent="0.25">
      <c r="C156" s="39"/>
      <c r="D156" s="39"/>
      <c r="E156" s="39"/>
      <c r="F156" s="39"/>
      <c r="G156" s="39"/>
      <c r="H156" s="39"/>
      <c r="I156" s="39"/>
      <c r="J156" s="39"/>
      <c r="K156" s="39"/>
      <c r="L156" s="39"/>
      <c r="M156" s="39"/>
      <c r="N156" s="39"/>
    </row>
    <row r="157" spans="3:14" x14ac:dyDescent="0.25">
      <c r="C157" s="39"/>
      <c r="D157" s="39"/>
      <c r="E157" s="39"/>
      <c r="F157" s="39"/>
      <c r="G157" s="39"/>
      <c r="H157" s="39"/>
      <c r="I157" s="39"/>
      <c r="J157" s="39"/>
      <c r="K157" s="39"/>
      <c r="L157" s="39"/>
      <c r="M157" s="39"/>
      <c r="N157" s="39"/>
    </row>
    <row r="158" spans="3:14" x14ac:dyDescent="0.25">
      <c r="C158" s="39"/>
      <c r="D158" s="39"/>
      <c r="E158" s="39"/>
      <c r="F158" s="39"/>
      <c r="G158" s="39"/>
      <c r="H158" s="39"/>
      <c r="I158" s="39"/>
      <c r="J158" s="39"/>
      <c r="K158" s="39"/>
      <c r="L158" s="39"/>
      <c r="M158" s="39"/>
      <c r="N158" s="39"/>
    </row>
    <row r="159" spans="3:14" x14ac:dyDescent="0.25">
      <c r="C159" s="39"/>
      <c r="D159" s="39"/>
      <c r="E159" s="39"/>
      <c r="F159" s="39"/>
      <c r="G159" s="39"/>
      <c r="H159" s="39"/>
      <c r="I159" s="39"/>
      <c r="J159" s="39"/>
      <c r="K159" s="39"/>
      <c r="L159" s="39"/>
      <c r="M159" s="39"/>
      <c r="N159" s="39"/>
    </row>
    <row r="160" spans="3:14" x14ac:dyDescent="0.25">
      <c r="C160" s="39"/>
      <c r="D160" s="39"/>
      <c r="E160" s="39"/>
      <c r="F160" s="39"/>
      <c r="G160" s="39"/>
      <c r="H160" s="39"/>
      <c r="I160" s="39"/>
      <c r="J160" s="39"/>
      <c r="K160" s="39"/>
      <c r="L160" s="39"/>
      <c r="M160" s="39"/>
      <c r="N160" s="39"/>
    </row>
    <row r="161" spans="3:14" x14ac:dyDescent="0.25">
      <c r="C161" s="39"/>
      <c r="D161" s="39"/>
      <c r="E161" s="39"/>
      <c r="F161" s="39"/>
      <c r="G161" s="39"/>
      <c r="H161" s="39"/>
      <c r="I161" s="39"/>
      <c r="J161" s="39"/>
      <c r="K161" s="39"/>
      <c r="L161" s="39"/>
      <c r="M161" s="39"/>
      <c r="N161" s="39"/>
    </row>
    <row r="162" spans="3:14" x14ac:dyDescent="0.25">
      <c r="C162" s="39"/>
      <c r="D162" s="39"/>
      <c r="E162" s="39"/>
      <c r="F162" s="39"/>
      <c r="G162" s="39"/>
      <c r="H162" s="39"/>
      <c r="I162" s="39"/>
      <c r="J162" s="39"/>
      <c r="K162" s="39"/>
      <c r="L162" s="39"/>
      <c r="M162" s="39"/>
      <c r="N162" s="39"/>
    </row>
    <row r="163" spans="3:14" x14ac:dyDescent="0.25">
      <c r="C163" s="39"/>
      <c r="D163" s="39"/>
      <c r="E163" s="39"/>
      <c r="F163" s="39"/>
      <c r="G163" s="39"/>
      <c r="H163" s="39"/>
      <c r="I163" s="39"/>
      <c r="J163" s="39"/>
      <c r="K163" s="39"/>
      <c r="L163" s="39"/>
      <c r="M163" s="39"/>
      <c r="N163" s="39"/>
    </row>
    <row r="164" spans="3:14" x14ac:dyDescent="0.25">
      <c r="C164" s="39"/>
      <c r="D164" s="39"/>
      <c r="E164" s="39"/>
      <c r="F164" s="39"/>
      <c r="G164" s="39"/>
      <c r="H164" s="39"/>
      <c r="I164" s="39"/>
      <c r="J164" s="39"/>
      <c r="K164" s="39"/>
      <c r="L164" s="39"/>
      <c r="M164" s="39"/>
      <c r="N164" s="39"/>
    </row>
    <row r="165" spans="3:14" x14ac:dyDescent="0.25">
      <c r="C165" s="39"/>
      <c r="D165" s="39"/>
      <c r="E165" s="39"/>
      <c r="F165" s="39"/>
      <c r="G165" s="39"/>
      <c r="H165" s="39"/>
      <c r="I165" s="39"/>
      <c r="J165" s="39"/>
      <c r="K165" s="39"/>
      <c r="L165" s="39"/>
      <c r="M165" s="39"/>
      <c r="N165" s="39"/>
    </row>
    <row r="166" spans="3:14" x14ac:dyDescent="0.25">
      <c r="C166" s="39"/>
      <c r="D166" s="39"/>
      <c r="E166" s="39"/>
      <c r="F166" s="39"/>
      <c r="G166" s="39"/>
      <c r="H166" s="39"/>
      <c r="I166" s="39"/>
      <c r="J166" s="39"/>
      <c r="K166" s="39"/>
      <c r="L166" s="39"/>
      <c r="M166" s="39"/>
      <c r="N166" s="39"/>
    </row>
    <row r="167" spans="3:14" x14ac:dyDescent="0.25">
      <c r="C167" s="39"/>
      <c r="D167" s="39"/>
      <c r="E167" s="39"/>
      <c r="F167" s="39"/>
      <c r="G167" s="39"/>
      <c r="H167" s="39"/>
      <c r="I167" s="39"/>
      <c r="J167" s="39"/>
      <c r="K167" s="39"/>
      <c r="L167" s="39"/>
      <c r="M167" s="39"/>
      <c r="N167" s="39"/>
    </row>
    <row r="168" spans="3:14" x14ac:dyDescent="0.25">
      <c r="C168" s="39"/>
      <c r="D168" s="39"/>
      <c r="E168" s="39"/>
      <c r="F168" s="39"/>
      <c r="G168" s="39"/>
      <c r="H168" s="39"/>
      <c r="I168" s="39"/>
      <c r="J168" s="39"/>
      <c r="K168" s="39"/>
      <c r="L168" s="39"/>
      <c r="M168" s="39"/>
      <c r="N168" s="39"/>
    </row>
    <row r="169" spans="3:14" x14ac:dyDescent="0.25">
      <c r="C169" s="39"/>
      <c r="D169" s="39"/>
      <c r="E169" s="39"/>
      <c r="F169" s="39"/>
      <c r="G169" s="39"/>
      <c r="H169" s="39"/>
      <c r="I169" s="39"/>
      <c r="J169" s="39"/>
      <c r="K169" s="39"/>
      <c r="L169" s="39"/>
      <c r="M169" s="39"/>
      <c r="N169" s="39"/>
    </row>
    <row r="170" spans="3:14" x14ac:dyDescent="0.25">
      <c r="C170" s="39"/>
      <c r="D170" s="39"/>
      <c r="E170" s="39"/>
      <c r="F170" s="39"/>
      <c r="G170" s="39"/>
      <c r="H170" s="39"/>
      <c r="I170" s="39"/>
      <c r="J170" s="39"/>
      <c r="K170" s="39"/>
      <c r="L170" s="39"/>
      <c r="M170" s="39"/>
      <c r="N170" s="39"/>
    </row>
    <row r="171" spans="3:14" x14ac:dyDescent="0.25">
      <c r="C171" s="39"/>
      <c r="D171" s="39"/>
      <c r="E171" s="39"/>
      <c r="F171" s="39"/>
      <c r="G171" s="39"/>
      <c r="H171" s="39"/>
      <c r="I171" s="39"/>
      <c r="J171" s="39"/>
      <c r="K171" s="39"/>
      <c r="L171" s="39"/>
      <c r="M171" s="39"/>
      <c r="N171" s="39"/>
    </row>
    <row r="172" spans="3:14" x14ac:dyDescent="0.25">
      <c r="C172" s="39"/>
      <c r="D172" s="39"/>
      <c r="E172" s="39"/>
      <c r="F172" s="39"/>
      <c r="G172" s="39"/>
      <c r="H172" s="39"/>
      <c r="I172" s="39"/>
      <c r="J172" s="39"/>
      <c r="K172" s="39"/>
      <c r="L172" s="39"/>
      <c r="M172" s="39"/>
      <c r="N172" s="39"/>
    </row>
    <row r="173" spans="3:14" x14ac:dyDescent="0.25">
      <c r="C173" s="39"/>
      <c r="D173" s="39"/>
      <c r="E173" s="39"/>
      <c r="F173" s="39"/>
      <c r="G173" s="39"/>
      <c r="H173" s="39"/>
      <c r="I173" s="39"/>
      <c r="J173" s="39"/>
      <c r="K173" s="39"/>
      <c r="L173" s="39"/>
      <c r="M173" s="39"/>
      <c r="N173" s="39"/>
    </row>
    <row r="174" spans="3:14" x14ac:dyDescent="0.25">
      <c r="C174" s="39"/>
      <c r="D174" s="39"/>
      <c r="E174" s="39"/>
      <c r="F174" s="39"/>
      <c r="G174" s="39"/>
      <c r="H174" s="39"/>
      <c r="I174" s="39"/>
      <c r="J174" s="39"/>
      <c r="K174" s="39"/>
      <c r="L174" s="39"/>
      <c r="M174" s="39"/>
      <c r="N174" s="39"/>
    </row>
    <row r="175" spans="3:14" x14ac:dyDescent="0.25">
      <c r="C175" s="39"/>
      <c r="D175" s="39"/>
      <c r="E175" s="39"/>
      <c r="F175" s="39"/>
      <c r="G175" s="39"/>
      <c r="H175" s="39"/>
      <c r="I175" s="39"/>
      <c r="J175" s="39"/>
      <c r="K175" s="39"/>
      <c r="L175" s="39"/>
      <c r="M175" s="39"/>
      <c r="N175" s="39"/>
    </row>
    <row r="176" spans="3:14" x14ac:dyDescent="0.25">
      <c r="C176" s="39"/>
      <c r="D176" s="39"/>
      <c r="E176" s="39"/>
      <c r="F176" s="39"/>
      <c r="G176" s="39"/>
      <c r="H176" s="39"/>
      <c r="I176" s="39"/>
      <c r="J176" s="39"/>
      <c r="K176" s="39"/>
      <c r="L176" s="39"/>
      <c r="M176" s="39"/>
      <c r="N176" s="39"/>
    </row>
    <row r="177" spans="3:14" x14ac:dyDescent="0.25">
      <c r="C177" s="39"/>
      <c r="D177" s="39"/>
      <c r="E177" s="39"/>
      <c r="F177" s="39"/>
      <c r="G177" s="39"/>
      <c r="H177" s="39"/>
      <c r="I177" s="39"/>
      <c r="J177" s="39"/>
      <c r="K177" s="39"/>
      <c r="L177" s="39"/>
      <c r="M177" s="39"/>
      <c r="N177" s="39"/>
    </row>
    <row r="178" spans="3:14" x14ac:dyDescent="0.25">
      <c r="C178" s="39"/>
      <c r="D178" s="39"/>
      <c r="E178" s="39"/>
      <c r="F178" s="39"/>
      <c r="G178" s="39"/>
      <c r="H178" s="39"/>
      <c r="I178" s="39"/>
      <c r="J178" s="39"/>
      <c r="K178" s="39"/>
      <c r="L178" s="39"/>
      <c r="M178" s="39"/>
      <c r="N178" s="39"/>
    </row>
    <row r="179" spans="3:14" x14ac:dyDescent="0.25">
      <c r="C179" s="39"/>
      <c r="D179" s="39"/>
      <c r="E179" s="39"/>
      <c r="F179" s="39"/>
      <c r="G179" s="39"/>
      <c r="H179" s="39"/>
      <c r="I179" s="39"/>
      <c r="J179" s="39"/>
      <c r="K179" s="39"/>
      <c r="L179" s="39"/>
      <c r="M179" s="39"/>
      <c r="N179" s="39"/>
    </row>
    <row r="180" spans="3:14" x14ac:dyDescent="0.25">
      <c r="C180" s="39"/>
      <c r="D180" s="39"/>
      <c r="E180" s="39"/>
      <c r="F180" s="39"/>
      <c r="G180" s="39"/>
      <c r="H180" s="39"/>
      <c r="I180" s="39"/>
      <c r="J180" s="39"/>
      <c r="K180" s="39"/>
      <c r="L180" s="39"/>
      <c r="M180" s="39"/>
      <c r="N180" s="39"/>
    </row>
    <row r="181" spans="3:14" x14ac:dyDescent="0.25">
      <c r="C181" s="39"/>
      <c r="D181" s="39"/>
      <c r="E181" s="39"/>
      <c r="F181" s="39"/>
      <c r="G181" s="39"/>
      <c r="H181" s="39"/>
      <c r="I181" s="39"/>
      <c r="J181" s="39"/>
      <c r="K181" s="39"/>
      <c r="L181" s="39"/>
      <c r="M181" s="39"/>
      <c r="N181" s="39"/>
    </row>
    <row r="182" spans="3:14" x14ac:dyDescent="0.25">
      <c r="C182" s="39"/>
      <c r="D182" s="39"/>
      <c r="E182" s="39"/>
      <c r="F182" s="39"/>
      <c r="G182" s="39"/>
      <c r="H182" s="39"/>
      <c r="I182" s="39"/>
      <c r="J182" s="39"/>
      <c r="K182" s="39"/>
      <c r="L182" s="39"/>
      <c r="M182" s="39"/>
      <c r="N182" s="39"/>
    </row>
    <row r="183" spans="3:14" x14ac:dyDescent="0.25">
      <c r="C183" s="39"/>
      <c r="D183" s="39"/>
      <c r="E183" s="39"/>
      <c r="F183" s="39"/>
      <c r="G183" s="39"/>
      <c r="H183" s="39"/>
      <c r="I183" s="39"/>
      <c r="J183" s="39"/>
      <c r="K183" s="39"/>
      <c r="L183" s="39"/>
      <c r="M183" s="39"/>
      <c r="N183" s="39"/>
    </row>
    <row r="184" spans="3:14" x14ac:dyDescent="0.25">
      <c r="C184" s="39"/>
      <c r="D184" s="39"/>
      <c r="E184" s="39"/>
      <c r="F184" s="39"/>
      <c r="G184" s="39"/>
      <c r="H184" s="39"/>
      <c r="I184" s="39"/>
      <c r="J184" s="39"/>
      <c r="K184" s="39"/>
      <c r="L184" s="39"/>
      <c r="M184" s="39"/>
      <c r="N184" s="39"/>
    </row>
    <row r="185" spans="3:14" x14ac:dyDescent="0.25">
      <c r="C185" s="39"/>
      <c r="D185" s="39"/>
      <c r="E185" s="39"/>
      <c r="F185" s="39"/>
      <c r="G185" s="39"/>
      <c r="H185" s="39"/>
      <c r="I185" s="39"/>
      <c r="J185" s="39"/>
      <c r="K185" s="39"/>
      <c r="L185" s="39"/>
      <c r="M185" s="39"/>
      <c r="N185" s="39"/>
    </row>
    <row r="186" spans="3:14" x14ac:dyDescent="0.25">
      <c r="C186" s="39"/>
      <c r="D186" s="39"/>
      <c r="E186" s="39"/>
      <c r="F186" s="39"/>
      <c r="G186" s="39"/>
      <c r="H186" s="39"/>
      <c r="I186" s="39"/>
      <c r="J186" s="39"/>
      <c r="K186" s="39"/>
      <c r="L186" s="39"/>
      <c r="M186" s="39"/>
      <c r="N186" s="39"/>
    </row>
    <row r="187" spans="3:14" x14ac:dyDescent="0.25">
      <c r="C187" s="39"/>
      <c r="D187" s="39"/>
      <c r="E187" s="39"/>
      <c r="F187" s="39"/>
      <c r="G187" s="39"/>
      <c r="H187" s="39"/>
      <c r="I187" s="39"/>
      <c r="J187" s="39"/>
      <c r="K187" s="39"/>
      <c r="L187" s="39"/>
      <c r="M187" s="39"/>
      <c r="N187" s="39"/>
    </row>
    <row r="188" spans="3:14" x14ac:dyDescent="0.25">
      <c r="C188" s="39"/>
      <c r="D188" s="39"/>
      <c r="E188" s="39"/>
      <c r="F188" s="39"/>
      <c r="G188" s="39"/>
      <c r="H188" s="39"/>
      <c r="I188" s="39"/>
      <c r="J188" s="39"/>
      <c r="K188" s="39"/>
      <c r="L188" s="39"/>
      <c r="M188" s="39"/>
      <c r="N188" s="39"/>
    </row>
    <row r="189" spans="3:14" x14ac:dyDescent="0.25">
      <c r="C189" s="39"/>
      <c r="D189" s="39"/>
      <c r="E189" s="39"/>
      <c r="F189" s="39"/>
      <c r="G189" s="39"/>
      <c r="H189" s="39"/>
      <c r="I189" s="39"/>
      <c r="J189" s="39"/>
      <c r="K189" s="39"/>
      <c r="L189" s="39"/>
      <c r="M189" s="39"/>
      <c r="N189" s="39"/>
    </row>
    <row r="190" spans="3:14" x14ac:dyDescent="0.25">
      <c r="C190" s="39"/>
      <c r="D190" s="39"/>
      <c r="E190" s="39"/>
      <c r="F190" s="39"/>
      <c r="G190" s="39"/>
      <c r="H190" s="39"/>
      <c r="I190" s="39"/>
      <c r="J190" s="39"/>
      <c r="K190" s="39"/>
      <c r="L190" s="39"/>
      <c r="M190" s="39"/>
      <c r="N190" s="39"/>
    </row>
    <row r="191" spans="3:14" x14ac:dyDescent="0.25">
      <c r="C191" s="39"/>
      <c r="D191" s="39"/>
      <c r="E191" s="39"/>
      <c r="F191" s="39"/>
      <c r="G191" s="39"/>
      <c r="H191" s="39"/>
      <c r="I191" s="39"/>
      <c r="J191" s="39"/>
      <c r="K191" s="39"/>
      <c r="L191" s="39"/>
      <c r="M191" s="39"/>
      <c r="N191" s="39"/>
    </row>
    <row r="192" spans="3:14" x14ac:dyDescent="0.25">
      <c r="C192" s="39"/>
      <c r="D192" s="39"/>
      <c r="E192" s="39"/>
      <c r="F192" s="39"/>
      <c r="G192" s="39"/>
      <c r="H192" s="39"/>
      <c r="I192" s="39"/>
      <c r="J192" s="39"/>
      <c r="K192" s="39"/>
      <c r="L192" s="39"/>
      <c r="M192" s="39"/>
      <c r="N192" s="39"/>
    </row>
    <row r="193" spans="3:14" x14ac:dyDescent="0.25">
      <c r="C193" s="39"/>
      <c r="D193" s="39"/>
      <c r="E193" s="39"/>
      <c r="F193" s="39"/>
      <c r="G193" s="39"/>
      <c r="H193" s="39"/>
      <c r="I193" s="39"/>
      <c r="J193" s="39"/>
      <c r="K193" s="39"/>
      <c r="L193" s="39"/>
      <c r="M193" s="39"/>
      <c r="N193" s="39"/>
    </row>
    <row r="194" spans="3:14" x14ac:dyDescent="0.25">
      <c r="C194" s="39"/>
      <c r="D194" s="39"/>
      <c r="E194" s="39"/>
      <c r="F194" s="39"/>
      <c r="G194" s="39"/>
      <c r="H194" s="39"/>
      <c r="I194" s="39"/>
      <c r="J194" s="39"/>
      <c r="K194" s="39"/>
      <c r="L194" s="39"/>
      <c r="M194" s="39"/>
      <c r="N194" s="39"/>
    </row>
    <row r="195" spans="3:14" x14ac:dyDescent="0.25">
      <c r="C195" s="39"/>
      <c r="D195" s="39"/>
      <c r="E195" s="39"/>
      <c r="F195" s="39"/>
      <c r="G195" s="39"/>
      <c r="H195" s="39"/>
      <c r="I195" s="39"/>
      <c r="J195" s="39"/>
      <c r="K195" s="39"/>
      <c r="L195" s="39"/>
      <c r="M195" s="39"/>
      <c r="N195" s="39"/>
    </row>
    <row r="196" spans="3:14" x14ac:dyDescent="0.25">
      <c r="C196" s="39"/>
      <c r="D196" s="39"/>
      <c r="E196" s="39"/>
      <c r="F196" s="39"/>
      <c r="G196" s="39"/>
      <c r="H196" s="39"/>
      <c r="I196" s="39"/>
      <c r="J196" s="39"/>
      <c r="K196" s="39"/>
      <c r="L196" s="39"/>
      <c r="M196" s="39"/>
      <c r="N196" s="39"/>
    </row>
    <row r="197" spans="3:14" x14ac:dyDescent="0.25">
      <c r="C197" s="39"/>
      <c r="D197" s="39"/>
      <c r="E197" s="39"/>
      <c r="F197" s="39"/>
      <c r="G197" s="39"/>
      <c r="H197" s="39"/>
      <c r="I197" s="39"/>
      <c r="J197" s="39"/>
      <c r="K197" s="39"/>
      <c r="L197" s="39"/>
      <c r="M197" s="39"/>
      <c r="N197" s="39"/>
    </row>
    <row r="198" spans="3:14" x14ac:dyDescent="0.25">
      <c r="C198" s="39"/>
      <c r="D198" s="39"/>
      <c r="E198" s="39"/>
      <c r="F198" s="39"/>
      <c r="G198" s="39"/>
      <c r="H198" s="39"/>
      <c r="I198" s="39"/>
      <c r="J198" s="39"/>
      <c r="K198" s="39"/>
      <c r="L198" s="39"/>
      <c r="M198" s="39"/>
      <c r="N198" s="39"/>
    </row>
    <row r="199" spans="3:14" x14ac:dyDescent="0.25">
      <c r="C199" s="39"/>
      <c r="D199" s="39"/>
      <c r="E199" s="39"/>
      <c r="F199" s="39"/>
      <c r="G199" s="39"/>
      <c r="H199" s="39"/>
      <c r="I199" s="39"/>
      <c r="J199" s="39"/>
      <c r="K199" s="39"/>
      <c r="L199" s="39"/>
      <c r="M199" s="39"/>
      <c r="N199" s="39"/>
    </row>
    <row r="200" spans="3:14" x14ac:dyDescent="0.25">
      <c r="C200" s="39"/>
      <c r="D200" s="39"/>
      <c r="E200" s="39"/>
      <c r="F200" s="39"/>
      <c r="G200" s="39"/>
      <c r="H200" s="39"/>
      <c r="I200" s="39"/>
      <c r="J200" s="39"/>
      <c r="K200" s="39"/>
      <c r="L200" s="39"/>
      <c r="M200" s="39"/>
      <c r="N200" s="39"/>
    </row>
    <row r="201" spans="3:14" x14ac:dyDescent="0.25">
      <c r="C201" s="39"/>
      <c r="D201" s="39"/>
      <c r="E201" s="39"/>
      <c r="F201" s="39"/>
      <c r="G201" s="39"/>
      <c r="H201" s="39"/>
      <c r="I201" s="39"/>
      <c r="J201" s="39"/>
      <c r="K201" s="39"/>
      <c r="L201" s="39"/>
      <c r="M201" s="39"/>
      <c r="N201" s="39"/>
    </row>
    <row r="202" spans="3:14" x14ac:dyDescent="0.25">
      <c r="C202" s="39"/>
      <c r="D202" s="39"/>
      <c r="E202" s="39"/>
      <c r="F202" s="39"/>
      <c r="G202" s="39"/>
      <c r="H202" s="39"/>
      <c r="I202" s="39"/>
      <c r="J202" s="39"/>
      <c r="K202" s="39"/>
      <c r="L202" s="39"/>
      <c r="M202" s="39"/>
      <c r="N202" s="39"/>
    </row>
    <row r="203" spans="3:14" x14ac:dyDescent="0.25">
      <c r="C203" s="39"/>
      <c r="D203" s="39"/>
      <c r="E203" s="39"/>
      <c r="F203" s="39"/>
      <c r="G203" s="39"/>
      <c r="H203" s="39"/>
      <c r="I203" s="39"/>
      <c r="J203" s="39"/>
      <c r="K203" s="39"/>
      <c r="L203" s="39"/>
      <c r="M203" s="39"/>
      <c r="N203" s="39"/>
    </row>
    <row r="204" spans="3:14" x14ac:dyDescent="0.25">
      <c r="C204" s="39"/>
      <c r="D204" s="39"/>
      <c r="E204" s="39"/>
      <c r="F204" s="39"/>
      <c r="G204" s="39"/>
      <c r="H204" s="39"/>
      <c r="I204" s="39"/>
      <c r="J204" s="39"/>
      <c r="K204" s="39"/>
      <c r="L204" s="39"/>
      <c r="M204" s="39"/>
      <c r="N204" s="39"/>
    </row>
    <row r="205" spans="3:14" x14ac:dyDescent="0.25">
      <c r="C205" s="39"/>
      <c r="D205" s="39"/>
      <c r="E205" s="39"/>
      <c r="F205" s="39"/>
      <c r="G205" s="39"/>
      <c r="H205" s="39"/>
      <c r="I205" s="39"/>
      <c r="J205" s="39"/>
      <c r="K205" s="39"/>
      <c r="L205" s="39"/>
      <c r="M205" s="39"/>
      <c r="N205" s="39"/>
    </row>
    <row r="206" spans="3:14" x14ac:dyDescent="0.25">
      <c r="C206" s="39"/>
      <c r="D206" s="39"/>
      <c r="E206" s="39"/>
      <c r="F206" s="39"/>
      <c r="G206" s="39"/>
      <c r="H206" s="39"/>
      <c r="I206" s="39"/>
      <c r="J206" s="39"/>
      <c r="K206" s="39"/>
      <c r="L206" s="39"/>
      <c r="M206" s="39"/>
      <c r="N206" s="39"/>
    </row>
    <row r="207" spans="3:14" x14ac:dyDescent="0.25">
      <c r="C207" s="39"/>
      <c r="D207" s="39"/>
      <c r="E207" s="39"/>
      <c r="F207" s="39"/>
      <c r="G207" s="39"/>
      <c r="H207" s="39"/>
      <c r="I207" s="39"/>
      <c r="J207" s="39"/>
      <c r="K207" s="39"/>
      <c r="L207" s="39"/>
      <c r="M207" s="39"/>
      <c r="N207" s="39"/>
    </row>
    <row r="208" spans="3:14" x14ac:dyDescent="0.25">
      <c r="C208" s="39"/>
      <c r="D208" s="39"/>
      <c r="E208" s="39"/>
      <c r="F208" s="39"/>
      <c r="G208" s="39"/>
      <c r="H208" s="39"/>
      <c r="I208" s="39"/>
      <c r="J208" s="39"/>
      <c r="K208" s="39"/>
      <c r="L208" s="39"/>
      <c r="M208" s="39"/>
      <c r="N208" s="39"/>
    </row>
    <row r="209" spans="3:14" x14ac:dyDescent="0.25">
      <c r="C209" s="39"/>
      <c r="D209" s="39"/>
      <c r="E209" s="39"/>
      <c r="F209" s="39"/>
      <c r="G209" s="39"/>
      <c r="H209" s="39"/>
      <c r="I209" s="39"/>
      <c r="J209" s="39"/>
      <c r="K209" s="39"/>
      <c r="L209" s="39"/>
      <c r="M209" s="39"/>
      <c r="N209" s="39"/>
    </row>
    <row r="210" spans="3:14" x14ac:dyDescent="0.25">
      <c r="C210" s="39"/>
      <c r="D210" s="39"/>
      <c r="E210" s="39"/>
      <c r="F210" s="39"/>
      <c r="G210" s="39"/>
      <c r="H210" s="39"/>
      <c r="I210" s="39"/>
      <c r="J210" s="39"/>
      <c r="K210" s="39"/>
      <c r="L210" s="39"/>
      <c r="M210" s="39"/>
      <c r="N210" s="39"/>
    </row>
    <row r="211" spans="3:14" x14ac:dyDescent="0.25">
      <c r="C211" s="39"/>
      <c r="D211" s="39"/>
      <c r="E211" s="39"/>
      <c r="F211" s="39"/>
      <c r="G211" s="39"/>
      <c r="H211" s="39"/>
      <c r="I211" s="39"/>
      <c r="J211" s="39"/>
      <c r="K211" s="39"/>
      <c r="L211" s="39"/>
      <c r="M211" s="39"/>
      <c r="N211" s="39"/>
    </row>
    <row r="212" spans="3:14" x14ac:dyDescent="0.25">
      <c r="C212" s="39"/>
      <c r="D212" s="39"/>
      <c r="E212" s="39"/>
      <c r="F212" s="39"/>
      <c r="G212" s="39"/>
      <c r="H212" s="39"/>
      <c r="I212" s="39"/>
      <c r="J212" s="39"/>
      <c r="K212" s="39"/>
      <c r="L212" s="39"/>
      <c r="M212" s="39"/>
      <c r="N212" s="39"/>
    </row>
    <row r="213" spans="3:14" x14ac:dyDescent="0.25">
      <c r="C213" s="39"/>
      <c r="D213" s="39"/>
      <c r="E213" s="39"/>
      <c r="F213" s="39"/>
      <c r="G213" s="39"/>
      <c r="H213" s="39"/>
      <c r="I213" s="39"/>
      <c r="J213" s="39"/>
      <c r="K213" s="39"/>
      <c r="L213" s="39"/>
      <c r="M213" s="39"/>
      <c r="N213" s="39"/>
    </row>
    <row r="214" spans="3:14" x14ac:dyDescent="0.25">
      <c r="C214" s="39"/>
      <c r="D214" s="39"/>
      <c r="E214" s="39"/>
      <c r="F214" s="39"/>
      <c r="G214" s="39"/>
      <c r="H214" s="39"/>
      <c r="I214" s="39"/>
      <c r="J214" s="39"/>
      <c r="K214" s="39"/>
      <c r="L214" s="39"/>
      <c r="M214" s="39"/>
      <c r="N214" s="39"/>
    </row>
    <row r="215" spans="3:14" x14ac:dyDescent="0.25">
      <c r="C215" s="39"/>
      <c r="D215" s="39"/>
      <c r="E215" s="39"/>
      <c r="F215" s="39"/>
      <c r="G215" s="39"/>
      <c r="H215" s="39"/>
      <c r="I215" s="39"/>
      <c r="J215" s="39"/>
      <c r="K215" s="39"/>
      <c r="L215" s="39"/>
      <c r="M215" s="39"/>
      <c r="N215" s="39"/>
    </row>
    <row r="216" spans="3:14" x14ac:dyDescent="0.25">
      <c r="C216" s="39"/>
      <c r="D216" s="39"/>
      <c r="E216" s="39"/>
      <c r="F216" s="39"/>
      <c r="G216" s="39"/>
      <c r="H216" s="39"/>
      <c r="I216" s="39"/>
      <c r="J216" s="39"/>
      <c r="K216" s="39"/>
      <c r="L216" s="39"/>
      <c r="M216" s="39"/>
      <c r="N216" s="39"/>
    </row>
    <row r="217" spans="3:14" x14ac:dyDescent="0.25">
      <c r="C217" s="39"/>
      <c r="D217" s="39"/>
      <c r="E217" s="39"/>
      <c r="F217" s="39"/>
      <c r="G217" s="39"/>
      <c r="H217" s="39"/>
      <c r="I217" s="39"/>
      <c r="J217" s="39"/>
      <c r="K217" s="39"/>
      <c r="L217" s="39"/>
      <c r="M217" s="39"/>
      <c r="N217" s="39"/>
    </row>
    <row r="218" spans="3:14" x14ac:dyDescent="0.25">
      <c r="C218" s="39"/>
      <c r="D218" s="39"/>
      <c r="E218" s="39"/>
      <c r="F218" s="39"/>
      <c r="G218" s="39"/>
      <c r="H218" s="39"/>
      <c r="I218" s="39"/>
      <c r="J218" s="39"/>
      <c r="K218" s="39"/>
      <c r="L218" s="39"/>
      <c r="M218" s="39"/>
      <c r="N218" s="39"/>
    </row>
    <row r="219" spans="3:14" x14ac:dyDescent="0.25">
      <c r="C219" s="39"/>
      <c r="D219" s="39"/>
      <c r="E219" s="39"/>
      <c r="F219" s="39"/>
      <c r="G219" s="39"/>
      <c r="H219" s="39"/>
      <c r="I219" s="39"/>
      <c r="J219" s="39"/>
      <c r="K219" s="39"/>
      <c r="L219" s="39"/>
      <c r="M219" s="39"/>
      <c r="N219" s="39"/>
    </row>
    <row r="220" spans="3:14" x14ac:dyDescent="0.25">
      <c r="C220" s="39"/>
      <c r="D220" s="39"/>
      <c r="E220" s="39"/>
      <c r="F220" s="39"/>
      <c r="G220" s="39"/>
      <c r="H220" s="39"/>
      <c r="I220" s="39"/>
      <c r="J220" s="39"/>
      <c r="K220" s="39"/>
      <c r="L220" s="39"/>
      <c r="M220" s="39"/>
      <c r="N220" s="39"/>
    </row>
    <row r="221" spans="3:14" x14ac:dyDescent="0.25">
      <c r="C221" s="39"/>
      <c r="D221" s="39"/>
      <c r="E221" s="39"/>
      <c r="F221" s="39"/>
      <c r="G221" s="39"/>
      <c r="H221" s="39"/>
      <c r="I221" s="39"/>
      <c r="J221" s="39"/>
      <c r="K221" s="39"/>
      <c r="L221" s="39"/>
      <c r="M221" s="39"/>
      <c r="N221" s="39"/>
    </row>
    <row r="222" spans="3:14" x14ac:dyDescent="0.25">
      <c r="C222" s="39"/>
      <c r="D222" s="39"/>
      <c r="E222" s="39"/>
      <c r="F222" s="39"/>
      <c r="G222" s="39"/>
      <c r="H222" s="39"/>
      <c r="I222" s="39"/>
      <c r="J222" s="39"/>
      <c r="K222" s="39"/>
      <c r="L222" s="39"/>
      <c r="M222" s="39"/>
      <c r="N222" s="39"/>
    </row>
    <row r="223" spans="3:14" x14ac:dyDescent="0.25">
      <c r="C223" s="39"/>
      <c r="D223" s="39"/>
      <c r="E223" s="39"/>
      <c r="F223" s="39"/>
      <c r="G223" s="39"/>
      <c r="H223" s="39"/>
      <c r="I223" s="39"/>
      <c r="J223" s="39"/>
      <c r="K223" s="39"/>
      <c r="L223" s="39"/>
      <c r="M223" s="39"/>
      <c r="N223" s="39"/>
    </row>
    <row r="224" spans="3:14" x14ac:dyDescent="0.25">
      <c r="C224" s="39"/>
      <c r="D224" s="39"/>
      <c r="E224" s="39"/>
      <c r="F224" s="39"/>
      <c r="G224" s="39"/>
      <c r="H224" s="39"/>
      <c r="I224" s="39"/>
      <c r="J224" s="39"/>
      <c r="K224" s="39"/>
      <c r="L224" s="39"/>
      <c r="M224" s="39"/>
      <c r="N224" s="39"/>
    </row>
    <row r="225" spans="3:14" x14ac:dyDescent="0.25">
      <c r="C225" s="39"/>
      <c r="D225" s="39"/>
      <c r="E225" s="39"/>
      <c r="F225" s="39"/>
      <c r="G225" s="39"/>
      <c r="H225" s="39"/>
      <c r="I225" s="39"/>
      <c r="J225" s="39"/>
      <c r="K225" s="39"/>
      <c r="L225" s="39"/>
      <c r="M225" s="39"/>
      <c r="N225" s="39"/>
    </row>
    <row r="226" spans="3:14" x14ac:dyDescent="0.25">
      <c r="C226" s="39"/>
      <c r="D226" s="39"/>
      <c r="E226" s="39"/>
      <c r="F226" s="39"/>
      <c r="G226" s="39"/>
      <c r="H226" s="39"/>
      <c r="I226" s="39"/>
      <c r="J226" s="39"/>
      <c r="K226" s="39"/>
      <c r="L226" s="39"/>
      <c r="M226" s="39"/>
      <c r="N226" s="39"/>
    </row>
    <row r="227" spans="3:14" x14ac:dyDescent="0.25">
      <c r="C227" s="39"/>
      <c r="D227" s="39"/>
      <c r="E227" s="39"/>
      <c r="F227" s="39"/>
      <c r="G227" s="39"/>
      <c r="H227" s="39"/>
      <c r="I227" s="39"/>
      <c r="J227" s="39"/>
      <c r="K227" s="39"/>
      <c r="L227" s="39"/>
      <c r="M227" s="39"/>
      <c r="N227" s="39"/>
    </row>
    <row r="228" spans="3:14" x14ac:dyDescent="0.25">
      <c r="C228" s="39"/>
      <c r="D228" s="39"/>
      <c r="E228" s="39"/>
      <c r="F228" s="39"/>
      <c r="G228" s="39"/>
      <c r="H228" s="39"/>
      <c r="I228" s="39"/>
      <c r="J228" s="39"/>
      <c r="K228" s="39"/>
      <c r="L228" s="39"/>
      <c r="M228" s="39"/>
      <c r="N228" s="39"/>
    </row>
    <row r="229" spans="3:14" x14ac:dyDescent="0.25">
      <c r="C229" s="39"/>
      <c r="D229" s="39"/>
      <c r="E229" s="39"/>
      <c r="F229" s="39"/>
      <c r="G229" s="39"/>
      <c r="H229" s="39"/>
      <c r="I229" s="39"/>
      <c r="J229" s="39"/>
      <c r="K229" s="39"/>
      <c r="L229" s="39"/>
      <c r="M229" s="39"/>
      <c r="N229" s="39"/>
    </row>
    <row r="230" spans="3:14" x14ac:dyDescent="0.25">
      <c r="C230" s="39"/>
      <c r="D230" s="39"/>
      <c r="E230" s="39"/>
      <c r="F230" s="39"/>
      <c r="G230" s="39"/>
      <c r="H230" s="39"/>
      <c r="I230" s="39"/>
      <c r="J230" s="39"/>
      <c r="K230" s="39"/>
      <c r="L230" s="39"/>
      <c r="M230" s="39"/>
      <c r="N230" s="39"/>
    </row>
    <row r="231" spans="3:14" x14ac:dyDescent="0.25">
      <c r="C231" s="39"/>
      <c r="D231" s="39"/>
      <c r="E231" s="39"/>
      <c r="F231" s="39"/>
      <c r="G231" s="39"/>
      <c r="H231" s="39"/>
      <c r="I231" s="39"/>
      <c r="J231" s="39"/>
      <c r="K231" s="39"/>
      <c r="L231" s="39"/>
      <c r="M231" s="39"/>
      <c r="N231" s="39"/>
    </row>
    <row r="232" spans="3:14" x14ac:dyDescent="0.25">
      <c r="C232" s="39"/>
      <c r="D232" s="39"/>
      <c r="E232" s="39"/>
      <c r="F232" s="39"/>
      <c r="G232" s="39"/>
      <c r="H232" s="39"/>
      <c r="I232" s="39"/>
      <c r="J232" s="39"/>
      <c r="K232" s="39"/>
      <c r="L232" s="39"/>
      <c r="M232" s="39"/>
      <c r="N232" s="39"/>
    </row>
    <row r="233" spans="3:14" x14ac:dyDescent="0.25">
      <c r="C233" s="39"/>
      <c r="D233" s="39"/>
      <c r="E233" s="39"/>
      <c r="F233" s="39"/>
      <c r="G233" s="39"/>
      <c r="H233" s="39"/>
      <c r="I233" s="39"/>
      <c r="J233" s="39"/>
      <c r="K233" s="39"/>
      <c r="L233" s="39"/>
      <c r="M233" s="39"/>
      <c r="N233" s="39"/>
    </row>
    <row r="234" spans="3:14" x14ac:dyDescent="0.25">
      <c r="C234" s="39"/>
      <c r="D234" s="39"/>
      <c r="E234" s="39"/>
      <c r="F234" s="39"/>
      <c r="G234" s="39"/>
      <c r="H234" s="39"/>
      <c r="I234" s="39"/>
      <c r="J234" s="39"/>
      <c r="K234" s="39"/>
      <c r="L234" s="39"/>
      <c r="M234" s="39"/>
      <c r="N234" s="39"/>
    </row>
    <row r="235" spans="3:14" x14ac:dyDescent="0.25">
      <c r="C235" s="39"/>
      <c r="D235" s="39"/>
      <c r="E235" s="39"/>
      <c r="F235" s="39"/>
      <c r="G235" s="39"/>
      <c r="H235" s="39"/>
      <c r="I235" s="39"/>
      <c r="J235" s="39"/>
      <c r="K235" s="39"/>
      <c r="L235" s="39"/>
      <c r="M235" s="39"/>
      <c r="N235" s="39"/>
    </row>
    <row r="236" spans="3:14" x14ac:dyDescent="0.25">
      <c r="C236" s="39"/>
      <c r="D236" s="39"/>
      <c r="E236" s="39"/>
      <c r="F236" s="39"/>
      <c r="G236" s="39"/>
      <c r="H236" s="39"/>
      <c r="I236" s="39"/>
      <c r="J236" s="39"/>
      <c r="K236" s="39"/>
      <c r="L236" s="39"/>
      <c r="M236" s="39"/>
      <c r="N236" s="39"/>
    </row>
    <row r="237" spans="3:14" x14ac:dyDescent="0.25">
      <c r="C237" s="39"/>
      <c r="D237" s="39"/>
      <c r="E237" s="39"/>
      <c r="F237" s="39"/>
      <c r="G237" s="39"/>
      <c r="H237" s="39"/>
      <c r="I237" s="39"/>
      <c r="J237" s="39"/>
      <c r="K237" s="39"/>
      <c r="L237" s="39"/>
      <c r="M237" s="39"/>
      <c r="N237" s="39"/>
    </row>
    <row r="238" spans="3:14" x14ac:dyDescent="0.25">
      <c r="C238" s="39"/>
      <c r="D238" s="39"/>
      <c r="E238" s="39"/>
      <c r="F238" s="39"/>
      <c r="G238" s="39"/>
      <c r="H238" s="39"/>
      <c r="I238" s="39"/>
      <c r="J238" s="39"/>
      <c r="K238" s="39"/>
      <c r="L238" s="39"/>
      <c r="M238" s="39"/>
      <c r="N238" s="39"/>
    </row>
    <row r="239" spans="3:14" x14ac:dyDescent="0.25">
      <c r="C239" s="39"/>
      <c r="D239" s="39"/>
      <c r="E239" s="39"/>
      <c r="F239" s="39"/>
      <c r="G239" s="39"/>
      <c r="H239" s="39"/>
      <c r="I239" s="39"/>
      <c r="J239" s="39"/>
      <c r="K239" s="39"/>
      <c r="L239" s="39"/>
      <c r="M239" s="39"/>
      <c r="N239" s="39"/>
    </row>
    <row r="240" spans="3:14" x14ac:dyDescent="0.25">
      <c r="C240" s="39"/>
      <c r="D240" s="39"/>
      <c r="E240" s="39"/>
      <c r="F240" s="39"/>
      <c r="G240" s="39"/>
      <c r="H240" s="39"/>
      <c r="I240" s="39"/>
      <c r="J240" s="39"/>
      <c r="K240" s="39"/>
      <c r="L240" s="39"/>
      <c r="M240" s="39"/>
      <c r="N240" s="39"/>
    </row>
    <row r="241" spans="3:14" x14ac:dyDescent="0.25">
      <c r="C241" s="39"/>
      <c r="D241" s="39"/>
      <c r="E241" s="39"/>
      <c r="F241" s="39"/>
      <c r="G241" s="39"/>
      <c r="H241" s="39"/>
      <c r="I241" s="39"/>
      <c r="J241" s="39"/>
      <c r="K241" s="39"/>
      <c r="L241" s="39"/>
      <c r="M241" s="39"/>
      <c r="N241" s="39"/>
    </row>
    <row r="242" spans="3:14" x14ac:dyDescent="0.25">
      <c r="C242" s="39"/>
      <c r="D242" s="39"/>
      <c r="E242" s="39"/>
      <c r="F242" s="39"/>
      <c r="G242" s="39"/>
      <c r="H242" s="39"/>
      <c r="I242" s="39"/>
      <c r="J242" s="39"/>
      <c r="K242" s="39"/>
      <c r="L242" s="39"/>
      <c r="M242" s="39"/>
      <c r="N242" s="39"/>
    </row>
    <row r="243" spans="3:14" x14ac:dyDescent="0.25">
      <c r="C243" s="39"/>
      <c r="D243" s="39"/>
      <c r="E243" s="39"/>
      <c r="F243" s="39"/>
      <c r="G243" s="39"/>
      <c r="H243" s="39"/>
      <c r="I243" s="39"/>
      <c r="J243" s="39"/>
      <c r="K243" s="39"/>
      <c r="L243" s="39"/>
      <c r="M243" s="39"/>
      <c r="N243" s="39"/>
    </row>
    <row r="244" spans="3:14" x14ac:dyDescent="0.25">
      <c r="C244" s="39"/>
      <c r="D244" s="39"/>
      <c r="E244" s="39"/>
      <c r="F244" s="39"/>
      <c r="G244" s="39"/>
      <c r="H244" s="39"/>
      <c r="I244" s="39"/>
      <c r="J244" s="39"/>
      <c r="K244" s="39"/>
      <c r="L244" s="39"/>
      <c r="M244" s="39"/>
      <c r="N244" s="39"/>
    </row>
    <row r="245" spans="3:14" x14ac:dyDescent="0.25">
      <c r="C245" s="39"/>
      <c r="D245" s="39"/>
      <c r="E245" s="39"/>
      <c r="F245" s="39"/>
      <c r="G245" s="39"/>
      <c r="H245" s="39"/>
      <c r="I245" s="39"/>
      <c r="J245" s="39"/>
      <c r="K245" s="39"/>
      <c r="L245" s="39"/>
      <c r="M245" s="39"/>
      <c r="N245" s="39"/>
    </row>
    <row r="246" spans="3:14" x14ac:dyDescent="0.25">
      <c r="C246" s="39"/>
      <c r="D246" s="39"/>
      <c r="E246" s="39"/>
      <c r="F246" s="39"/>
      <c r="G246" s="39"/>
      <c r="H246" s="39"/>
      <c r="I246" s="39"/>
      <c r="J246" s="39"/>
      <c r="K246" s="39"/>
      <c r="L246" s="39"/>
      <c r="M246" s="39"/>
      <c r="N246" s="39"/>
    </row>
    <row r="247" spans="3:14" x14ac:dyDescent="0.25">
      <c r="C247" s="39"/>
      <c r="D247" s="39"/>
      <c r="E247" s="39"/>
      <c r="F247" s="39"/>
      <c r="G247" s="39"/>
      <c r="H247" s="39"/>
      <c r="I247" s="39"/>
      <c r="J247" s="39"/>
      <c r="K247" s="39"/>
      <c r="L247" s="39"/>
      <c r="M247" s="39"/>
      <c r="N247" s="39"/>
    </row>
    <row r="248" spans="3:14" x14ac:dyDescent="0.25">
      <c r="C248" s="39"/>
      <c r="D248" s="39"/>
      <c r="E248" s="39"/>
      <c r="F248" s="39"/>
      <c r="G248" s="39"/>
      <c r="H248" s="39"/>
      <c r="I248" s="39"/>
      <c r="J248" s="39"/>
      <c r="K248" s="39"/>
      <c r="L248" s="39"/>
      <c r="M248" s="39"/>
      <c r="N248" s="39"/>
    </row>
    <row r="249" spans="3:14" x14ac:dyDescent="0.25">
      <c r="C249" s="39"/>
      <c r="D249" s="39"/>
      <c r="E249" s="39"/>
      <c r="F249" s="39"/>
      <c r="G249" s="39"/>
      <c r="H249" s="39"/>
      <c r="I249" s="39"/>
      <c r="J249" s="39"/>
      <c r="K249" s="39"/>
      <c r="L249" s="39"/>
      <c r="M249" s="39"/>
      <c r="N249" s="39"/>
    </row>
    <row r="250" spans="3:14" x14ac:dyDescent="0.25">
      <c r="C250" s="39"/>
      <c r="D250" s="39"/>
      <c r="E250" s="39"/>
      <c r="F250" s="39"/>
      <c r="G250" s="39"/>
      <c r="H250" s="39"/>
      <c r="I250" s="39"/>
      <c r="J250" s="39"/>
      <c r="K250" s="39"/>
      <c r="L250" s="39"/>
      <c r="M250" s="39"/>
      <c r="N250" s="39"/>
    </row>
    <row r="251" spans="3:14" x14ac:dyDescent="0.25">
      <c r="C251" s="39"/>
      <c r="D251" s="39"/>
      <c r="E251" s="39"/>
      <c r="F251" s="39"/>
      <c r="G251" s="39"/>
      <c r="H251" s="39"/>
      <c r="I251" s="39"/>
      <c r="J251" s="39"/>
      <c r="K251" s="39"/>
      <c r="L251" s="39"/>
      <c r="M251" s="39"/>
      <c r="N251" s="39"/>
    </row>
    <row r="252" spans="3:14" x14ac:dyDescent="0.25">
      <c r="C252" s="39"/>
      <c r="D252" s="39"/>
      <c r="E252" s="39"/>
      <c r="F252" s="39"/>
      <c r="G252" s="39"/>
      <c r="H252" s="39"/>
      <c r="I252" s="39"/>
      <c r="J252" s="39"/>
      <c r="K252" s="39"/>
      <c r="L252" s="39"/>
      <c r="M252" s="39"/>
      <c r="N252" s="39"/>
    </row>
    <row r="253" spans="3:14" x14ac:dyDescent="0.25">
      <c r="C253" s="39"/>
      <c r="D253" s="39"/>
      <c r="E253" s="39"/>
      <c r="F253" s="39"/>
      <c r="G253" s="39"/>
      <c r="H253" s="39"/>
      <c r="I253" s="39"/>
      <c r="J253" s="39"/>
      <c r="K253" s="39"/>
      <c r="L253" s="39"/>
      <c r="M253" s="39"/>
      <c r="N253" s="39"/>
    </row>
    <row r="254" spans="3:14" x14ac:dyDescent="0.25">
      <c r="C254" s="39"/>
      <c r="D254" s="39"/>
      <c r="E254" s="39"/>
      <c r="F254" s="39"/>
      <c r="G254" s="39"/>
      <c r="H254" s="39"/>
      <c r="I254" s="39"/>
      <c r="J254" s="39"/>
      <c r="K254" s="39"/>
      <c r="L254" s="39"/>
      <c r="M254" s="39"/>
      <c r="N254" s="39"/>
    </row>
    <row r="255" spans="3:14" x14ac:dyDescent="0.25">
      <c r="C255" s="39"/>
      <c r="D255" s="39"/>
      <c r="E255" s="39"/>
      <c r="F255" s="39"/>
      <c r="G255" s="39"/>
      <c r="H255" s="39"/>
      <c r="I255" s="39"/>
      <c r="J255" s="39"/>
      <c r="K255" s="39"/>
      <c r="L255" s="39"/>
      <c r="M255" s="39"/>
      <c r="N255" s="39"/>
    </row>
    <row r="256" spans="3:14" x14ac:dyDescent="0.25">
      <c r="C256" s="39"/>
      <c r="D256" s="39"/>
      <c r="E256" s="39"/>
      <c r="F256" s="39"/>
      <c r="G256" s="39"/>
      <c r="H256" s="39"/>
      <c r="I256" s="39"/>
      <c r="J256" s="39"/>
      <c r="K256" s="39"/>
      <c r="L256" s="39"/>
      <c r="M256" s="39"/>
      <c r="N256" s="39"/>
    </row>
    <row r="257" spans="3:14" x14ac:dyDescent="0.25">
      <c r="C257" s="39"/>
      <c r="D257" s="39"/>
      <c r="E257" s="39"/>
      <c r="F257" s="39"/>
      <c r="G257" s="39"/>
      <c r="H257" s="39"/>
      <c r="I257" s="39"/>
      <c r="J257" s="39"/>
      <c r="K257" s="39"/>
      <c r="L257" s="39"/>
      <c r="M257" s="39"/>
      <c r="N257" s="39"/>
    </row>
    <row r="258" spans="3:14" x14ac:dyDescent="0.25">
      <c r="C258" s="39"/>
      <c r="D258" s="39"/>
      <c r="E258" s="39"/>
      <c r="F258" s="39"/>
      <c r="G258" s="39"/>
      <c r="H258" s="39"/>
      <c r="I258" s="39"/>
      <c r="J258" s="39"/>
      <c r="K258" s="39"/>
      <c r="L258" s="39"/>
      <c r="M258" s="39"/>
      <c r="N258" s="39"/>
    </row>
    <row r="259" spans="3:14" x14ac:dyDescent="0.25">
      <c r="C259" s="39"/>
      <c r="D259" s="39"/>
      <c r="E259" s="39"/>
      <c r="F259" s="39"/>
      <c r="G259" s="39"/>
      <c r="H259" s="39"/>
      <c r="I259" s="39"/>
      <c r="J259" s="39"/>
      <c r="K259" s="39"/>
      <c r="L259" s="39"/>
      <c r="M259" s="39"/>
      <c r="N259" s="39"/>
    </row>
    <row r="260" spans="3:14" x14ac:dyDescent="0.25">
      <c r="C260" s="39"/>
      <c r="D260" s="39"/>
      <c r="E260" s="39"/>
      <c r="F260" s="39"/>
      <c r="G260" s="39"/>
      <c r="H260" s="39"/>
      <c r="I260" s="39"/>
      <c r="J260" s="39"/>
      <c r="K260" s="39"/>
      <c r="L260" s="39"/>
      <c r="M260" s="39"/>
      <c r="N260" s="39"/>
    </row>
    <row r="261" spans="3:14" x14ac:dyDescent="0.25">
      <c r="C261" s="39"/>
      <c r="D261" s="39"/>
      <c r="E261" s="39"/>
      <c r="F261" s="39"/>
      <c r="G261" s="39"/>
      <c r="H261" s="39"/>
      <c r="I261" s="39"/>
      <c r="J261" s="39"/>
      <c r="K261" s="39"/>
      <c r="L261" s="39"/>
      <c r="M261" s="39"/>
      <c r="N261" s="39"/>
    </row>
    <row r="262" spans="3:14" x14ac:dyDescent="0.25">
      <c r="C262" s="39"/>
      <c r="D262" s="39"/>
      <c r="E262" s="39"/>
      <c r="F262" s="39"/>
      <c r="G262" s="39"/>
      <c r="H262" s="39"/>
      <c r="I262" s="39"/>
      <c r="J262" s="39"/>
      <c r="K262" s="39"/>
      <c r="L262" s="39"/>
      <c r="M262" s="39"/>
      <c r="N262" s="39"/>
    </row>
    <row r="263" spans="3:14" x14ac:dyDescent="0.25">
      <c r="C263" s="39"/>
      <c r="D263" s="39"/>
      <c r="E263" s="39"/>
      <c r="F263" s="39"/>
      <c r="G263" s="39"/>
      <c r="H263" s="39"/>
      <c r="I263" s="39"/>
      <c r="J263" s="39"/>
      <c r="K263" s="39"/>
      <c r="L263" s="39"/>
      <c r="M263" s="39"/>
      <c r="N263" s="39"/>
    </row>
    <row r="264" spans="3:14" x14ac:dyDescent="0.25">
      <c r="C264" s="39"/>
      <c r="D264" s="39"/>
      <c r="E264" s="39"/>
      <c r="F264" s="39"/>
      <c r="G264" s="39"/>
      <c r="H264" s="39"/>
      <c r="I264" s="39"/>
      <c r="J264" s="39"/>
      <c r="K264" s="39"/>
      <c r="L264" s="39"/>
      <c r="M264" s="39"/>
      <c r="N264" s="39"/>
    </row>
    <row r="265" spans="3:14" x14ac:dyDescent="0.25">
      <c r="C265" s="39"/>
      <c r="D265" s="39"/>
      <c r="E265" s="39"/>
      <c r="F265" s="39"/>
      <c r="G265" s="39"/>
      <c r="H265" s="39"/>
      <c r="I265" s="39"/>
      <c r="J265" s="39"/>
      <c r="K265" s="39"/>
      <c r="L265" s="39"/>
      <c r="M265" s="39"/>
      <c r="N265" s="39"/>
    </row>
    <row r="266" spans="3:14" x14ac:dyDescent="0.25">
      <c r="C266" s="39"/>
      <c r="D266" s="39"/>
      <c r="E266" s="39"/>
      <c r="F266" s="39"/>
      <c r="G266" s="39"/>
      <c r="H266" s="39"/>
      <c r="I266" s="39"/>
      <c r="J266" s="39"/>
      <c r="K266" s="39"/>
      <c r="L266" s="39"/>
      <c r="M266" s="39"/>
      <c r="N266" s="39"/>
    </row>
    <row r="267" spans="3:14" x14ac:dyDescent="0.25">
      <c r="C267" s="39"/>
      <c r="D267" s="39"/>
      <c r="E267" s="39"/>
      <c r="F267" s="39"/>
      <c r="G267" s="39"/>
      <c r="H267" s="39"/>
      <c r="I267" s="39"/>
      <c r="J267" s="39"/>
      <c r="K267" s="39"/>
      <c r="L267" s="39"/>
      <c r="M267" s="39"/>
      <c r="N267" s="39"/>
    </row>
    <row r="268" spans="3:14" x14ac:dyDescent="0.25">
      <c r="C268" s="39"/>
      <c r="D268" s="39"/>
      <c r="E268" s="39"/>
      <c r="F268" s="39"/>
      <c r="G268" s="39"/>
      <c r="H268" s="39"/>
      <c r="I268" s="39"/>
      <c r="J268" s="39"/>
      <c r="K268" s="39"/>
      <c r="L268" s="39"/>
      <c r="M268" s="39"/>
      <c r="N268" s="39"/>
    </row>
    <row r="269" spans="3:14" x14ac:dyDescent="0.25">
      <c r="C269" s="39"/>
      <c r="D269" s="39"/>
      <c r="E269" s="39"/>
      <c r="F269" s="39"/>
      <c r="G269" s="39"/>
      <c r="H269" s="39"/>
      <c r="I269" s="39"/>
      <c r="J269" s="39"/>
      <c r="K269" s="39"/>
      <c r="L269" s="39"/>
      <c r="M269" s="39"/>
      <c r="N269" s="39"/>
    </row>
    <row r="270" spans="3:14" x14ac:dyDescent="0.25">
      <c r="C270" s="39"/>
      <c r="D270" s="39"/>
      <c r="E270" s="39"/>
      <c r="F270" s="39"/>
      <c r="G270" s="39"/>
      <c r="H270" s="39"/>
      <c r="I270" s="39"/>
      <c r="J270" s="39"/>
      <c r="K270" s="39"/>
      <c r="L270" s="39"/>
      <c r="M270" s="39"/>
      <c r="N270" s="39"/>
    </row>
    <row r="271" spans="3:14" x14ac:dyDescent="0.25">
      <c r="C271" s="39"/>
      <c r="D271" s="39"/>
      <c r="E271" s="39"/>
      <c r="F271" s="39"/>
      <c r="G271" s="39"/>
      <c r="H271" s="39"/>
      <c r="I271" s="39"/>
      <c r="J271" s="39"/>
      <c r="K271" s="39"/>
      <c r="L271" s="39"/>
      <c r="M271" s="39"/>
      <c r="N271" s="39"/>
    </row>
    <row r="272" spans="3:14" x14ac:dyDescent="0.25">
      <c r="C272" s="39"/>
      <c r="D272" s="39"/>
      <c r="E272" s="39"/>
      <c r="F272" s="39"/>
      <c r="G272" s="39"/>
      <c r="H272" s="39"/>
      <c r="I272" s="39"/>
      <c r="J272" s="39"/>
      <c r="K272" s="39"/>
      <c r="L272" s="39"/>
      <c r="M272" s="39"/>
      <c r="N272" s="39"/>
    </row>
    <row r="273" spans="3:14" x14ac:dyDescent="0.25">
      <c r="C273" s="39"/>
      <c r="D273" s="39"/>
      <c r="E273" s="39"/>
      <c r="F273" s="39"/>
      <c r="G273" s="39"/>
      <c r="H273" s="39"/>
      <c r="I273" s="39"/>
      <c r="J273" s="39"/>
      <c r="K273" s="39"/>
      <c r="L273" s="39"/>
      <c r="M273" s="39"/>
      <c r="N273" s="39"/>
    </row>
    <row r="274" spans="3:14" x14ac:dyDescent="0.25">
      <c r="C274" s="39"/>
      <c r="D274" s="39"/>
      <c r="E274" s="39"/>
      <c r="F274" s="39"/>
      <c r="G274" s="39"/>
      <c r="H274" s="39"/>
      <c r="I274" s="39"/>
      <c r="J274" s="39"/>
      <c r="K274" s="39"/>
      <c r="L274" s="39"/>
      <c r="M274" s="39"/>
      <c r="N274" s="39"/>
    </row>
    <row r="275" spans="3:14" x14ac:dyDescent="0.25">
      <c r="C275" s="39"/>
      <c r="D275" s="39"/>
      <c r="E275" s="39"/>
      <c r="F275" s="39"/>
      <c r="G275" s="39"/>
      <c r="H275" s="39"/>
      <c r="I275" s="39"/>
      <c r="J275" s="39"/>
      <c r="K275" s="39"/>
      <c r="L275" s="39"/>
      <c r="M275" s="39"/>
      <c r="N275" s="39"/>
    </row>
    <row r="276" spans="3:14" x14ac:dyDescent="0.25">
      <c r="C276" s="39"/>
      <c r="D276" s="39"/>
      <c r="E276" s="39"/>
      <c r="F276" s="39"/>
      <c r="G276" s="39"/>
      <c r="H276" s="39"/>
      <c r="I276" s="39"/>
      <c r="J276" s="39"/>
      <c r="K276" s="39"/>
      <c r="L276" s="39"/>
      <c r="M276" s="39"/>
      <c r="N276" s="39"/>
    </row>
    <row r="277" spans="3:14" x14ac:dyDescent="0.25">
      <c r="C277" s="39"/>
      <c r="D277" s="39"/>
      <c r="E277" s="39"/>
      <c r="F277" s="39"/>
      <c r="G277" s="39"/>
      <c r="H277" s="39"/>
      <c r="I277" s="39"/>
      <c r="J277" s="39"/>
      <c r="K277" s="39"/>
      <c r="L277" s="39"/>
      <c r="M277" s="39"/>
      <c r="N277" s="39"/>
    </row>
    <row r="278" spans="3:14" x14ac:dyDescent="0.25">
      <c r="C278" s="39"/>
      <c r="D278" s="39"/>
      <c r="E278" s="39"/>
      <c r="F278" s="39"/>
      <c r="G278" s="39"/>
      <c r="H278" s="39"/>
      <c r="I278" s="39"/>
      <c r="J278" s="39"/>
      <c r="K278" s="39"/>
      <c r="L278" s="39"/>
      <c r="M278" s="39"/>
      <c r="N278" s="39"/>
    </row>
    <row r="279" spans="3:14" x14ac:dyDescent="0.25">
      <c r="C279" s="39"/>
      <c r="D279" s="39"/>
      <c r="E279" s="39"/>
      <c r="F279" s="39"/>
      <c r="G279" s="39"/>
      <c r="H279" s="39"/>
      <c r="I279" s="39"/>
      <c r="J279" s="39"/>
      <c r="K279" s="39"/>
      <c r="L279" s="39"/>
      <c r="M279" s="39"/>
      <c r="N279" s="39"/>
    </row>
    <row r="280" spans="3:14" x14ac:dyDescent="0.25">
      <c r="C280" s="39"/>
      <c r="D280" s="39"/>
      <c r="E280" s="39"/>
      <c r="F280" s="39"/>
      <c r="G280" s="39"/>
      <c r="H280" s="39"/>
      <c r="I280" s="39"/>
      <c r="J280" s="39"/>
      <c r="K280" s="39"/>
      <c r="L280" s="39"/>
      <c r="M280" s="39"/>
      <c r="N280" s="39"/>
    </row>
    <row r="281" spans="3:14" x14ac:dyDescent="0.25">
      <c r="C281" s="39"/>
      <c r="D281" s="39"/>
      <c r="E281" s="39"/>
      <c r="F281" s="39"/>
      <c r="G281" s="39"/>
      <c r="H281" s="39"/>
      <c r="I281" s="39"/>
      <c r="J281" s="39"/>
      <c r="K281" s="39"/>
      <c r="L281" s="39"/>
      <c r="M281" s="39"/>
      <c r="N281" s="39"/>
    </row>
    <row r="282" spans="3:14" x14ac:dyDescent="0.25">
      <c r="C282" s="39"/>
      <c r="D282" s="39"/>
      <c r="E282" s="39"/>
      <c r="F282" s="39"/>
      <c r="G282" s="39"/>
      <c r="H282" s="39"/>
      <c r="I282" s="39"/>
      <c r="J282" s="39"/>
      <c r="K282" s="39"/>
      <c r="L282" s="39"/>
      <c r="M282" s="39"/>
      <c r="N282" s="39"/>
    </row>
    <row r="283" spans="3:14" x14ac:dyDescent="0.25">
      <c r="C283" s="39"/>
      <c r="D283" s="39"/>
      <c r="E283" s="39"/>
      <c r="F283" s="39"/>
      <c r="G283" s="39"/>
      <c r="H283" s="39"/>
      <c r="I283" s="39"/>
      <c r="J283" s="39"/>
      <c r="K283" s="39"/>
      <c r="L283" s="39"/>
      <c r="M283" s="39"/>
      <c r="N283" s="39"/>
    </row>
    <row r="284" spans="3:14" x14ac:dyDescent="0.25">
      <c r="C284" s="39"/>
      <c r="D284" s="39"/>
      <c r="E284" s="39"/>
      <c r="F284" s="39"/>
      <c r="G284" s="39"/>
      <c r="H284" s="39"/>
      <c r="I284" s="39"/>
      <c r="J284" s="39"/>
      <c r="K284" s="39"/>
      <c r="L284" s="39"/>
      <c r="M284" s="39"/>
      <c r="N284" s="39"/>
    </row>
    <row r="285" spans="3:14" x14ac:dyDescent="0.25">
      <c r="C285" s="39"/>
      <c r="D285" s="39"/>
      <c r="E285" s="39"/>
      <c r="F285" s="39"/>
      <c r="G285" s="39"/>
      <c r="H285" s="39"/>
      <c r="I285" s="39"/>
      <c r="J285" s="39"/>
      <c r="K285" s="39"/>
      <c r="L285" s="39"/>
      <c r="M285" s="39"/>
      <c r="N285" s="39"/>
    </row>
    <row r="286" spans="3:14" x14ac:dyDescent="0.25">
      <c r="C286" s="39"/>
      <c r="D286" s="39"/>
      <c r="E286" s="39"/>
      <c r="F286" s="39"/>
      <c r="G286" s="39"/>
      <c r="H286" s="39"/>
      <c r="I286" s="39"/>
      <c r="J286" s="39"/>
      <c r="K286" s="39"/>
      <c r="L286" s="39"/>
      <c r="M286" s="39"/>
      <c r="N286" s="39"/>
    </row>
    <row r="287" spans="3:14" x14ac:dyDescent="0.25">
      <c r="C287" s="39"/>
      <c r="D287" s="39"/>
      <c r="E287" s="39"/>
      <c r="F287" s="39"/>
      <c r="G287" s="39"/>
      <c r="H287" s="39"/>
      <c r="I287" s="39"/>
      <c r="J287" s="39"/>
      <c r="K287" s="39"/>
      <c r="L287" s="39"/>
      <c r="M287" s="39"/>
      <c r="N287" s="39"/>
    </row>
    <row r="288" spans="3:14" x14ac:dyDescent="0.25">
      <c r="C288" s="39"/>
      <c r="D288" s="39"/>
      <c r="E288" s="39"/>
      <c r="F288" s="39"/>
      <c r="G288" s="39"/>
      <c r="H288" s="39"/>
      <c r="I288" s="39"/>
      <c r="J288" s="39"/>
      <c r="K288" s="39"/>
      <c r="L288" s="39"/>
      <c r="M288" s="39"/>
      <c r="N288" s="39"/>
    </row>
    <row r="289" spans="3:14" x14ac:dyDescent="0.25">
      <c r="C289" s="39"/>
      <c r="D289" s="39"/>
      <c r="E289" s="39"/>
      <c r="F289" s="39"/>
      <c r="G289" s="39"/>
      <c r="H289" s="39"/>
      <c r="I289" s="39"/>
      <c r="J289" s="39"/>
      <c r="K289" s="39"/>
      <c r="L289" s="39"/>
      <c r="M289" s="39"/>
      <c r="N289" s="39"/>
    </row>
    <row r="290" spans="3:14" x14ac:dyDescent="0.25">
      <c r="C290" s="39"/>
      <c r="D290" s="39"/>
      <c r="E290" s="39"/>
      <c r="F290" s="39"/>
      <c r="G290" s="39"/>
      <c r="H290" s="39"/>
      <c r="I290" s="39"/>
      <c r="J290" s="39"/>
      <c r="K290" s="39"/>
      <c r="L290" s="39"/>
      <c r="M290" s="39"/>
      <c r="N290" s="39"/>
    </row>
    <row r="291" spans="3:14" x14ac:dyDescent="0.25">
      <c r="C291" s="39"/>
      <c r="D291" s="39"/>
      <c r="E291" s="39"/>
      <c r="F291" s="39"/>
      <c r="G291" s="39"/>
      <c r="H291" s="39"/>
      <c r="I291" s="39"/>
      <c r="J291" s="39"/>
      <c r="K291" s="39"/>
      <c r="L291" s="39"/>
      <c r="M291" s="39"/>
      <c r="N291" s="39"/>
    </row>
    <row r="292" spans="3:14" x14ac:dyDescent="0.25">
      <c r="C292" s="39"/>
      <c r="D292" s="39"/>
      <c r="E292" s="39"/>
      <c r="F292" s="39"/>
      <c r="G292" s="39"/>
      <c r="H292" s="39"/>
      <c r="I292" s="39"/>
      <c r="J292" s="39"/>
      <c r="K292" s="39"/>
      <c r="L292" s="39"/>
      <c r="M292" s="39"/>
      <c r="N292" s="39"/>
    </row>
    <row r="293" spans="3:14" x14ac:dyDescent="0.25">
      <c r="C293" s="39"/>
      <c r="D293" s="39"/>
      <c r="E293" s="39"/>
      <c r="F293" s="39"/>
      <c r="G293" s="39"/>
      <c r="H293" s="39"/>
      <c r="I293" s="39"/>
      <c r="J293" s="39"/>
      <c r="K293" s="39"/>
      <c r="L293" s="39"/>
      <c r="M293" s="39"/>
      <c r="N293" s="39"/>
    </row>
    <row r="294" spans="3:14" x14ac:dyDescent="0.25">
      <c r="C294" s="39"/>
      <c r="D294" s="39"/>
      <c r="E294" s="39"/>
      <c r="F294" s="39"/>
      <c r="G294" s="39"/>
      <c r="H294" s="39"/>
      <c r="I294" s="39"/>
      <c r="J294" s="39"/>
      <c r="K294" s="39"/>
      <c r="L294" s="39"/>
      <c r="M294" s="39"/>
      <c r="N294" s="39"/>
    </row>
    <row r="295" spans="3:14" x14ac:dyDescent="0.25">
      <c r="C295" s="39"/>
      <c r="D295" s="39"/>
      <c r="E295" s="39"/>
      <c r="F295" s="39"/>
      <c r="G295" s="39"/>
      <c r="H295" s="39"/>
      <c r="I295" s="39"/>
      <c r="J295" s="39"/>
      <c r="K295" s="39"/>
      <c r="L295" s="39"/>
      <c r="M295" s="39"/>
      <c r="N295" s="39"/>
    </row>
    <row r="296" spans="3:14" x14ac:dyDescent="0.25">
      <c r="C296" s="39"/>
      <c r="D296" s="39"/>
      <c r="E296" s="39"/>
      <c r="F296" s="39"/>
      <c r="G296" s="39"/>
      <c r="H296" s="39"/>
      <c r="I296" s="39"/>
      <c r="J296" s="39"/>
      <c r="K296" s="39"/>
      <c r="L296" s="39"/>
      <c r="M296" s="39"/>
      <c r="N296" s="39"/>
    </row>
    <row r="297" spans="3:14" x14ac:dyDescent="0.25">
      <c r="C297" s="39"/>
      <c r="D297" s="39"/>
      <c r="E297" s="39"/>
      <c r="F297" s="39"/>
      <c r="G297" s="39"/>
      <c r="H297" s="39"/>
      <c r="I297" s="39"/>
      <c r="J297" s="39"/>
      <c r="K297" s="39"/>
      <c r="L297" s="39"/>
      <c r="M297" s="39"/>
      <c r="N297" s="39"/>
    </row>
    <row r="298" spans="3:14" x14ac:dyDescent="0.25">
      <c r="C298" s="39"/>
      <c r="D298" s="39"/>
      <c r="E298" s="39"/>
      <c r="F298" s="39"/>
      <c r="G298" s="39"/>
      <c r="H298" s="39"/>
      <c r="I298" s="39"/>
      <c r="J298" s="39"/>
      <c r="K298" s="39"/>
      <c r="L298" s="39"/>
      <c r="M298" s="39"/>
      <c r="N298" s="39"/>
    </row>
    <row r="299" spans="3:14" x14ac:dyDescent="0.25">
      <c r="C299" s="39"/>
      <c r="D299" s="39"/>
      <c r="E299" s="39"/>
      <c r="F299" s="39"/>
      <c r="G299" s="39"/>
      <c r="H299" s="39"/>
      <c r="I299" s="39"/>
      <c r="J299" s="39"/>
      <c r="K299" s="39"/>
      <c r="L299" s="39"/>
      <c r="M299" s="39"/>
      <c r="N299" s="39"/>
    </row>
    <row r="300" spans="3:14" x14ac:dyDescent="0.25">
      <c r="C300" s="39"/>
      <c r="D300" s="39"/>
      <c r="E300" s="39"/>
      <c r="F300" s="39"/>
      <c r="G300" s="39"/>
      <c r="H300" s="39"/>
      <c r="I300" s="39"/>
      <c r="J300" s="39"/>
      <c r="K300" s="39"/>
      <c r="L300" s="39"/>
      <c r="M300" s="39"/>
      <c r="N300" s="39"/>
    </row>
    <row r="301" spans="3:14" x14ac:dyDescent="0.25">
      <c r="C301" s="39"/>
      <c r="D301" s="39"/>
      <c r="E301" s="39"/>
      <c r="F301" s="39"/>
      <c r="G301" s="39"/>
      <c r="H301" s="39"/>
      <c r="I301" s="39"/>
      <c r="J301" s="39"/>
      <c r="K301" s="39"/>
      <c r="L301" s="39"/>
      <c r="M301" s="39"/>
      <c r="N301" s="39"/>
    </row>
    <row r="302" spans="3:14" x14ac:dyDescent="0.25">
      <c r="C302" s="39"/>
      <c r="D302" s="39"/>
      <c r="E302" s="39"/>
      <c r="F302" s="39"/>
      <c r="G302" s="39"/>
      <c r="H302" s="39"/>
      <c r="I302" s="39"/>
      <c r="J302" s="39"/>
      <c r="K302" s="39"/>
      <c r="L302" s="39"/>
      <c r="M302" s="39"/>
      <c r="N302" s="39"/>
    </row>
    <row r="303" spans="3:14" x14ac:dyDescent="0.25">
      <c r="C303" s="39"/>
      <c r="D303" s="39"/>
      <c r="E303" s="39"/>
      <c r="F303" s="39"/>
      <c r="G303" s="39"/>
      <c r="H303" s="39"/>
      <c r="I303" s="39"/>
      <c r="J303" s="39"/>
      <c r="K303" s="39"/>
      <c r="L303" s="39"/>
      <c r="M303" s="39"/>
      <c r="N303" s="39"/>
    </row>
    <row r="304" spans="3:14" x14ac:dyDescent="0.25">
      <c r="C304" s="39"/>
      <c r="D304" s="39"/>
      <c r="E304" s="39"/>
      <c r="F304" s="39"/>
      <c r="G304" s="39"/>
      <c r="H304" s="39"/>
      <c r="I304" s="39"/>
      <c r="J304" s="39"/>
      <c r="K304" s="39"/>
      <c r="L304" s="39"/>
      <c r="M304" s="39"/>
      <c r="N304" s="39"/>
    </row>
    <row r="305" spans="3:14" x14ac:dyDescent="0.25">
      <c r="C305" s="39"/>
      <c r="D305" s="39"/>
      <c r="E305" s="39"/>
      <c r="F305" s="39"/>
      <c r="G305" s="39"/>
      <c r="H305" s="39"/>
      <c r="I305" s="39"/>
      <c r="J305" s="39"/>
      <c r="K305" s="39"/>
      <c r="L305" s="39"/>
      <c r="M305" s="39"/>
      <c r="N305" s="39"/>
    </row>
    <row r="306" spans="3:14" x14ac:dyDescent="0.25">
      <c r="C306" s="39"/>
      <c r="D306" s="39"/>
      <c r="E306" s="39"/>
      <c r="F306" s="39"/>
      <c r="G306" s="39"/>
      <c r="H306" s="39"/>
      <c r="I306" s="39"/>
      <c r="J306" s="39"/>
      <c r="K306" s="39"/>
      <c r="L306" s="39"/>
      <c r="M306" s="39"/>
      <c r="N306" s="39"/>
    </row>
    <row r="307" spans="3:14" x14ac:dyDescent="0.25">
      <c r="C307" s="39"/>
      <c r="D307" s="39"/>
      <c r="E307" s="39"/>
      <c r="F307" s="39"/>
      <c r="G307" s="39"/>
      <c r="H307" s="39"/>
      <c r="I307" s="39"/>
      <c r="J307" s="39"/>
      <c r="K307" s="39"/>
      <c r="L307" s="39"/>
      <c r="M307" s="39"/>
      <c r="N307" s="39"/>
    </row>
    <row r="308" spans="3:14" x14ac:dyDescent="0.25">
      <c r="C308" s="39"/>
      <c r="D308" s="39"/>
      <c r="E308" s="39"/>
      <c r="F308" s="39"/>
      <c r="G308" s="39"/>
      <c r="H308" s="39"/>
      <c r="I308" s="39"/>
      <c r="J308" s="39"/>
      <c r="K308" s="39"/>
      <c r="L308" s="39"/>
      <c r="M308" s="39"/>
      <c r="N308" s="39"/>
    </row>
    <row r="309" spans="3:14" x14ac:dyDescent="0.25">
      <c r="C309" s="39"/>
      <c r="D309" s="39"/>
      <c r="E309" s="39"/>
      <c r="F309" s="39"/>
      <c r="G309" s="39"/>
      <c r="H309" s="39"/>
      <c r="I309" s="39"/>
      <c r="J309" s="39"/>
      <c r="K309" s="39"/>
      <c r="L309" s="39"/>
      <c r="M309" s="39"/>
      <c r="N309" s="39"/>
    </row>
    <row r="310" spans="3:14" x14ac:dyDescent="0.25">
      <c r="C310" s="39"/>
      <c r="D310" s="39"/>
      <c r="E310" s="39"/>
      <c r="F310" s="39"/>
      <c r="G310" s="39"/>
      <c r="H310" s="39"/>
      <c r="I310" s="39"/>
      <c r="J310" s="39"/>
      <c r="K310" s="39"/>
      <c r="L310" s="39"/>
      <c r="M310" s="39"/>
      <c r="N310" s="39"/>
    </row>
    <row r="311" spans="3:14" x14ac:dyDescent="0.25">
      <c r="C311" s="39"/>
      <c r="D311" s="39"/>
      <c r="E311" s="39"/>
      <c r="F311" s="39"/>
      <c r="G311" s="39"/>
      <c r="H311" s="39"/>
      <c r="I311" s="39"/>
      <c r="J311" s="39"/>
      <c r="K311" s="39"/>
      <c r="L311" s="39"/>
      <c r="M311" s="39"/>
      <c r="N311" s="39"/>
    </row>
    <row r="312" spans="3:14" x14ac:dyDescent="0.25">
      <c r="C312" s="39"/>
      <c r="D312" s="39"/>
      <c r="E312" s="39"/>
      <c r="F312" s="39"/>
      <c r="G312" s="39"/>
      <c r="H312" s="39"/>
      <c r="I312" s="39"/>
      <c r="J312" s="39"/>
      <c r="K312" s="39"/>
      <c r="L312" s="39"/>
      <c r="M312" s="39"/>
      <c r="N312" s="39"/>
    </row>
    <row r="313" spans="3:14" x14ac:dyDescent="0.25">
      <c r="C313" s="39"/>
      <c r="D313" s="39"/>
      <c r="E313" s="39"/>
      <c r="F313" s="39"/>
      <c r="G313" s="39"/>
      <c r="H313" s="39"/>
      <c r="I313" s="39"/>
      <c r="J313" s="39"/>
      <c r="K313" s="39"/>
      <c r="L313" s="39"/>
      <c r="M313" s="39"/>
      <c r="N313"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rowBreaks count="1" manualBreakCount="1">
    <brk id="6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548"/>
  <sheetViews>
    <sheetView zoomScaleNormal="100" workbookViewId="0">
      <selection activeCell="B8" sqref="B8"/>
    </sheetView>
  </sheetViews>
  <sheetFormatPr defaultRowHeight="15" x14ac:dyDescent="0.25"/>
  <cols>
    <col min="1" max="1" width="11.7109375" style="45" customWidth="1"/>
    <col min="2" max="2" width="38.7109375" style="45" customWidth="1"/>
    <col min="3" max="9" width="18.7109375" style="45" hidden="1" customWidth="1"/>
    <col min="10" max="13" width="18.7109375" style="45" customWidth="1"/>
    <col min="14" max="14" width="18.7109375" style="179" customWidth="1"/>
    <col min="15" max="16384" width="9.140625" style="45"/>
  </cols>
  <sheetData>
    <row r="1" spans="1:14" ht="33" customHeight="1" x14ac:dyDescent="0.25">
      <c r="A1" s="215" t="s">
        <v>561</v>
      </c>
      <c r="B1" s="216"/>
      <c r="C1" s="19" t="s">
        <v>562</v>
      </c>
      <c r="D1" s="19" t="s">
        <v>563</v>
      </c>
      <c r="E1" s="19" t="s">
        <v>564</v>
      </c>
      <c r="F1" s="19" t="s">
        <v>565</v>
      </c>
      <c r="G1" s="19" t="s">
        <v>566</v>
      </c>
      <c r="H1" s="19" t="s">
        <v>612</v>
      </c>
      <c r="I1" s="19" t="s">
        <v>659</v>
      </c>
      <c r="J1" s="19" t="s">
        <v>665</v>
      </c>
      <c r="K1" s="19" t="s">
        <v>683</v>
      </c>
      <c r="L1" s="19" t="s">
        <v>701</v>
      </c>
      <c r="M1" s="19" t="s">
        <v>715</v>
      </c>
      <c r="N1" s="19" t="s">
        <v>730</v>
      </c>
    </row>
    <row r="2" spans="1:14" x14ac:dyDescent="0.25">
      <c r="A2" s="2" t="s">
        <v>567</v>
      </c>
      <c r="B2" s="2"/>
      <c r="C2" s="98">
        <v>1040966</v>
      </c>
      <c r="D2" s="98">
        <v>1092180</v>
      </c>
      <c r="E2" s="98">
        <v>1106440</v>
      </c>
      <c r="F2" s="98">
        <v>1206355</v>
      </c>
      <c r="G2" s="98">
        <v>1288716</v>
      </c>
      <c r="H2" s="93">
        <v>1357342</v>
      </c>
      <c r="I2" s="98">
        <v>1421713</v>
      </c>
      <c r="J2" s="98">
        <v>1407644</v>
      </c>
      <c r="K2" s="98">
        <v>1423744</v>
      </c>
      <c r="L2" s="98">
        <v>1609738</v>
      </c>
      <c r="M2" s="98">
        <v>1775837</v>
      </c>
      <c r="N2" s="98">
        <v>1897231</v>
      </c>
    </row>
    <row r="3" spans="1:14" x14ac:dyDescent="0.25">
      <c r="A3" s="8" t="s">
        <v>71</v>
      </c>
      <c r="B3" s="8" t="s">
        <v>0</v>
      </c>
      <c r="C3" s="100">
        <v>254077</v>
      </c>
      <c r="D3" s="100">
        <v>265858</v>
      </c>
      <c r="E3" s="100">
        <v>269408</v>
      </c>
      <c r="F3" s="100">
        <v>292548</v>
      </c>
      <c r="G3" s="100">
        <v>313954</v>
      </c>
      <c r="H3" s="100">
        <v>332425</v>
      </c>
      <c r="I3" s="100">
        <v>356160</v>
      </c>
      <c r="J3" s="100">
        <v>349370</v>
      </c>
      <c r="K3" s="100">
        <v>355955</v>
      </c>
      <c r="L3" s="100">
        <v>401237</v>
      </c>
      <c r="M3" s="100">
        <v>448378</v>
      </c>
      <c r="N3" s="100">
        <v>478489</v>
      </c>
    </row>
    <row r="4" spans="1:14" x14ac:dyDescent="0.25">
      <c r="A4" s="23" t="s">
        <v>71</v>
      </c>
      <c r="B4" s="90" t="s">
        <v>78</v>
      </c>
      <c r="C4" s="132">
        <v>19782</v>
      </c>
      <c r="D4" s="132">
        <v>19790</v>
      </c>
      <c r="E4" s="132">
        <v>18700</v>
      </c>
      <c r="F4" s="132">
        <v>20075</v>
      </c>
      <c r="G4" s="132">
        <v>20203</v>
      </c>
      <c r="H4" s="132">
        <v>20396</v>
      </c>
      <c r="I4" s="132">
        <v>20890</v>
      </c>
      <c r="J4" s="132">
        <v>20111</v>
      </c>
      <c r="K4" s="132">
        <v>20114</v>
      </c>
      <c r="L4" s="132">
        <v>20472</v>
      </c>
      <c r="M4" s="132">
        <v>20449</v>
      </c>
      <c r="N4" s="132">
        <v>21562</v>
      </c>
    </row>
    <row r="5" spans="1:14" x14ac:dyDescent="0.25">
      <c r="A5" s="23" t="s">
        <v>71</v>
      </c>
      <c r="B5" s="90" t="s">
        <v>79</v>
      </c>
      <c r="C5" s="132">
        <v>57946</v>
      </c>
      <c r="D5" s="132">
        <v>61274</v>
      </c>
      <c r="E5" s="132">
        <v>60525</v>
      </c>
      <c r="F5" s="132">
        <v>62449</v>
      </c>
      <c r="G5" s="132">
        <v>63022</v>
      </c>
      <c r="H5" s="132">
        <v>62901</v>
      </c>
      <c r="I5" s="132">
        <v>64120</v>
      </c>
      <c r="J5" s="132">
        <v>62244</v>
      </c>
      <c r="K5" s="132">
        <v>62257</v>
      </c>
      <c r="L5" s="132">
        <v>63672</v>
      </c>
      <c r="M5" s="132">
        <v>65094</v>
      </c>
      <c r="N5" s="132">
        <v>68164</v>
      </c>
    </row>
    <row r="6" spans="1:14" x14ac:dyDescent="0.25">
      <c r="A6" s="23" t="s">
        <v>71</v>
      </c>
      <c r="B6" s="90" t="s">
        <v>80</v>
      </c>
      <c r="C6" s="132">
        <v>100728</v>
      </c>
      <c r="D6" s="132">
        <v>105691</v>
      </c>
      <c r="E6" s="132">
        <v>106826</v>
      </c>
      <c r="F6" s="132">
        <v>112379</v>
      </c>
      <c r="G6" s="132">
        <v>117627</v>
      </c>
      <c r="H6" s="132">
        <v>121925</v>
      </c>
      <c r="I6" s="132">
        <v>127608</v>
      </c>
      <c r="J6" s="132">
        <v>125017</v>
      </c>
      <c r="K6" s="132">
        <v>127009</v>
      </c>
      <c r="L6" s="132">
        <v>131631</v>
      </c>
      <c r="M6" s="132">
        <v>136554</v>
      </c>
      <c r="N6" s="132">
        <v>142194</v>
      </c>
    </row>
    <row r="7" spans="1:14" x14ac:dyDescent="0.25">
      <c r="A7" s="23" t="s">
        <v>71</v>
      </c>
      <c r="B7" s="90" t="s">
        <v>81</v>
      </c>
      <c r="C7" s="132">
        <v>9651</v>
      </c>
      <c r="D7" s="132">
        <v>10297</v>
      </c>
      <c r="E7" s="132">
        <v>9389</v>
      </c>
      <c r="F7" s="132">
        <v>10002</v>
      </c>
      <c r="G7" s="132">
        <v>10900</v>
      </c>
      <c r="H7" s="132">
        <v>12015</v>
      </c>
      <c r="I7" s="132">
        <v>13699</v>
      </c>
      <c r="J7" s="132">
        <v>13444</v>
      </c>
      <c r="K7" s="132">
        <v>14105</v>
      </c>
      <c r="L7" s="132">
        <v>16024</v>
      </c>
      <c r="M7" s="132">
        <v>19469</v>
      </c>
      <c r="N7" s="132">
        <v>23362</v>
      </c>
    </row>
    <row r="8" spans="1:14" x14ac:dyDescent="0.25">
      <c r="A8" s="23" t="s">
        <v>71</v>
      </c>
      <c r="B8" s="90" t="s">
        <v>82</v>
      </c>
      <c r="C8" s="132">
        <v>48156</v>
      </c>
      <c r="D8" s="132">
        <v>52155</v>
      </c>
      <c r="E8" s="132">
        <v>52872</v>
      </c>
      <c r="F8" s="132">
        <v>58732</v>
      </c>
      <c r="G8" s="132">
        <v>69248</v>
      </c>
      <c r="H8" s="132">
        <v>77564</v>
      </c>
      <c r="I8" s="132">
        <v>89232</v>
      </c>
      <c r="J8" s="132">
        <v>86350</v>
      </c>
      <c r="K8" s="132">
        <v>88899</v>
      </c>
      <c r="L8" s="132">
        <v>110191</v>
      </c>
      <c r="M8" s="132">
        <v>135133</v>
      </c>
      <c r="N8" s="132">
        <v>153085</v>
      </c>
    </row>
    <row r="9" spans="1:14" x14ac:dyDescent="0.25">
      <c r="A9" s="23" t="s">
        <v>71</v>
      </c>
      <c r="B9" s="90" t="s">
        <v>83</v>
      </c>
      <c r="C9" s="132">
        <v>22026</v>
      </c>
      <c r="D9" s="132">
        <v>23313</v>
      </c>
      <c r="E9" s="132">
        <v>24122</v>
      </c>
      <c r="F9" s="132">
        <v>29699</v>
      </c>
      <c r="G9" s="132">
        <v>34513</v>
      </c>
      <c r="H9" s="132">
        <v>39484</v>
      </c>
      <c r="I9" s="132">
        <v>43661</v>
      </c>
      <c r="J9" s="132">
        <v>43052</v>
      </c>
      <c r="K9" s="132">
        <v>44165</v>
      </c>
      <c r="L9" s="132">
        <v>61161</v>
      </c>
      <c r="M9" s="132">
        <v>75840</v>
      </c>
      <c r="N9" s="132">
        <v>83811</v>
      </c>
    </row>
    <row r="10" spans="1:14" x14ac:dyDescent="0.25">
      <c r="A10" s="23" t="s">
        <v>71</v>
      </c>
      <c r="B10" s="90" t="s">
        <v>84</v>
      </c>
      <c r="C10" s="132">
        <v>20098</v>
      </c>
      <c r="D10" s="132">
        <v>20280</v>
      </c>
      <c r="E10" s="132">
        <v>20502</v>
      </c>
      <c r="F10" s="132">
        <v>26861</v>
      </c>
      <c r="G10" s="132">
        <v>27064</v>
      </c>
      <c r="H10" s="132">
        <v>27256</v>
      </c>
      <c r="I10" s="132">
        <v>27979</v>
      </c>
      <c r="J10" s="132">
        <v>29029</v>
      </c>
      <c r="K10" s="132">
        <v>29517</v>
      </c>
      <c r="L10" s="132">
        <v>30129</v>
      </c>
      <c r="M10" s="132">
        <v>31628</v>
      </c>
      <c r="N10" s="132">
        <v>33307</v>
      </c>
    </row>
    <row r="11" spans="1:14" x14ac:dyDescent="0.25">
      <c r="A11" s="8" t="s">
        <v>716</v>
      </c>
      <c r="B11" s="8"/>
      <c r="C11" s="100">
        <v>136372</v>
      </c>
      <c r="D11" s="100">
        <v>141611</v>
      </c>
      <c r="E11" s="100">
        <v>143242</v>
      </c>
      <c r="F11" s="100">
        <v>156765</v>
      </c>
      <c r="G11" s="100">
        <v>168283</v>
      </c>
      <c r="H11" s="100">
        <v>173557</v>
      </c>
      <c r="I11" s="100">
        <v>179960</v>
      </c>
      <c r="J11" s="100">
        <v>180131</v>
      </c>
      <c r="K11" s="100">
        <v>180600</v>
      </c>
      <c r="L11" s="100">
        <v>202294</v>
      </c>
      <c r="M11" s="100">
        <v>222336</v>
      </c>
      <c r="N11" s="100">
        <v>234909</v>
      </c>
    </row>
    <row r="12" spans="1:14" x14ac:dyDescent="0.25">
      <c r="A12" s="23" t="s">
        <v>72</v>
      </c>
      <c r="B12" s="90" t="s">
        <v>78</v>
      </c>
      <c r="C12" s="132">
        <v>9947</v>
      </c>
      <c r="D12" s="132">
        <v>9797</v>
      </c>
      <c r="E12" s="132">
        <v>9165</v>
      </c>
      <c r="F12" s="132">
        <v>9715</v>
      </c>
      <c r="G12" s="132">
        <v>9748</v>
      </c>
      <c r="H12" s="132">
        <v>9892</v>
      </c>
      <c r="I12" s="132">
        <v>10063</v>
      </c>
      <c r="J12" s="132">
        <v>9830</v>
      </c>
      <c r="K12" s="132">
        <v>9758</v>
      </c>
      <c r="L12" s="132">
        <v>9689</v>
      </c>
      <c r="M12" s="132">
        <v>9545</v>
      </c>
      <c r="N12" s="132">
        <v>10111</v>
      </c>
    </row>
    <row r="13" spans="1:14" x14ac:dyDescent="0.25">
      <c r="A13" s="23" t="s">
        <v>72</v>
      </c>
      <c r="B13" s="90" t="s">
        <v>79</v>
      </c>
      <c r="C13" s="132">
        <v>29494</v>
      </c>
      <c r="D13" s="132">
        <v>30786</v>
      </c>
      <c r="E13" s="132">
        <v>30072</v>
      </c>
      <c r="F13" s="132">
        <v>30637</v>
      </c>
      <c r="G13" s="132">
        <v>30636</v>
      </c>
      <c r="H13" s="132">
        <v>30014</v>
      </c>
      <c r="I13" s="132">
        <v>29880</v>
      </c>
      <c r="J13" s="132">
        <v>29719</v>
      </c>
      <c r="K13" s="132">
        <v>29320</v>
      </c>
      <c r="L13" s="132">
        <v>30098</v>
      </c>
      <c r="M13" s="132">
        <v>30772</v>
      </c>
      <c r="N13" s="132">
        <v>31771</v>
      </c>
    </row>
    <row r="14" spans="1:14" x14ac:dyDescent="0.25">
      <c r="A14" s="23" t="s">
        <v>72</v>
      </c>
      <c r="B14" s="90" t="s">
        <v>80</v>
      </c>
      <c r="C14" s="132">
        <v>51532</v>
      </c>
      <c r="D14" s="132">
        <v>53794</v>
      </c>
      <c r="E14" s="132">
        <v>54230</v>
      </c>
      <c r="F14" s="132">
        <v>56554</v>
      </c>
      <c r="G14" s="132">
        <v>59073</v>
      </c>
      <c r="H14" s="132">
        <v>60286</v>
      </c>
      <c r="I14" s="132">
        <v>61546</v>
      </c>
      <c r="J14" s="132">
        <v>61509</v>
      </c>
      <c r="K14" s="132">
        <v>61305</v>
      </c>
      <c r="L14" s="132">
        <v>62791</v>
      </c>
      <c r="M14" s="132">
        <v>64467</v>
      </c>
      <c r="N14" s="132">
        <v>66651</v>
      </c>
    </row>
    <row r="15" spans="1:14" x14ac:dyDescent="0.25">
      <c r="A15" s="23" t="s">
        <v>72</v>
      </c>
      <c r="B15" s="90" t="s">
        <v>81</v>
      </c>
      <c r="C15" s="132">
        <v>5127</v>
      </c>
      <c r="D15" s="132">
        <v>5386</v>
      </c>
      <c r="E15" s="132">
        <v>4891</v>
      </c>
      <c r="F15" s="132">
        <v>5077</v>
      </c>
      <c r="G15" s="132">
        <v>5948</v>
      </c>
      <c r="H15" s="132">
        <v>5922</v>
      </c>
      <c r="I15" s="132">
        <v>6547</v>
      </c>
      <c r="J15" s="132">
        <v>6673</v>
      </c>
      <c r="K15" s="132">
        <v>6846</v>
      </c>
      <c r="L15" s="132">
        <v>7961</v>
      </c>
      <c r="M15" s="132">
        <v>9435</v>
      </c>
      <c r="N15" s="132">
        <v>11205</v>
      </c>
    </row>
    <row r="16" spans="1:14" x14ac:dyDescent="0.25">
      <c r="A16" s="23" t="s">
        <v>72</v>
      </c>
      <c r="B16" s="90" t="s">
        <v>82</v>
      </c>
      <c r="C16" s="132">
        <v>25187</v>
      </c>
      <c r="D16" s="132">
        <v>26769</v>
      </c>
      <c r="E16" s="132">
        <v>27387</v>
      </c>
      <c r="F16" s="132">
        <v>30694</v>
      </c>
      <c r="G16" s="132">
        <v>36783</v>
      </c>
      <c r="H16" s="132">
        <v>39312</v>
      </c>
      <c r="I16" s="132">
        <v>43118</v>
      </c>
      <c r="J16" s="132">
        <v>43031</v>
      </c>
      <c r="K16" s="132">
        <v>43343</v>
      </c>
      <c r="L16" s="132">
        <v>53408</v>
      </c>
      <c r="M16" s="132">
        <v>64337</v>
      </c>
      <c r="N16" s="132">
        <v>72358</v>
      </c>
    </row>
    <row r="17" spans="1:14" x14ac:dyDescent="0.25">
      <c r="A17" s="23" t="s">
        <v>72</v>
      </c>
      <c r="B17" s="90" t="s">
        <v>83</v>
      </c>
      <c r="C17" s="132">
        <v>14061</v>
      </c>
      <c r="D17" s="132">
        <v>14761</v>
      </c>
      <c r="E17" s="132">
        <v>15381</v>
      </c>
      <c r="F17" s="132">
        <v>19205</v>
      </c>
      <c r="G17" s="132">
        <v>21959</v>
      </c>
      <c r="H17" s="132">
        <v>23861</v>
      </c>
      <c r="I17" s="132">
        <v>25038</v>
      </c>
      <c r="J17" s="132">
        <v>24911</v>
      </c>
      <c r="K17" s="132">
        <v>25095</v>
      </c>
      <c r="L17" s="132">
        <v>34218</v>
      </c>
      <c r="M17" s="132">
        <v>40756</v>
      </c>
      <c r="N17" s="132">
        <v>44294</v>
      </c>
    </row>
    <row r="18" spans="1:14" x14ac:dyDescent="0.25">
      <c r="A18" s="23" t="s">
        <v>72</v>
      </c>
      <c r="B18" s="90" t="s">
        <v>84</v>
      </c>
      <c r="C18" s="132">
        <v>13674</v>
      </c>
      <c r="D18" s="132">
        <v>13872</v>
      </c>
      <c r="E18" s="132">
        <v>14040</v>
      </c>
      <c r="F18" s="132">
        <v>18577</v>
      </c>
      <c r="G18" s="132">
        <v>18734</v>
      </c>
      <c r="H18" s="132">
        <v>18731</v>
      </c>
      <c r="I18" s="132">
        <v>18745</v>
      </c>
      <c r="J18" s="132">
        <v>19327</v>
      </c>
      <c r="K18" s="132">
        <v>19714</v>
      </c>
      <c r="L18" s="132">
        <v>19691</v>
      </c>
      <c r="M18" s="132">
        <v>20381</v>
      </c>
      <c r="N18" s="132">
        <v>20742</v>
      </c>
    </row>
    <row r="19" spans="1:14" x14ac:dyDescent="0.25">
      <c r="A19" s="8" t="s">
        <v>717</v>
      </c>
      <c r="B19" s="8"/>
      <c r="C19" s="100">
        <v>220783</v>
      </c>
      <c r="D19" s="100">
        <v>237740</v>
      </c>
      <c r="E19" s="100">
        <v>242316</v>
      </c>
      <c r="F19" s="100">
        <v>264248</v>
      </c>
      <c r="G19" s="100">
        <v>281752</v>
      </c>
      <c r="H19" s="100">
        <v>305408</v>
      </c>
      <c r="I19" s="100">
        <v>322451</v>
      </c>
      <c r="J19" s="100">
        <v>321504</v>
      </c>
      <c r="K19" s="100">
        <v>324586</v>
      </c>
      <c r="L19" s="100">
        <v>368260</v>
      </c>
      <c r="M19" s="100">
        <v>413311</v>
      </c>
      <c r="N19" s="100">
        <v>448177</v>
      </c>
    </row>
    <row r="20" spans="1:14" x14ac:dyDescent="0.25">
      <c r="A20" s="23" t="s">
        <v>73</v>
      </c>
      <c r="B20" s="90" t="s">
        <v>78</v>
      </c>
      <c r="C20" s="132">
        <v>22904</v>
      </c>
      <c r="D20" s="132">
        <v>23160</v>
      </c>
      <c r="E20" s="132">
        <v>22048</v>
      </c>
      <c r="F20" s="132">
        <v>23584</v>
      </c>
      <c r="G20" s="132">
        <v>23204</v>
      </c>
      <c r="H20" s="132">
        <v>23928</v>
      </c>
      <c r="I20" s="132">
        <v>24862</v>
      </c>
      <c r="J20" s="132">
        <v>24763</v>
      </c>
      <c r="K20" s="132">
        <v>24427</v>
      </c>
      <c r="L20" s="132">
        <v>23468</v>
      </c>
      <c r="M20" s="132">
        <v>23329</v>
      </c>
      <c r="N20" s="132">
        <v>22761</v>
      </c>
    </row>
    <row r="21" spans="1:14" x14ac:dyDescent="0.25">
      <c r="A21" s="23" t="s">
        <v>73</v>
      </c>
      <c r="B21" s="90" t="s">
        <v>79</v>
      </c>
      <c r="C21" s="132">
        <v>65948</v>
      </c>
      <c r="D21" s="132">
        <v>71298</v>
      </c>
      <c r="E21" s="132">
        <v>69718</v>
      </c>
      <c r="F21" s="132">
        <v>72061</v>
      </c>
      <c r="G21" s="132">
        <v>71562</v>
      </c>
      <c r="H21" s="132">
        <v>71149</v>
      </c>
      <c r="I21" s="132">
        <v>70747</v>
      </c>
      <c r="J21" s="132">
        <v>70126</v>
      </c>
      <c r="K21" s="132">
        <v>70236</v>
      </c>
      <c r="L21" s="132">
        <v>72119</v>
      </c>
      <c r="M21" s="132">
        <v>73286</v>
      </c>
      <c r="N21" s="132">
        <v>76109</v>
      </c>
    </row>
    <row r="22" spans="1:14" x14ac:dyDescent="0.25">
      <c r="A22" s="23" t="s">
        <v>73</v>
      </c>
      <c r="B22" s="90" t="s">
        <v>80</v>
      </c>
      <c r="C22" s="132">
        <v>86436</v>
      </c>
      <c r="D22" s="132">
        <v>96157</v>
      </c>
      <c r="E22" s="132">
        <v>99584</v>
      </c>
      <c r="F22" s="132">
        <v>108681</v>
      </c>
      <c r="G22" s="132">
        <v>115997</v>
      </c>
      <c r="H22" s="132">
        <v>124427</v>
      </c>
      <c r="I22" s="132">
        <v>128093</v>
      </c>
      <c r="J22" s="132">
        <v>127596</v>
      </c>
      <c r="K22" s="132">
        <v>129296</v>
      </c>
      <c r="L22" s="132">
        <v>136112</v>
      </c>
      <c r="M22" s="132">
        <v>142307</v>
      </c>
      <c r="N22" s="132">
        <v>150107</v>
      </c>
    </row>
    <row r="23" spans="1:14" x14ac:dyDescent="0.25">
      <c r="A23" s="23" t="s">
        <v>73</v>
      </c>
      <c r="B23" s="90" t="s">
        <v>81</v>
      </c>
      <c r="C23" s="132">
        <v>5874</v>
      </c>
      <c r="D23" s="132">
        <v>6513</v>
      </c>
      <c r="E23" s="132">
        <v>6005</v>
      </c>
      <c r="F23" s="132">
        <v>6508</v>
      </c>
      <c r="G23" s="132">
        <v>7510</v>
      </c>
      <c r="H23" s="132">
        <v>8924</v>
      </c>
      <c r="I23" s="132">
        <v>10564</v>
      </c>
      <c r="J23" s="132">
        <v>10415</v>
      </c>
      <c r="K23" s="132">
        <v>10869</v>
      </c>
      <c r="L23" s="132">
        <v>13057</v>
      </c>
      <c r="M23" s="132">
        <v>16454</v>
      </c>
      <c r="N23" s="132">
        <v>20739</v>
      </c>
    </row>
    <row r="24" spans="1:14" x14ac:dyDescent="0.25">
      <c r="A24" s="23" t="s">
        <v>73</v>
      </c>
      <c r="B24" s="90" t="s">
        <v>82</v>
      </c>
      <c r="C24" s="132">
        <v>30632</v>
      </c>
      <c r="D24" s="132">
        <v>33051</v>
      </c>
      <c r="E24" s="132">
        <v>33287</v>
      </c>
      <c r="F24" s="132">
        <v>37489</v>
      </c>
      <c r="G24" s="132">
        <v>44589</v>
      </c>
      <c r="H24" s="132">
        <v>52682</v>
      </c>
      <c r="I24" s="132">
        <v>61013</v>
      </c>
      <c r="J24" s="132">
        <v>60860</v>
      </c>
      <c r="K24" s="132">
        <v>61244</v>
      </c>
      <c r="L24" s="132">
        <v>79849</v>
      </c>
      <c r="M24" s="132">
        <v>101994</v>
      </c>
      <c r="N24" s="132">
        <v>120192</v>
      </c>
    </row>
    <row r="25" spans="1:14" x14ac:dyDescent="0.25">
      <c r="A25" s="23" t="s">
        <v>73</v>
      </c>
      <c r="B25" s="90" t="s">
        <v>83</v>
      </c>
      <c r="C25" s="132">
        <v>12067</v>
      </c>
      <c r="D25" s="132">
        <v>13212</v>
      </c>
      <c r="E25" s="132">
        <v>13630</v>
      </c>
      <c r="F25" s="132">
        <v>16525</v>
      </c>
      <c r="G25" s="132">
        <v>20171</v>
      </c>
      <c r="H25" s="132">
        <v>25214</v>
      </c>
      <c r="I25" s="132">
        <v>28224</v>
      </c>
      <c r="J25" s="132">
        <v>26948</v>
      </c>
      <c r="K25" s="132">
        <v>27200</v>
      </c>
      <c r="L25" s="132">
        <v>42882</v>
      </c>
      <c r="M25" s="132">
        <v>57189</v>
      </c>
      <c r="N25" s="132">
        <v>67345</v>
      </c>
    </row>
    <row r="26" spans="1:14" x14ac:dyDescent="0.25">
      <c r="A26" s="23" t="s">
        <v>73</v>
      </c>
      <c r="B26" s="90" t="s">
        <v>84</v>
      </c>
      <c r="C26" s="132">
        <v>19702</v>
      </c>
      <c r="D26" s="132">
        <v>20518</v>
      </c>
      <c r="E26" s="132">
        <v>20944</v>
      </c>
      <c r="F26" s="132">
        <v>26329</v>
      </c>
      <c r="G26" s="132">
        <v>26827</v>
      </c>
      <c r="H26" s="132">
        <v>27647</v>
      </c>
      <c r="I26" s="132">
        <v>28593</v>
      </c>
      <c r="J26" s="132">
        <v>30006</v>
      </c>
      <c r="K26" s="132">
        <v>31033</v>
      </c>
      <c r="L26" s="132">
        <v>31982</v>
      </c>
      <c r="M26" s="132">
        <v>33136</v>
      </c>
      <c r="N26" s="132">
        <v>35090</v>
      </c>
    </row>
    <row r="27" spans="1:14" x14ac:dyDescent="0.25">
      <c r="A27" s="8" t="s">
        <v>718</v>
      </c>
      <c r="B27" s="8"/>
      <c r="C27" s="100">
        <v>115746</v>
      </c>
      <c r="D27" s="100">
        <v>119238</v>
      </c>
      <c r="E27" s="100">
        <v>120593</v>
      </c>
      <c r="F27" s="100">
        <v>134164</v>
      </c>
      <c r="G27" s="100">
        <v>142168</v>
      </c>
      <c r="H27" s="100">
        <v>146434</v>
      </c>
      <c r="I27" s="100">
        <v>150611</v>
      </c>
      <c r="J27" s="100">
        <v>150431</v>
      </c>
      <c r="K27" s="100">
        <v>151810</v>
      </c>
      <c r="L27" s="100">
        <v>169678</v>
      </c>
      <c r="M27" s="100">
        <v>186054</v>
      </c>
      <c r="N27" s="100">
        <v>195600</v>
      </c>
    </row>
    <row r="28" spans="1:14" x14ac:dyDescent="0.25">
      <c r="A28" s="23" t="s">
        <v>74</v>
      </c>
      <c r="B28" s="90" t="s">
        <v>78</v>
      </c>
      <c r="C28" s="132">
        <v>8485</v>
      </c>
      <c r="D28" s="132">
        <v>8225</v>
      </c>
      <c r="E28" s="132">
        <v>7828</v>
      </c>
      <c r="F28" s="132">
        <v>8515</v>
      </c>
      <c r="G28" s="132">
        <v>8284</v>
      </c>
      <c r="H28" s="132">
        <v>7976</v>
      </c>
      <c r="I28" s="132">
        <v>8202</v>
      </c>
      <c r="J28" s="132">
        <v>7970</v>
      </c>
      <c r="K28" s="132">
        <v>7747</v>
      </c>
      <c r="L28" s="132">
        <v>7578</v>
      </c>
      <c r="M28" s="132">
        <v>7554</v>
      </c>
      <c r="N28" s="132">
        <v>7918</v>
      </c>
    </row>
    <row r="29" spans="1:14" x14ac:dyDescent="0.25">
      <c r="A29" s="23" t="s">
        <v>74</v>
      </c>
      <c r="B29" s="90" t="s">
        <v>79</v>
      </c>
      <c r="C29" s="132">
        <v>24273</v>
      </c>
      <c r="D29" s="132">
        <v>24979</v>
      </c>
      <c r="E29" s="132">
        <v>24493</v>
      </c>
      <c r="F29" s="132">
        <v>25567</v>
      </c>
      <c r="G29" s="132">
        <v>25585</v>
      </c>
      <c r="H29" s="132">
        <v>24846</v>
      </c>
      <c r="I29" s="132">
        <v>24527</v>
      </c>
      <c r="J29" s="132">
        <v>24367</v>
      </c>
      <c r="K29" s="132">
        <v>24374</v>
      </c>
      <c r="L29" s="132">
        <v>24235</v>
      </c>
      <c r="M29" s="132">
        <v>24166</v>
      </c>
      <c r="N29" s="132">
        <v>25079</v>
      </c>
    </row>
    <row r="30" spans="1:14" x14ac:dyDescent="0.25">
      <c r="A30" s="23" t="s">
        <v>74</v>
      </c>
      <c r="B30" s="90" t="s">
        <v>80</v>
      </c>
      <c r="C30" s="132">
        <v>43224</v>
      </c>
      <c r="D30" s="132">
        <v>44438</v>
      </c>
      <c r="E30" s="132">
        <v>44901</v>
      </c>
      <c r="F30" s="132">
        <v>47027</v>
      </c>
      <c r="G30" s="132">
        <v>48329</v>
      </c>
      <c r="H30" s="132">
        <v>49357</v>
      </c>
      <c r="I30" s="132">
        <v>49575</v>
      </c>
      <c r="J30" s="132">
        <v>49598</v>
      </c>
      <c r="K30" s="132">
        <v>50164</v>
      </c>
      <c r="L30" s="132">
        <v>52011</v>
      </c>
      <c r="M30" s="132">
        <v>53070</v>
      </c>
      <c r="N30" s="132">
        <v>54616</v>
      </c>
    </row>
    <row r="31" spans="1:14" x14ac:dyDescent="0.25">
      <c r="A31" s="23" t="s">
        <v>74</v>
      </c>
      <c r="B31" s="90" t="s">
        <v>81</v>
      </c>
      <c r="C31" s="132">
        <v>4314</v>
      </c>
      <c r="D31" s="132">
        <v>4358</v>
      </c>
      <c r="E31" s="132">
        <v>4046</v>
      </c>
      <c r="F31" s="132">
        <v>4525</v>
      </c>
      <c r="G31" s="132">
        <v>5192</v>
      </c>
      <c r="H31" s="132">
        <v>5061</v>
      </c>
      <c r="I31" s="132">
        <v>5375</v>
      </c>
      <c r="J31" s="132">
        <v>5348</v>
      </c>
      <c r="K31" s="132">
        <v>5601</v>
      </c>
      <c r="L31" s="132">
        <v>6524</v>
      </c>
      <c r="M31" s="132">
        <v>7806</v>
      </c>
      <c r="N31" s="132">
        <v>9253</v>
      </c>
    </row>
    <row r="32" spans="1:14" x14ac:dyDescent="0.25">
      <c r="A32" s="23" t="s">
        <v>74</v>
      </c>
      <c r="B32" s="90" t="s">
        <v>82</v>
      </c>
      <c r="C32" s="132">
        <v>23006</v>
      </c>
      <c r="D32" s="132">
        <v>24044</v>
      </c>
      <c r="E32" s="132">
        <v>24631</v>
      </c>
      <c r="F32" s="132">
        <v>27657</v>
      </c>
      <c r="G32" s="132">
        <v>32027</v>
      </c>
      <c r="H32" s="132">
        <v>34039</v>
      </c>
      <c r="I32" s="132">
        <v>36833</v>
      </c>
      <c r="J32" s="132">
        <v>36423</v>
      </c>
      <c r="K32" s="132">
        <v>36871</v>
      </c>
      <c r="L32" s="132">
        <v>45427</v>
      </c>
      <c r="M32" s="132">
        <v>54630</v>
      </c>
      <c r="N32" s="132">
        <v>60871</v>
      </c>
    </row>
    <row r="33" spans="1:14" x14ac:dyDescent="0.25">
      <c r="A33" s="23" t="s">
        <v>74</v>
      </c>
      <c r="B33" s="90" t="s">
        <v>83</v>
      </c>
      <c r="C33" s="132">
        <v>12766</v>
      </c>
      <c r="D33" s="132">
        <v>13544</v>
      </c>
      <c r="E33" s="132">
        <v>13921</v>
      </c>
      <c r="F33" s="132">
        <v>18084</v>
      </c>
      <c r="G33" s="132">
        <v>20156</v>
      </c>
      <c r="H33" s="132">
        <v>21949</v>
      </c>
      <c r="I33" s="132">
        <v>23033</v>
      </c>
      <c r="J33" s="132">
        <v>23204</v>
      </c>
      <c r="K33" s="132">
        <v>23474</v>
      </c>
      <c r="L33" s="132">
        <v>30655</v>
      </c>
      <c r="M33" s="132">
        <v>36401</v>
      </c>
      <c r="N33" s="132">
        <v>39349</v>
      </c>
    </row>
    <row r="34" spans="1:14" x14ac:dyDescent="0.25">
      <c r="A34" s="23" t="s">
        <v>74</v>
      </c>
      <c r="B34" s="90" t="s">
        <v>84</v>
      </c>
      <c r="C34" s="132">
        <v>10456</v>
      </c>
      <c r="D34" s="132">
        <v>10819</v>
      </c>
      <c r="E34" s="132">
        <v>10715</v>
      </c>
      <c r="F34" s="132">
        <v>15179</v>
      </c>
      <c r="G34" s="132">
        <v>15184</v>
      </c>
      <c r="H34" s="132">
        <v>15348</v>
      </c>
      <c r="I34" s="132">
        <v>15485</v>
      </c>
      <c r="J34" s="132">
        <v>15734</v>
      </c>
      <c r="K34" s="132">
        <v>15994</v>
      </c>
      <c r="L34" s="132">
        <v>16203</v>
      </c>
      <c r="M34" s="132">
        <v>16567</v>
      </c>
      <c r="N34" s="132">
        <v>17021</v>
      </c>
    </row>
    <row r="35" spans="1:14" x14ac:dyDescent="0.25">
      <c r="A35" s="8" t="s">
        <v>77</v>
      </c>
      <c r="B35" s="8"/>
      <c r="C35" s="100">
        <v>85501</v>
      </c>
      <c r="D35" s="100">
        <v>87755</v>
      </c>
      <c r="E35" s="100">
        <v>86394</v>
      </c>
      <c r="F35" s="100">
        <v>96833</v>
      </c>
      <c r="G35" s="100">
        <v>100837</v>
      </c>
      <c r="H35" s="100">
        <v>101541</v>
      </c>
      <c r="I35" s="100">
        <v>104163</v>
      </c>
      <c r="J35" s="100">
        <v>103655</v>
      </c>
      <c r="K35" s="100">
        <v>103817</v>
      </c>
      <c r="L35" s="100">
        <v>115933</v>
      </c>
      <c r="M35" s="100">
        <v>124644</v>
      </c>
      <c r="N35" s="100">
        <v>129497</v>
      </c>
    </row>
    <row r="36" spans="1:14" x14ac:dyDescent="0.25">
      <c r="A36" s="23" t="s">
        <v>75</v>
      </c>
      <c r="B36" s="90" t="s">
        <v>78</v>
      </c>
      <c r="C36" s="132">
        <v>5221</v>
      </c>
      <c r="D36" s="132">
        <v>5225</v>
      </c>
      <c r="E36" s="132">
        <v>4985</v>
      </c>
      <c r="F36" s="132">
        <v>5289</v>
      </c>
      <c r="G36" s="132">
        <v>4911</v>
      </c>
      <c r="H36" s="132">
        <v>4676</v>
      </c>
      <c r="I36" s="132">
        <v>4707</v>
      </c>
      <c r="J36" s="132">
        <v>4516</v>
      </c>
      <c r="K36" s="132">
        <v>4299</v>
      </c>
      <c r="L36" s="132">
        <v>4301</v>
      </c>
      <c r="M36" s="132">
        <v>4157</v>
      </c>
      <c r="N36" s="132">
        <v>4308</v>
      </c>
    </row>
    <row r="37" spans="1:14" x14ac:dyDescent="0.25">
      <c r="A37" s="23" t="s">
        <v>75</v>
      </c>
      <c r="B37" s="90" t="s">
        <v>79</v>
      </c>
      <c r="C37" s="132">
        <v>14624</v>
      </c>
      <c r="D37" s="132">
        <v>14913</v>
      </c>
      <c r="E37" s="132">
        <v>14894</v>
      </c>
      <c r="F37" s="132">
        <v>15394</v>
      </c>
      <c r="G37" s="132">
        <v>15221</v>
      </c>
      <c r="H37" s="132">
        <v>14571</v>
      </c>
      <c r="I37" s="132">
        <v>14384</v>
      </c>
      <c r="J37" s="132">
        <v>14008</v>
      </c>
      <c r="K37" s="132">
        <v>13780</v>
      </c>
      <c r="L37" s="132">
        <v>13814</v>
      </c>
      <c r="M37" s="132">
        <v>13729</v>
      </c>
      <c r="N37" s="132">
        <v>14039</v>
      </c>
    </row>
    <row r="38" spans="1:14" x14ac:dyDescent="0.25">
      <c r="A38" s="23" t="s">
        <v>75</v>
      </c>
      <c r="B38" s="90" t="s">
        <v>80</v>
      </c>
      <c r="C38" s="132">
        <v>30132</v>
      </c>
      <c r="D38" s="132">
        <v>30502</v>
      </c>
      <c r="E38" s="132">
        <v>29889</v>
      </c>
      <c r="F38" s="132">
        <v>31692</v>
      </c>
      <c r="G38" s="132">
        <v>31976</v>
      </c>
      <c r="H38" s="132">
        <v>31415</v>
      </c>
      <c r="I38" s="132">
        <v>31557</v>
      </c>
      <c r="J38" s="132">
        <v>31361</v>
      </c>
      <c r="K38" s="132">
        <v>30995</v>
      </c>
      <c r="L38" s="132">
        <v>31473</v>
      </c>
      <c r="M38" s="132">
        <v>31912</v>
      </c>
      <c r="N38" s="132">
        <v>32785</v>
      </c>
    </row>
    <row r="39" spans="1:14" x14ac:dyDescent="0.25">
      <c r="A39" s="23" t="s">
        <v>75</v>
      </c>
      <c r="B39" s="90" t="s">
        <v>81</v>
      </c>
      <c r="C39" s="132">
        <v>2905</v>
      </c>
      <c r="D39" s="132">
        <v>3338</v>
      </c>
      <c r="E39" s="132">
        <v>2847</v>
      </c>
      <c r="F39" s="132">
        <v>3146</v>
      </c>
      <c r="G39" s="132">
        <v>3358</v>
      </c>
      <c r="H39" s="132">
        <v>3336</v>
      </c>
      <c r="I39" s="132">
        <v>3568</v>
      </c>
      <c r="J39" s="132">
        <v>3659</v>
      </c>
      <c r="K39" s="132">
        <v>3849</v>
      </c>
      <c r="L39" s="132">
        <v>4415</v>
      </c>
      <c r="M39" s="132">
        <v>5111</v>
      </c>
      <c r="N39" s="132">
        <v>5956</v>
      </c>
    </row>
    <row r="40" spans="1:14" x14ac:dyDescent="0.25">
      <c r="A40" s="23" t="s">
        <v>75</v>
      </c>
      <c r="B40" s="90" t="s">
        <v>82</v>
      </c>
      <c r="C40" s="132">
        <v>18081</v>
      </c>
      <c r="D40" s="132">
        <v>19474</v>
      </c>
      <c r="E40" s="132">
        <v>18703</v>
      </c>
      <c r="F40" s="132">
        <v>20985</v>
      </c>
      <c r="G40" s="132">
        <v>23326</v>
      </c>
      <c r="H40" s="132">
        <v>24148</v>
      </c>
      <c r="I40" s="132">
        <v>25877</v>
      </c>
      <c r="J40" s="132">
        <v>25706</v>
      </c>
      <c r="K40" s="132">
        <v>25736</v>
      </c>
      <c r="L40" s="132">
        <v>32131</v>
      </c>
      <c r="M40" s="132">
        <v>37622</v>
      </c>
      <c r="N40" s="132">
        <v>40753</v>
      </c>
    </row>
    <row r="41" spans="1:14" x14ac:dyDescent="0.25">
      <c r="A41" s="23" t="s">
        <v>75</v>
      </c>
      <c r="B41" s="90" t="s">
        <v>83</v>
      </c>
      <c r="C41" s="132">
        <v>12988</v>
      </c>
      <c r="D41" s="132">
        <v>13638</v>
      </c>
      <c r="E41" s="132">
        <v>13525</v>
      </c>
      <c r="F41" s="132">
        <v>16826</v>
      </c>
      <c r="G41" s="132">
        <v>17941</v>
      </c>
      <c r="H41" s="132">
        <v>18806</v>
      </c>
      <c r="I41" s="132">
        <v>19506</v>
      </c>
      <c r="J41" s="132">
        <v>19783</v>
      </c>
      <c r="K41" s="132">
        <v>20141</v>
      </c>
      <c r="L41" s="132">
        <v>25315</v>
      </c>
      <c r="M41" s="132">
        <v>28527</v>
      </c>
      <c r="N41" s="132">
        <v>30183</v>
      </c>
    </row>
    <row r="42" spans="1:14" x14ac:dyDescent="0.25">
      <c r="A42" s="23" t="s">
        <v>75</v>
      </c>
      <c r="B42" s="90" t="s">
        <v>84</v>
      </c>
      <c r="C42" s="132">
        <v>9106</v>
      </c>
      <c r="D42" s="132">
        <v>9026</v>
      </c>
      <c r="E42" s="132">
        <v>9016</v>
      </c>
      <c r="F42" s="132">
        <v>12396</v>
      </c>
      <c r="G42" s="132">
        <v>12476</v>
      </c>
      <c r="H42" s="132">
        <v>12466</v>
      </c>
      <c r="I42" s="132">
        <v>12643</v>
      </c>
      <c r="J42" s="132">
        <v>12662</v>
      </c>
      <c r="K42" s="132">
        <v>12986</v>
      </c>
      <c r="L42" s="132">
        <v>12888</v>
      </c>
      <c r="M42" s="132">
        <v>12983</v>
      </c>
      <c r="N42" s="132">
        <v>13113</v>
      </c>
    </row>
    <row r="43" spans="1:14" x14ac:dyDescent="0.25">
      <c r="A43" s="8" t="s">
        <v>719</v>
      </c>
      <c r="B43" s="8" t="s">
        <v>0</v>
      </c>
      <c r="C43" s="100">
        <v>239987</v>
      </c>
      <c r="D43" s="100">
        <v>252460</v>
      </c>
      <c r="E43" s="100">
        <v>256215</v>
      </c>
      <c r="F43" s="100">
        <v>275946</v>
      </c>
      <c r="G43" s="100">
        <v>297554</v>
      </c>
      <c r="H43" s="100">
        <v>313990</v>
      </c>
      <c r="I43" s="100">
        <v>326726</v>
      </c>
      <c r="J43" s="100">
        <v>320695</v>
      </c>
      <c r="K43" s="100">
        <v>324815</v>
      </c>
      <c r="L43" s="100">
        <v>370998</v>
      </c>
      <c r="M43" s="100">
        <v>402481</v>
      </c>
      <c r="N43" s="100">
        <v>431378</v>
      </c>
    </row>
    <row r="44" spans="1:14" x14ac:dyDescent="0.25">
      <c r="A44" s="23" t="s">
        <v>76</v>
      </c>
      <c r="B44" s="90" t="s">
        <v>78</v>
      </c>
      <c r="C44" s="132">
        <v>19086</v>
      </c>
      <c r="D44" s="132">
        <v>19206</v>
      </c>
      <c r="E44" s="132">
        <v>18240</v>
      </c>
      <c r="F44" s="132">
        <v>19277</v>
      </c>
      <c r="G44" s="132">
        <v>18795</v>
      </c>
      <c r="H44" s="132">
        <v>18908</v>
      </c>
      <c r="I44" s="132">
        <v>19141</v>
      </c>
      <c r="J44" s="132">
        <v>18031</v>
      </c>
      <c r="K44" s="132">
        <v>17747</v>
      </c>
      <c r="L44" s="132">
        <v>21444</v>
      </c>
      <c r="M44" s="132">
        <v>18085</v>
      </c>
      <c r="N44" s="132">
        <v>19062</v>
      </c>
    </row>
    <row r="45" spans="1:14" x14ac:dyDescent="0.25">
      <c r="A45" s="23" t="s">
        <v>76</v>
      </c>
      <c r="B45" s="90" t="s">
        <v>79</v>
      </c>
      <c r="C45" s="132">
        <v>55254</v>
      </c>
      <c r="D45" s="132">
        <v>58594</v>
      </c>
      <c r="E45" s="132">
        <v>57971</v>
      </c>
      <c r="F45" s="132">
        <v>59842</v>
      </c>
      <c r="G45" s="132">
        <v>60141</v>
      </c>
      <c r="H45" s="132">
        <v>58971</v>
      </c>
      <c r="I45" s="132">
        <v>58163</v>
      </c>
      <c r="J45" s="132">
        <v>56528</v>
      </c>
      <c r="K45" s="132">
        <v>56101</v>
      </c>
      <c r="L45" s="132">
        <v>61288</v>
      </c>
      <c r="M45" s="132">
        <v>58157</v>
      </c>
      <c r="N45" s="132">
        <v>60741</v>
      </c>
    </row>
    <row r="46" spans="1:14" x14ac:dyDescent="0.25">
      <c r="A46" s="23" t="s">
        <v>76</v>
      </c>
      <c r="B46" s="90" t="s">
        <v>80</v>
      </c>
      <c r="C46" s="132">
        <v>95778</v>
      </c>
      <c r="D46" s="132">
        <v>101302</v>
      </c>
      <c r="E46" s="132">
        <v>102430</v>
      </c>
      <c r="F46" s="132">
        <v>107171</v>
      </c>
      <c r="G46" s="132">
        <v>111764</v>
      </c>
      <c r="H46" s="132">
        <v>114169</v>
      </c>
      <c r="I46" s="132">
        <v>115326</v>
      </c>
      <c r="J46" s="132">
        <v>114218</v>
      </c>
      <c r="K46" s="132">
        <v>115344</v>
      </c>
      <c r="L46" s="132">
        <v>123561</v>
      </c>
      <c r="M46" s="132">
        <v>123258</v>
      </c>
      <c r="N46" s="132">
        <v>128412</v>
      </c>
    </row>
    <row r="47" spans="1:14" x14ac:dyDescent="0.25">
      <c r="A47" s="23" t="s">
        <v>76</v>
      </c>
      <c r="B47" s="90" t="s">
        <v>81</v>
      </c>
      <c r="C47" s="132">
        <v>8951</v>
      </c>
      <c r="D47" s="132">
        <v>9509</v>
      </c>
      <c r="E47" s="132">
        <v>8925</v>
      </c>
      <c r="F47" s="132">
        <v>9373</v>
      </c>
      <c r="G47" s="132">
        <v>10408</v>
      </c>
      <c r="H47" s="132">
        <v>11171</v>
      </c>
      <c r="I47" s="132">
        <v>12318</v>
      </c>
      <c r="J47" s="132">
        <v>11797</v>
      </c>
      <c r="K47" s="132">
        <v>12369</v>
      </c>
      <c r="L47" s="132">
        <v>14754</v>
      </c>
      <c r="M47" s="132">
        <v>17260</v>
      </c>
      <c r="N47" s="132">
        <v>21035</v>
      </c>
    </row>
    <row r="48" spans="1:14" x14ac:dyDescent="0.25">
      <c r="A48" s="23" t="s">
        <v>76</v>
      </c>
      <c r="B48" s="90" t="s">
        <v>82</v>
      </c>
      <c r="C48" s="132">
        <v>46486</v>
      </c>
      <c r="D48" s="132">
        <v>50298</v>
      </c>
      <c r="E48" s="132">
        <v>51338</v>
      </c>
      <c r="F48" s="132">
        <v>57202</v>
      </c>
      <c r="G48" s="132">
        <v>69064</v>
      </c>
      <c r="H48" s="132">
        <v>77637</v>
      </c>
      <c r="I48" s="132">
        <v>86753</v>
      </c>
      <c r="J48" s="132">
        <v>84061</v>
      </c>
      <c r="K48" s="132">
        <v>85786</v>
      </c>
      <c r="L48" s="132">
        <v>105531</v>
      </c>
      <c r="M48" s="132">
        <v>124182</v>
      </c>
      <c r="N48" s="132">
        <v>141468</v>
      </c>
    </row>
    <row r="49" spans="1:14" x14ac:dyDescent="0.25">
      <c r="A49" s="23" t="s">
        <v>76</v>
      </c>
      <c r="B49" s="90" t="s">
        <v>83</v>
      </c>
      <c r="C49" s="132">
        <v>20457</v>
      </c>
      <c r="D49" s="132">
        <v>21845</v>
      </c>
      <c r="E49" s="132">
        <v>22567</v>
      </c>
      <c r="F49" s="132">
        <v>27070</v>
      </c>
      <c r="G49" s="132">
        <v>32254</v>
      </c>
      <c r="H49" s="132">
        <v>37216</v>
      </c>
      <c r="I49" s="132">
        <v>39953</v>
      </c>
      <c r="J49" s="132">
        <v>39156</v>
      </c>
      <c r="K49" s="132">
        <v>40454</v>
      </c>
      <c r="L49" s="132">
        <v>55819</v>
      </c>
      <c r="M49" s="132">
        <v>67293</v>
      </c>
      <c r="N49" s="132">
        <v>75192</v>
      </c>
    </row>
    <row r="50" spans="1:14" x14ac:dyDescent="0.25">
      <c r="A50" s="23" t="s">
        <v>76</v>
      </c>
      <c r="B50" s="90" t="s">
        <v>84</v>
      </c>
      <c r="C50" s="132">
        <v>16827</v>
      </c>
      <c r="D50" s="132">
        <v>17133</v>
      </c>
      <c r="E50" s="132">
        <v>17022</v>
      </c>
      <c r="F50" s="132">
        <v>21892</v>
      </c>
      <c r="G50" s="132">
        <v>22065</v>
      </c>
      <c r="H50" s="132">
        <v>22296</v>
      </c>
      <c r="I50" s="132">
        <v>22830</v>
      </c>
      <c r="J50" s="132">
        <v>23598</v>
      </c>
      <c r="K50" s="132">
        <v>24191</v>
      </c>
      <c r="L50" s="132">
        <v>24814</v>
      </c>
      <c r="M50" s="132">
        <v>26348</v>
      </c>
      <c r="N50" s="132">
        <v>28022</v>
      </c>
    </row>
    <row r="51" spans="1:14" x14ac:dyDescent="0.25">
      <c r="C51" s="39"/>
      <c r="D51" s="39"/>
      <c r="E51" s="39"/>
      <c r="F51" s="39"/>
      <c r="G51" s="39"/>
      <c r="H51" s="39"/>
      <c r="I51" s="39"/>
      <c r="J51" s="39"/>
      <c r="K51" s="39"/>
      <c r="L51" s="39"/>
      <c r="M51" s="39"/>
      <c r="N51" s="39"/>
    </row>
    <row r="52" spans="1:14" x14ac:dyDescent="0.25">
      <c r="C52" s="39"/>
      <c r="D52" s="39"/>
      <c r="E52" s="39"/>
      <c r="F52" s="39"/>
      <c r="G52" s="39"/>
      <c r="H52" s="39"/>
      <c r="I52" s="39"/>
      <c r="J52" s="39"/>
      <c r="K52" s="39"/>
      <c r="L52" s="39"/>
      <c r="M52" s="39"/>
      <c r="N52" s="39"/>
    </row>
    <row r="53" spans="1:14" x14ac:dyDescent="0.25">
      <c r="C53" s="39"/>
      <c r="D53" s="39"/>
      <c r="E53" s="39"/>
      <c r="F53" s="39"/>
      <c r="G53" s="39"/>
      <c r="H53" s="39"/>
      <c r="I53" s="39"/>
      <c r="J53" s="39"/>
      <c r="K53" s="39"/>
      <c r="L53" s="39"/>
      <c r="M53" s="39"/>
      <c r="N53" s="39"/>
    </row>
    <row r="54" spans="1:14" x14ac:dyDescent="0.25">
      <c r="C54" s="39"/>
      <c r="D54" s="39"/>
      <c r="E54" s="39"/>
      <c r="F54" s="39"/>
      <c r="G54" s="39"/>
      <c r="H54" s="39"/>
      <c r="I54" s="39"/>
      <c r="J54" s="39"/>
      <c r="K54" s="39"/>
      <c r="L54" s="39"/>
      <c r="M54" s="39"/>
      <c r="N54" s="39"/>
    </row>
    <row r="55" spans="1:14" x14ac:dyDescent="0.25">
      <c r="C55" s="39"/>
      <c r="D55" s="39"/>
      <c r="E55" s="39"/>
      <c r="F55" s="39"/>
      <c r="G55" s="39"/>
      <c r="H55" s="39"/>
      <c r="I55" s="39"/>
      <c r="J55" s="39"/>
      <c r="K55" s="39"/>
      <c r="L55" s="39"/>
      <c r="M55" s="39"/>
      <c r="N55" s="39"/>
    </row>
    <row r="56" spans="1:14" x14ac:dyDescent="0.25">
      <c r="C56" s="39"/>
      <c r="D56" s="39"/>
      <c r="E56" s="39"/>
      <c r="F56" s="39"/>
      <c r="G56" s="39"/>
      <c r="H56" s="39"/>
      <c r="I56" s="39"/>
      <c r="J56" s="39"/>
      <c r="K56" s="39"/>
      <c r="L56" s="39"/>
      <c r="M56" s="39"/>
      <c r="N56" s="39"/>
    </row>
    <row r="57" spans="1:14" x14ac:dyDescent="0.25">
      <c r="C57" s="39"/>
      <c r="D57" s="39"/>
      <c r="E57" s="39"/>
      <c r="F57" s="39"/>
      <c r="G57" s="39"/>
      <c r="H57" s="39"/>
      <c r="I57" s="39"/>
      <c r="J57" s="39"/>
      <c r="K57" s="39"/>
      <c r="L57" s="39"/>
      <c r="M57" s="39"/>
      <c r="N57" s="39"/>
    </row>
    <row r="58" spans="1:14" x14ac:dyDescent="0.25">
      <c r="C58" s="39"/>
      <c r="D58" s="39"/>
      <c r="E58" s="39"/>
      <c r="F58" s="39"/>
      <c r="G58" s="39"/>
      <c r="H58" s="39"/>
      <c r="I58" s="39"/>
      <c r="J58" s="39"/>
      <c r="K58" s="39"/>
      <c r="L58" s="39"/>
      <c r="M58" s="39"/>
      <c r="N58" s="39"/>
    </row>
    <row r="59" spans="1:14" x14ac:dyDescent="0.25">
      <c r="C59" s="39"/>
      <c r="D59" s="39"/>
      <c r="E59" s="39"/>
      <c r="F59" s="39"/>
      <c r="G59" s="39"/>
      <c r="H59" s="39"/>
      <c r="I59" s="39"/>
      <c r="J59" s="39"/>
      <c r="K59" s="39"/>
      <c r="L59" s="39"/>
      <c r="M59" s="39"/>
      <c r="N59" s="39"/>
    </row>
    <row r="60" spans="1:14" x14ac:dyDescent="0.25">
      <c r="C60" s="39"/>
      <c r="D60" s="39"/>
      <c r="E60" s="39"/>
      <c r="F60" s="39"/>
      <c r="G60" s="39"/>
      <c r="H60" s="39"/>
      <c r="I60" s="39"/>
      <c r="J60" s="39"/>
      <c r="K60" s="39"/>
      <c r="L60" s="39"/>
      <c r="M60" s="39"/>
      <c r="N60" s="39"/>
    </row>
    <row r="61" spans="1:14" x14ac:dyDescent="0.25">
      <c r="C61" s="39"/>
      <c r="D61" s="39"/>
      <c r="E61" s="39"/>
      <c r="F61" s="39"/>
      <c r="G61" s="39"/>
      <c r="H61" s="39"/>
      <c r="I61" s="39"/>
      <c r="J61" s="39"/>
      <c r="K61" s="39"/>
      <c r="L61" s="39"/>
      <c r="M61" s="39"/>
      <c r="N61" s="39"/>
    </row>
    <row r="62" spans="1:14" x14ac:dyDescent="0.25">
      <c r="C62" s="39"/>
      <c r="D62" s="39"/>
      <c r="E62" s="39"/>
      <c r="F62" s="39"/>
      <c r="G62" s="39"/>
      <c r="H62" s="39"/>
      <c r="I62" s="39"/>
      <c r="J62" s="39"/>
      <c r="K62" s="39"/>
      <c r="L62" s="39"/>
      <c r="M62" s="39"/>
      <c r="N62" s="39"/>
    </row>
    <row r="63" spans="1:14" x14ac:dyDescent="0.25">
      <c r="C63" s="39"/>
      <c r="D63" s="39"/>
      <c r="E63" s="39"/>
      <c r="F63" s="39"/>
      <c r="G63" s="39"/>
      <c r="H63" s="39"/>
      <c r="I63" s="39"/>
      <c r="J63" s="39"/>
      <c r="K63" s="39"/>
      <c r="L63" s="39"/>
      <c r="M63" s="39"/>
      <c r="N63" s="39"/>
    </row>
    <row r="64" spans="1:14" x14ac:dyDescent="0.25">
      <c r="C64" s="39"/>
      <c r="D64" s="39"/>
      <c r="E64" s="39"/>
      <c r="F64" s="39"/>
      <c r="G64" s="39"/>
      <c r="H64" s="39"/>
      <c r="I64" s="39"/>
      <c r="J64" s="39"/>
      <c r="K64" s="39"/>
      <c r="L64" s="39"/>
      <c r="M64" s="39"/>
      <c r="N64" s="39"/>
    </row>
    <row r="65" spans="3:14" x14ac:dyDescent="0.25">
      <c r="C65" s="39"/>
      <c r="D65" s="39"/>
      <c r="E65" s="39"/>
      <c r="F65" s="39"/>
      <c r="G65" s="39"/>
      <c r="H65" s="39"/>
      <c r="I65" s="39"/>
      <c r="J65" s="39"/>
      <c r="K65" s="39"/>
      <c r="L65" s="39"/>
      <c r="M65" s="39"/>
      <c r="N65" s="39"/>
    </row>
    <row r="66" spans="3:14" x14ac:dyDescent="0.25">
      <c r="C66" s="39"/>
      <c r="D66" s="39"/>
      <c r="E66" s="39"/>
      <c r="F66" s="39"/>
      <c r="G66" s="39"/>
      <c r="H66" s="39"/>
      <c r="I66" s="39"/>
      <c r="J66" s="39"/>
      <c r="K66" s="39"/>
      <c r="L66" s="39"/>
      <c r="M66" s="39"/>
      <c r="N66" s="39"/>
    </row>
    <row r="67" spans="3:14" x14ac:dyDescent="0.25">
      <c r="C67" s="39"/>
      <c r="D67" s="39"/>
      <c r="E67" s="39"/>
      <c r="F67" s="39"/>
      <c r="G67" s="39"/>
      <c r="H67" s="39"/>
      <c r="I67" s="39"/>
      <c r="J67" s="39"/>
      <c r="K67" s="39"/>
      <c r="L67" s="39"/>
      <c r="M67" s="39"/>
      <c r="N67" s="39"/>
    </row>
    <row r="68" spans="3:14" x14ac:dyDescent="0.25">
      <c r="C68" s="39"/>
      <c r="D68" s="39"/>
      <c r="E68" s="39"/>
      <c r="F68" s="39"/>
      <c r="G68" s="39"/>
      <c r="H68" s="39"/>
      <c r="I68" s="39"/>
      <c r="J68" s="39"/>
      <c r="K68" s="39"/>
      <c r="L68" s="39"/>
      <c r="M68" s="39"/>
      <c r="N68" s="39"/>
    </row>
    <row r="69" spans="3:14" x14ac:dyDescent="0.25">
      <c r="C69" s="39"/>
      <c r="D69" s="39"/>
      <c r="E69" s="39"/>
      <c r="F69" s="39"/>
      <c r="G69" s="39"/>
      <c r="H69" s="39"/>
      <c r="I69" s="39"/>
      <c r="J69" s="39"/>
      <c r="K69" s="39"/>
      <c r="L69" s="39"/>
      <c r="M69" s="39"/>
      <c r="N69" s="39"/>
    </row>
    <row r="70" spans="3:14" x14ac:dyDescent="0.25">
      <c r="C70" s="39"/>
      <c r="D70" s="39"/>
      <c r="E70" s="39"/>
      <c r="F70" s="39"/>
      <c r="G70" s="39"/>
      <c r="H70" s="39"/>
      <c r="I70" s="39"/>
      <c r="J70" s="39"/>
      <c r="K70" s="39"/>
      <c r="L70" s="39"/>
      <c r="M70" s="39"/>
      <c r="N70" s="39"/>
    </row>
    <row r="71" spans="3:14" x14ac:dyDescent="0.25">
      <c r="C71" s="39"/>
      <c r="D71" s="39"/>
      <c r="E71" s="39"/>
      <c r="F71" s="39"/>
      <c r="G71" s="39"/>
      <c r="H71" s="39"/>
      <c r="I71" s="39"/>
      <c r="J71" s="39"/>
      <c r="K71" s="39"/>
      <c r="L71" s="39"/>
      <c r="M71" s="39"/>
      <c r="N71" s="39"/>
    </row>
    <row r="72" spans="3:14" x14ac:dyDescent="0.25">
      <c r="C72" s="39"/>
      <c r="D72" s="39"/>
      <c r="E72" s="39"/>
      <c r="F72" s="39"/>
      <c r="G72" s="39"/>
      <c r="H72" s="39"/>
      <c r="I72" s="39"/>
      <c r="J72" s="39"/>
      <c r="K72" s="39"/>
      <c r="L72" s="39"/>
      <c r="M72" s="39"/>
      <c r="N72" s="39"/>
    </row>
    <row r="73" spans="3:14" x14ac:dyDescent="0.25">
      <c r="C73" s="39"/>
      <c r="D73" s="39"/>
      <c r="E73" s="39"/>
      <c r="F73" s="39"/>
      <c r="G73" s="39"/>
      <c r="H73" s="39"/>
      <c r="I73" s="39"/>
      <c r="J73" s="39"/>
      <c r="K73" s="39"/>
      <c r="L73" s="39"/>
      <c r="M73" s="39"/>
      <c r="N73" s="39"/>
    </row>
    <row r="74" spans="3:14" x14ac:dyDescent="0.25">
      <c r="C74" s="39"/>
      <c r="D74" s="39"/>
      <c r="E74" s="39"/>
      <c r="F74" s="39"/>
      <c r="G74" s="39"/>
      <c r="H74" s="39"/>
      <c r="I74" s="39"/>
      <c r="J74" s="39"/>
      <c r="K74" s="39"/>
      <c r="L74" s="39"/>
      <c r="M74" s="39"/>
      <c r="N74" s="39"/>
    </row>
    <row r="75" spans="3:14" x14ac:dyDescent="0.25">
      <c r="C75" s="39"/>
      <c r="D75" s="39"/>
      <c r="E75" s="39"/>
      <c r="F75" s="39"/>
      <c r="G75" s="39"/>
      <c r="H75" s="39"/>
      <c r="I75" s="39"/>
      <c r="J75" s="39"/>
      <c r="K75" s="39"/>
      <c r="L75" s="39"/>
      <c r="M75" s="39"/>
      <c r="N75" s="39"/>
    </row>
    <row r="76" spans="3:14" x14ac:dyDescent="0.25">
      <c r="C76" s="39"/>
      <c r="D76" s="39"/>
      <c r="E76" s="39"/>
      <c r="F76" s="39"/>
      <c r="G76" s="39"/>
      <c r="H76" s="39"/>
      <c r="I76" s="39"/>
      <c r="J76" s="39"/>
      <c r="K76" s="39"/>
      <c r="L76" s="39"/>
      <c r="M76" s="39"/>
      <c r="N76" s="39"/>
    </row>
    <row r="77" spans="3:14" x14ac:dyDescent="0.25">
      <c r="C77" s="39"/>
      <c r="D77" s="39"/>
      <c r="E77" s="39"/>
      <c r="F77" s="39"/>
      <c r="G77" s="39"/>
      <c r="H77" s="39"/>
      <c r="I77" s="39"/>
      <c r="J77" s="39"/>
      <c r="K77" s="39"/>
      <c r="L77" s="39"/>
      <c r="M77" s="39"/>
      <c r="N77" s="39"/>
    </row>
    <row r="78" spans="3:14" x14ac:dyDescent="0.25">
      <c r="C78" s="39"/>
      <c r="D78" s="39"/>
      <c r="E78" s="39"/>
      <c r="F78" s="39"/>
      <c r="G78" s="39"/>
      <c r="H78" s="39"/>
      <c r="I78" s="39"/>
      <c r="J78" s="39"/>
      <c r="K78" s="39"/>
      <c r="L78" s="39"/>
      <c r="M78" s="39"/>
      <c r="N78" s="39"/>
    </row>
    <row r="79" spans="3:14" x14ac:dyDescent="0.25">
      <c r="C79" s="39"/>
      <c r="D79" s="39"/>
      <c r="E79" s="39"/>
      <c r="F79" s="39"/>
      <c r="G79" s="39"/>
      <c r="H79" s="39"/>
      <c r="I79" s="39"/>
      <c r="J79" s="39"/>
      <c r="K79" s="39"/>
      <c r="L79" s="39"/>
      <c r="M79" s="39"/>
      <c r="N79" s="39"/>
    </row>
    <row r="80" spans="3:14" x14ac:dyDescent="0.25">
      <c r="C80" s="39"/>
      <c r="D80" s="39"/>
      <c r="E80" s="39"/>
      <c r="F80" s="39"/>
      <c r="G80" s="39"/>
      <c r="H80" s="39"/>
      <c r="I80" s="39"/>
      <c r="J80" s="39"/>
      <c r="K80" s="39"/>
      <c r="L80" s="39"/>
      <c r="M80" s="39"/>
      <c r="N80" s="39"/>
    </row>
    <row r="81" spans="3:14" x14ac:dyDescent="0.25">
      <c r="C81" s="39"/>
      <c r="D81" s="39"/>
      <c r="E81" s="39"/>
      <c r="F81" s="39"/>
      <c r="G81" s="39"/>
      <c r="H81" s="39"/>
      <c r="I81" s="39"/>
      <c r="J81" s="39"/>
      <c r="K81" s="39"/>
      <c r="L81" s="39"/>
      <c r="M81" s="39"/>
      <c r="N81" s="39"/>
    </row>
    <row r="82" spans="3:14" x14ac:dyDescent="0.25">
      <c r="C82" s="39"/>
      <c r="D82" s="39"/>
      <c r="E82" s="39"/>
      <c r="F82" s="39"/>
      <c r="G82" s="39"/>
      <c r="H82" s="39"/>
      <c r="I82" s="39"/>
      <c r="J82" s="39"/>
      <c r="K82" s="39"/>
      <c r="L82" s="39"/>
      <c r="M82" s="39"/>
      <c r="N82" s="39"/>
    </row>
    <row r="83" spans="3:14" x14ac:dyDescent="0.25">
      <c r="C83" s="39"/>
      <c r="D83" s="39"/>
      <c r="E83" s="39"/>
      <c r="F83" s="39"/>
      <c r="G83" s="39"/>
      <c r="H83" s="39"/>
      <c r="I83" s="39"/>
      <c r="J83" s="39"/>
      <c r="K83" s="39"/>
      <c r="L83" s="39"/>
      <c r="M83" s="39"/>
      <c r="N83" s="39"/>
    </row>
    <row r="84" spans="3:14" x14ac:dyDescent="0.25">
      <c r="C84" s="39"/>
      <c r="D84" s="39"/>
      <c r="E84" s="39"/>
      <c r="F84" s="39"/>
      <c r="G84" s="39"/>
      <c r="H84" s="39"/>
      <c r="I84" s="39"/>
      <c r="J84" s="39"/>
      <c r="K84" s="39"/>
      <c r="L84" s="39"/>
      <c r="M84" s="39"/>
      <c r="N84" s="39"/>
    </row>
    <row r="85" spans="3:14" x14ac:dyDescent="0.25">
      <c r="C85" s="39"/>
      <c r="D85" s="39"/>
      <c r="E85" s="39"/>
      <c r="F85" s="39"/>
      <c r="G85" s="39"/>
      <c r="H85" s="39"/>
      <c r="I85" s="39"/>
      <c r="J85" s="39"/>
      <c r="K85" s="39"/>
      <c r="L85" s="39"/>
      <c r="M85" s="39"/>
      <c r="N85" s="39"/>
    </row>
    <row r="86" spans="3:14" x14ac:dyDescent="0.25">
      <c r="C86" s="39"/>
      <c r="D86" s="39"/>
      <c r="E86" s="39"/>
      <c r="F86" s="39"/>
      <c r="G86" s="39"/>
      <c r="H86" s="39"/>
      <c r="I86" s="39"/>
      <c r="J86" s="39"/>
      <c r="K86" s="39"/>
      <c r="L86" s="39"/>
      <c r="M86" s="39"/>
      <c r="N86" s="39"/>
    </row>
    <row r="87" spans="3:14" x14ac:dyDescent="0.25">
      <c r="C87" s="39"/>
      <c r="D87" s="39"/>
      <c r="E87" s="39"/>
      <c r="F87" s="39"/>
      <c r="G87" s="39"/>
      <c r="H87" s="39"/>
      <c r="I87" s="39"/>
      <c r="J87" s="39"/>
      <c r="K87" s="39"/>
      <c r="L87" s="39"/>
      <c r="M87" s="39"/>
      <c r="N87" s="39"/>
    </row>
    <row r="88" spans="3:14" x14ac:dyDescent="0.25">
      <c r="C88" s="39"/>
      <c r="D88" s="39"/>
      <c r="E88" s="39"/>
      <c r="F88" s="39"/>
      <c r="G88" s="39"/>
      <c r="H88" s="39"/>
      <c r="I88" s="39"/>
      <c r="J88" s="39"/>
      <c r="K88" s="39"/>
      <c r="L88" s="39"/>
      <c r="M88" s="39"/>
      <c r="N88" s="39"/>
    </row>
    <row r="89" spans="3:14" x14ac:dyDescent="0.25">
      <c r="C89" s="39"/>
      <c r="D89" s="39"/>
      <c r="E89" s="39"/>
      <c r="F89" s="39"/>
      <c r="G89" s="39"/>
      <c r="H89" s="39"/>
      <c r="I89" s="39"/>
      <c r="J89" s="39"/>
      <c r="K89" s="39"/>
      <c r="L89" s="39"/>
      <c r="M89" s="39"/>
      <c r="N89" s="39"/>
    </row>
    <row r="90" spans="3:14" x14ac:dyDescent="0.25">
      <c r="C90" s="39"/>
      <c r="D90" s="39"/>
      <c r="E90" s="39"/>
      <c r="F90" s="39"/>
      <c r="G90" s="39"/>
      <c r="H90" s="39"/>
      <c r="I90" s="39"/>
      <c r="J90" s="39"/>
      <c r="K90" s="39"/>
      <c r="L90" s="39"/>
      <c r="M90" s="39"/>
      <c r="N90" s="39"/>
    </row>
    <row r="91" spans="3:14" x14ac:dyDescent="0.25">
      <c r="C91" s="39"/>
      <c r="D91" s="39"/>
      <c r="E91" s="39"/>
      <c r="F91" s="39"/>
      <c r="G91" s="39"/>
      <c r="H91" s="39"/>
      <c r="I91" s="39"/>
      <c r="J91" s="39"/>
      <c r="K91" s="39"/>
      <c r="L91" s="39"/>
      <c r="M91" s="39"/>
      <c r="N91" s="39"/>
    </row>
    <row r="92" spans="3:14" x14ac:dyDescent="0.25">
      <c r="C92" s="39"/>
      <c r="D92" s="39"/>
      <c r="E92" s="39"/>
      <c r="F92" s="39"/>
      <c r="G92" s="39"/>
      <c r="H92" s="39"/>
      <c r="I92" s="39"/>
      <c r="J92" s="39"/>
      <c r="K92" s="39"/>
      <c r="L92" s="39"/>
      <c r="M92" s="39"/>
      <c r="N92" s="39"/>
    </row>
    <row r="93" spans="3:14" x14ac:dyDescent="0.25">
      <c r="C93" s="39"/>
      <c r="D93" s="39"/>
      <c r="E93" s="39"/>
      <c r="F93" s="39"/>
      <c r="G93" s="39"/>
      <c r="H93" s="39"/>
      <c r="I93" s="39"/>
      <c r="J93" s="39"/>
      <c r="K93" s="39"/>
      <c r="L93" s="39"/>
      <c r="M93" s="39"/>
      <c r="N93" s="39"/>
    </row>
    <row r="94" spans="3:14" x14ac:dyDescent="0.25">
      <c r="C94" s="39"/>
      <c r="D94" s="39"/>
      <c r="E94" s="39"/>
      <c r="F94" s="39"/>
      <c r="G94" s="39"/>
      <c r="H94" s="39"/>
      <c r="I94" s="39"/>
      <c r="J94" s="39"/>
      <c r="K94" s="39"/>
      <c r="L94" s="39"/>
      <c r="M94" s="39"/>
      <c r="N94" s="39"/>
    </row>
    <row r="95" spans="3:14" x14ac:dyDescent="0.25">
      <c r="C95" s="39"/>
      <c r="D95" s="39"/>
      <c r="E95" s="39"/>
      <c r="F95" s="39"/>
      <c r="G95" s="39"/>
      <c r="H95" s="39"/>
      <c r="I95" s="39"/>
      <c r="J95" s="39"/>
      <c r="K95" s="39"/>
      <c r="L95" s="39"/>
      <c r="M95" s="39"/>
      <c r="N95" s="39"/>
    </row>
    <row r="96" spans="3:14" x14ac:dyDescent="0.25">
      <c r="C96" s="39"/>
      <c r="D96" s="39"/>
      <c r="E96" s="39"/>
      <c r="F96" s="39"/>
      <c r="G96" s="39"/>
      <c r="H96" s="39"/>
      <c r="I96" s="39"/>
      <c r="J96" s="39"/>
      <c r="K96" s="39"/>
      <c r="L96" s="39"/>
      <c r="M96" s="39"/>
      <c r="N96" s="39"/>
    </row>
    <row r="97" spans="3:14" x14ac:dyDescent="0.25">
      <c r="C97" s="39"/>
      <c r="D97" s="39"/>
      <c r="E97" s="39"/>
      <c r="F97" s="39"/>
      <c r="G97" s="39"/>
      <c r="H97" s="39"/>
      <c r="I97" s="39"/>
      <c r="J97" s="39"/>
      <c r="K97" s="39"/>
      <c r="L97" s="39"/>
      <c r="M97" s="39"/>
      <c r="N97" s="39"/>
    </row>
    <row r="98" spans="3:14" x14ac:dyDescent="0.25">
      <c r="C98" s="39"/>
      <c r="D98" s="39"/>
      <c r="E98" s="39"/>
      <c r="F98" s="39"/>
      <c r="G98" s="39"/>
      <c r="H98" s="39"/>
      <c r="I98" s="39"/>
      <c r="J98" s="39"/>
      <c r="K98" s="39"/>
      <c r="L98" s="39"/>
      <c r="M98" s="39"/>
      <c r="N98" s="39"/>
    </row>
    <row r="99" spans="3:14" x14ac:dyDescent="0.25">
      <c r="C99" s="39"/>
      <c r="D99" s="39"/>
      <c r="E99" s="39"/>
      <c r="F99" s="39"/>
      <c r="G99" s="39"/>
      <c r="H99" s="39"/>
      <c r="I99" s="39"/>
      <c r="J99" s="39"/>
      <c r="K99" s="39"/>
      <c r="L99" s="39"/>
      <c r="M99" s="39"/>
      <c r="N99" s="39"/>
    </row>
    <row r="100" spans="3:14" x14ac:dyDescent="0.25">
      <c r="C100" s="39"/>
      <c r="D100" s="39"/>
      <c r="E100" s="39"/>
      <c r="F100" s="39"/>
      <c r="G100" s="39"/>
      <c r="H100" s="39"/>
      <c r="I100" s="39"/>
      <c r="J100" s="39"/>
      <c r="K100" s="39"/>
      <c r="L100" s="39"/>
      <c r="M100" s="39"/>
      <c r="N100" s="39"/>
    </row>
    <row r="101" spans="3:14" x14ac:dyDescent="0.25">
      <c r="C101" s="39"/>
      <c r="D101" s="39"/>
      <c r="E101" s="39"/>
      <c r="F101" s="39"/>
      <c r="G101" s="39"/>
      <c r="H101" s="39"/>
      <c r="I101" s="39"/>
      <c r="J101" s="39"/>
      <c r="K101" s="39"/>
      <c r="L101" s="39"/>
      <c r="M101" s="39"/>
      <c r="N101" s="39"/>
    </row>
    <row r="102" spans="3:14" x14ac:dyDescent="0.25">
      <c r="C102" s="39"/>
      <c r="D102" s="39"/>
      <c r="E102" s="39"/>
      <c r="F102" s="39"/>
      <c r="G102" s="39"/>
      <c r="H102" s="39"/>
      <c r="I102" s="39"/>
      <c r="J102" s="39"/>
      <c r="K102" s="39"/>
      <c r="L102" s="39"/>
      <c r="M102" s="39"/>
      <c r="N102" s="39"/>
    </row>
    <row r="103" spans="3:14" x14ac:dyDescent="0.25">
      <c r="C103" s="39"/>
      <c r="D103" s="39"/>
      <c r="E103" s="39"/>
      <c r="F103" s="39"/>
      <c r="G103" s="39"/>
      <c r="H103" s="39"/>
      <c r="I103" s="39"/>
      <c r="J103" s="39"/>
      <c r="K103" s="39"/>
      <c r="L103" s="39"/>
      <c r="M103" s="39"/>
      <c r="N103" s="39"/>
    </row>
    <row r="104" spans="3:14" x14ac:dyDescent="0.25">
      <c r="C104" s="39"/>
      <c r="D104" s="39"/>
      <c r="E104" s="39"/>
      <c r="F104" s="39"/>
      <c r="G104" s="39"/>
      <c r="H104" s="39"/>
      <c r="I104" s="39"/>
      <c r="J104" s="39"/>
      <c r="K104" s="39"/>
      <c r="L104" s="39"/>
      <c r="M104" s="39"/>
      <c r="N104" s="39"/>
    </row>
    <row r="105" spans="3:14" x14ac:dyDescent="0.25">
      <c r="C105" s="39"/>
      <c r="D105" s="39"/>
      <c r="E105" s="39"/>
      <c r="F105" s="39"/>
      <c r="G105" s="39"/>
      <c r="H105" s="39"/>
      <c r="I105" s="39"/>
      <c r="J105" s="39"/>
      <c r="K105" s="39"/>
      <c r="L105" s="39"/>
      <c r="M105" s="39"/>
      <c r="N105" s="39"/>
    </row>
    <row r="106" spans="3:14" x14ac:dyDescent="0.25">
      <c r="C106" s="39"/>
      <c r="D106" s="39"/>
      <c r="E106" s="39"/>
      <c r="F106" s="39"/>
      <c r="G106" s="39"/>
      <c r="H106" s="39"/>
      <c r="I106" s="39"/>
      <c r="J106" s="39"/>
      <c r="K106" s="39"/>
      <c r="L106" s="39"/>
      <c r="M106" s="39"/>
      <c r="N106" s="39"/>
    </row>
    <row r="107" spans="3:14" x14ac:dyDescent="0.25">
      <c r="C107" s="39"/>
      <c r="D107" s="39"/>
      <c r="E107" s="39"/>
      <c r="F107" s="39"/>
      <c r="G107" s="39"/>
      <c r="H107" s="39"/>
      <c r="I107" s="39"/>
      <c r="J107" s="39"/>
      <c r="K107" s="39"/>
      <c r="L107" s="39"/>
      <c r="M107" s="39"/>
      <c r="N107" s="39"/>
    </row>
    <row r="108" spans="3:14" x14ac:dyDescent="0.25">
      <c r="C108" s="39"/>
      <c r="D108" s="39"/>
      <c r="E108" s="39"/>
      <c r="F108" s="39"/>
      <c r="G108" s="39"/>
      <c r="H108" s="39"/>
      <c r="I108" s="39"/>
      <c r="J108" s="39"/>
      <c r="K108" s="39"/>
      <c r="L108" s="39"/>
      <c r="M108" s="39"/>
      <c r="N108" s="39"/>
    </row>
    <row r="109" spans="3:14" x14ac:dyDescent="0.25">
      <c r="C109" s="39"/>
      <c r="D109" s="39"/>
      <c r="E109" s="39"/>
      <c r="F109" s="39"/>
      <c r="G109" s="39"/>
      <c r="H109" s="39"/>
      <c r="I109" s="39"/>
      <c r="J109" s="39"/>
      <c r="K109" s="39"/>
      <c r="L109" s="39"/>
      <c r="M109" s="39"/>
      <c r="N109" s="39"/>
    </row>
    <row r="110" spans="3:14" x14ac:dyDescent="0.25">
      <c r="C110" s="39"/>
      <c r="D110" s="39"/>
      <c r="E110" s="39"/>
      <c r="F110" s="39"/>
      <c r="G110" s="39"/>
      <c r="H110" s="39"/>
      <c r="I110" s="39"/>
      <c r="J110" s="39"/>
      <c r="K110" s="39"/>
      <c r="L110" s="39"/>
      <c r="M110" s="39"/>
      <c r="N110" s="39"/>
    </row>
    <row r="111" spans="3:14" x14ac:dyDescent="0.25">
      <c r="C111" s="39"/>
      <c r="D111" s="39"/>
      <c r="E111" s="39"/>
      <c r="F111" s="39"/>
      <c r="G111" s="39"/>
      <c r="H111" s="39"/>
      <c r="I111" s="39"/>
      <c r="J111" s="39"/>
      <c r="K111" s="39"/>
      <c r="L111" s="39"/>
      <c r="M111" s="39"/>
      <c r="N111" s="39"/>
    </row>
    <row r="112" spans="3:14" x14ac:dyDescent="0.25">
      <c r="C112" s="39"/>
      <c r="D112" s="39"/>
      <c r="E112" s="39"/>
      <c r="F112" s="39"/>
      <c r="G112" s="39"/>
      <c r="H112" s="39"/>
      <c r="I112" s="39"/>
      <c r="J112" s="39"/>
      <c r="K112" s="39"/>
      <c r="L112" s="39"/>
      <c r="M112" s="39"/>
      <c r="N112" s="39"/>
    </row>
    <row r="113" spans="3:14" x14ac:dyDescent="0.25">
      <c r="C113" s="39"/>
      <c r="D113" s="39"/>
      <c r="E113" s="39"/>
      <c r="F113" s="39"/>
      <c r="G113" s="39"/>
      <c r="H113" s="39"/>
      <c r="I113" s="39"/>
      <c r="J113" s="39"/>
      <c r="K113" s="39"/>
      <c r="L113" s="39"/>
      <c r="M113" s="39"/>
      <c r="N113" s="39"/>
    </row>
    <row r="114" spans="3:14" x14ac:dyDescent="0.25">
      <c r="C114" s="39"/>
      <c r="D114" s="39"/>
      <c r="E114" s="39"/>
      <c r="F114" s="39"/>
      <c r="G114" s="39"/>
      <c r="H114" s="39"/>
      <c r="I114" s="39"/>
      <c r="J114" s="39"/>
      <c r="K114" s="39"/>
      <c r="L114" s="39"/>
      <c r="M114" s="39"/>
      <c r="N114" s="39"/>
    </row>
    <row r="115" spans="3:14" x14ac:dyDescent="0.25">
      <c r="C115" s="39"/>
      <c r="D115" s="39"/>
      <c r="E115" s="39"/>
      <c r="F115" s="39"/>
      <c r="G115" s="39"/>
      <c r="H115" s="39"/>
      <c r="I115" s="39"/>
      <c r="J115" s="39"/>
      <c r="K115" s="39"/>
      <c r="L115" s="39"/>
      <c r="M115" s="39"/>
      <c r="N115" s="39"/>
    </row>
    <row r="116" spans="3:14" x14ac:dyDescent="0.25">
      <c r="C116" s="39"/>
      <c r="D116" s="39"/>
      <c r="E116" s="39"/>
      <c r="F116" s="39"/>
      <c r="G116" s="39"/>
      <c r="H116" s="39"/>
      <c r="I116" s="39"/>
      <c r="J116" s="39"/>
      <c r="K116" s="39"/>
      <c r="L116" s="39"/>
      <c r="M116" s="39"/>
      <c r="N116" s="39"/>
    </row>
    <row r="117" spans="3:14" x14ac:dyDescent="0.25">
      <c r="C117" s="39"/>
      <c r="D117" s="39"/>
      <c r="E117" s="39"/>
      <c r="F117" s="39"/>
      <c r="G117" s="39"/>
      <c r="H117" s="39"/>
      <c r="I117" s="39"/>
      <c r="J117" s="39"/>
      <c r="K117" s="39"/>
      <c r="L117" s="39"/>
      <c r="M117" s="39"/>
      <c r="N117" s="39"/>
    </row>
    <row r="118" spans="3:14" x14ac:dyDescent="0.25">
      <c r="C118" s="39"/>
      <c r="D118" s="39"/>
      <c r="E118" s="39"/>
      <c r="F118" s="39"/>
      <c r="G118" s="39"/>
      <c r="H118" s="39"/>
      <c r="I118" s="39"/>
      <c r="J118" s="39"/>
      <c r="K118" s="39"/>
      <c r="L118" s="39"/>
      <c r="M118" s="39"/>
      <c r="N118" s="39"/>
    </row>
    <row r="119" spans="3:14" x14ac:dyDescent="0.25">
      <c r="C119" s="39"/>
      <c r="D119" s="39"/>
      <c r="E119" s="39"/>
      <c r="F119" s="39"/>
      <c r="G119" s="39"/>
      <c r="H119" s="39"/>
      <c r="I119" s="39"/>
      <c r="J119" s="39"/>
      <c r="K119" s="39"/>
      <c r="L119" s="39"/>
      <c r="M119" s="39"/>
      <c r="N119" s="39"/>
    </row>
    <row r="120" spans="3:14" x14ac:dyDescent="0.25">
      <c r="C120" s="39"/>
      <c r="D120" s="39"/>
      <c r="E120" s="39"/>
      <c r="F120" s="39"/>
      <c r="G120" s="39"/>
      <c r="H120" s="39"/>
      <c r="I120" s="39"/>
      <c r="J120" s="39"/>
      <c r="K120" s="39"/>
      <c r="L120" s="39"/>
      <c r="M120" s="39"/>
      <c r="N120" s="39"/>
    </row>
    <row r="121" spans="3:14" x14ac:dyDescent="0.25">
      <c r="C121" s="39"/>
      <c r="D121" s="39"/>
      <c r="E121" s="39"/>
      <c r="F121" s="39"/>
      <c r="G121" s="39"/>
      <c r="H121" s="39"/>
      <c r="I121" s="39"/>
      <c r="J121" s="39"/>
      <c r="K121" s="39"/>
      <c r="L121" s="39"/>
      <c r="M121" s="39"/>
      <c r="N121" s="39"/>
    </row>
    <row r="122" spans="3:14" x14ac:dyDescent="0.25">
      <c r="C122" s="39"/>
      <c r="D122" s="39"/>
      <c r="E122" s="39"/>
      <c r="F122" s="39"/>
      <c r="G122" s="39"/>
      <c r="H122" s="39"/>
      <c r="I122" s="39"/>
      <c r="J122" s="39"/>
      <c r="K122" s="39"/>
      <c r="L122" s="39"/>
      <c r="M122" s="39"/>
      <c r="N122" s="39"/>
    </row>
    <row r="123" spans="3:14" x14ac:dyDescent="0.25">
      <c r="C123" s="39"/>
      <c r="D123" s="39"/>
      <c r="E123" s="39"/>
      <c r="F123" s="39"/>
      <c r="G123" s="39"/>
      <c r="H123" s="39"/>
      <c r="I123" s="39"/>
      <c r="J123" s="39"/>
      <c r="K123" s="39"/>
      <c r="L123" s="39"/>
      <c r="M123" s="39"/>
      <c r="N123" s="39"/>
    </row>
    <row r="124" spans="3:14" x14ac:dyDescent="0.25">
      <c r="C124" s="39"/>
      <c r="D124" s="39"/>
      <c r="E124" s="39"/>
      <c r="F124" s="39"/>
      <c r="G124" s="39"/>
      <c r="H124" s="39"/>
      <c r="I124" s="39"/>
      <c r="J124" s="39"/>
      <c r="K124" s="39"/>
      <c r="L124" s="39"/>
      <c r="M124" s="39"/>
      <c r="N124" s="39"/>
    </row>
    <row r="125" spans="3:14" x14ac:dyDescent="0.25">
      <c r="C125" s="39"/>
      <c r="D125" s="39"/>
      <c r="E125" s="39"/>
      <c r="F125" s="39"/>
      <c r="G125" s="39"/>
      <c r="H125" s="39"/>
      <c r="I125" s="39"/>
      <c r="J125" s="39"/>
      <c r="K125" s="39"/>
      <c r="L125" s="39"/>
      <c r="M125" s="39"/>
      <c r="N125" s="39"/>
    </row>
    <row r="126" spans="3:14" x14ac:dyDescent="0.25">
      <c r="C126" s="39"/>
      <c r="D126" s="39"/>
      <c r="E126" s="39"/>
      <c r="F126" s="39"/>
      <c r="G126" s="39"/>
      <c r="H126" s="39"/>
      <c r="I126" s="39"/>
      <c r="J126" s="39"/>
      <c r="K126" s="39"/>
      <c r="L126" s="39"/>
      <c r="M126" s="39"/>
      <c r="N126" s="39"/>
    </row>
    <row r="127" spans="3:14" x14ac:dyDescent="0.25">
      <c r="C127" s="39"/>
      <c r="D127" s="39"/>
      <c r="E127" s="39"/>
      <c r="F127" s="39"/>
      <c r="G127" s="39"/>
      <c r="H127" s="39"/>
      <c r="I127" s="39"/>
      <c r="J127" s="39"/>
      <c r="K127" s="39"/>
      <c r="L127" s="39"/>
      <c r="M127" s="39"/>
      <c r="N127" s="39"/>
    </row>
    <row r="128" spans="3:14" x14ac:dyDescent="0.25">
      <c r="C128" s="39"/>
      <c r="D128" s="39"/>
      <c r="E128" s="39"/>
      <c r="F128" s="39"/>
      <c r="G128" s="39"/>
      <c r="H128" s="39"/>
      <c r="I128" s="39"/>
      <c r="J128" s="39"/>
      <c r="K128" s="39"/>
      <c r="L128" s="39"/>
      <c r="M128" s="39"/>
      <c r="N128" s="39"/>
    </row>
    <row r="129" spans="3:14" x14ac:dyDescent="0.25">
      <c r="C129" s="39"/>
      <c r="D129" s="39"/>
      <c r="E129" s="39"/>
      <c r="F129" s="39"/>
      <c r="G129" s="39"/>
      <c r="H129" s="39"/>
      <c r="I129" s="39"/>
      <c r="J129" s="39"/>
      <c r="K129" s="39"/>
      <c r="L129" s="39"/>
      <c r="M129" s="39"/>
      <c r="N129" s="39"/>
    </row>
    <row r="130" spans="3:14" x14ac:dyDescent="0.25">
      <c r="C130" s="39"/>
      <c r="D130" s="39"/>
      <c r="E130" s="39"/>
      <c r="F130" s="39"/>
      <c r="G130" s="39"/>
      <c r="H130" s="39"/>
      <c r="I130" s="39"/>
      <c r="J130" s="39"/>
      <c r="K130" s="39"/>
      <c r="L130" s="39"/>
      <c r="M130" s="39"/>
      <c r="N130" s="39"/>
    </row>
    <row r="131" spans="3:14" x14ac:dyDescent="0.25">
      <c r="C131" s="39"/>
      <c r="D131" s="39"/>
      <c r="E131" s="39"/>
      <c r="F131" s="39"/>
      <c r="G131" s="39"/>
      <c r="H131" s="39"/>
      <c r="I131" s="39"/>
      <c r="J131" s="39"/>
      <c r="K131" s="39"/>
      <c r="L131" s="39"/>
      <c r="M131" s="39"/>
      <c r="N131" s="39"/>
    </row>
    <row r="132" spans="3:14" x14ac:dyDescent="0.25">
      <c r="C132" s="39"/>
      <c r="D132" s="39"/>
      <c r="E132" s="39"/>
      <c r="F132" s="39"/>
      <c r="G132" s="39"/>
      <c r="H132" s="39"/>
      <c r="I132" s="39"/>
      <c r="J132" s="39"/>
      <c r="K132" s="39"/>
      <c r="L132" s="39"/>
      <c r="M132" s="39"/>
      <c r="N132" s="39"/>
    </row>
    <row r="133" spans="3:14" x14ac:dyDescent="0.25">
      <c r="C133" s="39"/>
      <c r="D133" s="39"/>
      <c r="E133" s="39"/>
      <c r="F133" s="39"/>
      <c r="G133" s="39"/>
      <c r="H133" s="39"/>
      <c r="I133" s="39"/>
      <c r="J133" s="39"/>
      <c r="K133" s="39"/>
      <c r="L133" s="39"/>
      <c r="M133" s="39"/>
      <c r="N133" s="39"/>
    </row>
    <row r="134" spans="3:14" x14ac:dyDescent="0.25">
      <c r="C134" s="39"/>
      <c r="D134" s="39"/>
      <c r="E134" s="39"/>
      <c r="F134" s="39"/>
      <c r="G134" s="39"/>
      <c r="H134" s="39"/>
      <c r="I134" s="39"/>
      <c r="J134" s="39"/>
      <c r="K134" s="39"/>
      <c r="L134" s="39"/>
      <c r="M134" s="39"/>
      <c r="N134" s="39"/>
    </row>
    <row r="135" spans="3:14" x14ac:dyDescent="0.25">
      <c r="C135" s="39"/>
      <c r="D135" s="39"/>
      <c r="E135" s="39"/>
      <c r="F135" s="39"/>
      <c r="G135" s="39"/>
      <c r="H135" s="39"/>
      <c r="I135" s="39"/>
      <c r="J135" s="39"/>
      <c r="K135" s="39"/>
      <c r="L135" s="39"/>
      <c r="M135" s="39"/>
      <c r="N135" s="39"/>
    </row>
    <row r="136" spans="3:14" x14ac:dyDescent="0.25">
      <c r="C136" s="39"/>
      <c r="D136" s="39"/>
      <c r="E136" s="39"/>
      <c r="F136" s="39"/>
      <c r="G136" s="39"/>
      <c r="H136" s="39"/>
      <c r="I136" s="39"/>
      <c r="J136" s="39"/>
      <c r="K136" s="39"/>
      <c r="L136" s="39"/>
      <c r="M136" s="39"/>
      <c r="N136" s="39"/>
    </row>
    <row r="137" spans="3:14" x14ac:dyDescent="0.25">
      <c r="C137" s="39"/>
      <c r="D137" s="39"/>
      <c r="E137" s="39"/>
      <c r="F137" s="39"/>
      <c r="G137" s="39"/>
      <c r="H137" s="39"/>
      <c r="I137" s="39"/>
      <c r="J137" s="39"/>
      <c r="K137" s="39"/>
      <c r="L137" s="39"/>
      <c r="M137" s="39"/>
      <c r="N137" s="39"/>
    </row>
    <row r="138" spans="3:14" x14ac:dyDescent="0.25">
      <c r="C138" s="39"/>
      <c r="D138" s="39"/>
      <c r="E138" s="39"/>
      <c r="F138" s="39"/>
      <c r="G138" s="39"/>
      <c r="H138" s="39"/>
      <c r="I138" s="39"/>
      <c r="J138" s="39"/>
      <c r="K138" s="39"/>
      <c r="L138" s="39"/>
      <c r="M138" s="39"/>
      <c r="N138" s="39"/>
    </row>
    <row r="139" spans="3:14" x14ac:dyDescent="0.25">
      <c r="C139" s="39"/>
      <c r="D139" s="39"/>
      <c r="E139" s="39"/>
      <c r="F139" s="39"/>
      <c r="G139" s="39"/>
      <c r="H139" s="39"/>
      <c r="I139" s="39"/>
      <c r="J139" s="39"/>
      <c r="K139" s="39"/>
      <c r="L139" s="39"/>
      <c r="M139" s="39"/>
      <c r="N139" s="39"/>
    </row>
    <row r="140" spans="3:14" x14ac:dyDescent="0.25">
      <c r="C140" s="39"/>
      <c r="D140" s="39"/>
      <c r="E140" s="39"/>
      <c r="F140" s="39"/>
      <c r="G140" s="39"/>
      <c r="H140" s="39"/>
      <c r="I140" s="39"/>
      <c r="J140" s="39"/>
      <c r="K140" s="39"/>
      <c r="L140" s="39"/>
      <c r="M140" s="39"/>
      <c r="N140" s="39"/>
    </row>
    <row r="141" spans="3:14" x14ac:dyDescent="0.25">
      <c r="C141" s="39"/>
      <c r="D141" s="39"/>
      <c r="E141" s="39"/>
      <c r="F141" s="39"/>
      <c r="G141" s="39"/>
      <c r="H141" s="39"/>
      <c r="I141" s="39"/>
      <c r="J141" s="39"/>
      <c r="K141" s="39"/>
      <c r="L141" s="39"/>
      <c r="M141" s="39"/>
      <c r="N141" s="39"/>
    </row>
    <row r="142" spans="3:14" x14ac:dyDescent="0.25">
      <c r="C142" s="39"/>
      <c r="D142" s="39"/>
      <c r="E142" s="39"/>
      <c r="F142" s="39"/>
      <c r="G142" s="39"/>
      <c r="H142" s="39"/>
      <c r="I142" s="39"/>
      <c r="J142" s="39"/>
      <c r="K142" s="39"/>
      <c r="L142" s="39"/>
      <c r="M142" s="39"/>
      <c r="N142" s="39"/>
    </row>
    <row r="143" spans="3:14" x14ac:dyDescent="0.25">
      <c r="C143" s="39"/>
      <c r="D143" s="39"/>
      <c r="E143" s="39"/>
      <c r="F143" s="39"/>
      <c r="G143" s="39"/>
      <c r="H143" s="39"/>
      <c r="I143" s="39"/>
      <c r="J143" s="39"/>
      <c r="K143" s="39"/>
      <c r="L143" s="39"/>
      <c r="M143" s="39"/>
      <c r="N143" s="39"/>
    </row>
    <row r="144" spans="3:14" x14ac:dyDescent="0.25">
      <c r="C144" s="39"/>
      <c r="D144" s="39"/>
      <c r="E144" s="39"/>
      <c r="F144" s="39"/>
      <c r="G144" s="39"/>
      <c r="H144" s="39"/>
      <c r="I144" s="39"/>
      <c r="J144" s="39"/>
      <c r="K144" s="39"/>
      <c r="L144" s="39"/>
      <c r="M144" s="39"/>
      <c r="N144" s="39"/>
    </row>
    <row r="145" spans="3:14" x14ac:dyDescent="0.25">
      <c r="C145" s="39"/>
      <c r="D145" s="39"/>
      <c r="E145" s="39"/>
      <c r="F145" s="39"/>
      <c r="G145" s="39"/>
      <c r="H145" s="39"/>
      <c r="I145" s="39"/>
      <c r="J145" s="39"/>
      <c r="K145" s="39"/>
      <c r="L145" s="39"/>
      <c r="M145" s="39"/>
      <c r="N145" s="39"/>
    </row>
    <row r="146" spans="3:14" x14ac:dyDescent="0.25">
      <c r="C146" s="39"/>
      <c r="D146" s="39"/>
      <c r="E146" s="39"/>
      <c r="F146" s="39"/>
      <c r="G146" s="39"/>
      <c r="H146" s="39"/>
      <c r="I146" s="39"/>
      <c r="J146" s="39"/>
      <c r="K146" s="39"/>
      <c r="L146" s="39"/>
      <c r="M146" s="39"/>
      <c r="N146" s="39"/>
    </row>
    <row r="147" spans="3:14" x14ac:dyDescent="0.25">
      <c r="C147" s="39"/>
      <c r="D147" s="39"/>
      <c r="E147" s="39"/>
      <c r="F147" s="39"/>
      <c r="G147" s="39"/>
      <c r="H147" s="39"/>
      <c r="I147" s="39"/>
      <c r="J147" s="39"/>
      <c r="K147" s="39"/>
      <c r="L147" s="39"/>
      <c r="M147" s="39"/>
      <c r="N147" s="39"/>
    </row>
    <row r="148" spans="3:14" x14ac:dyDescent="0.25">
      <c r="C148" s="39"/>
      <c r="D148" s="39"/>
      <c r="E148" s="39"/>
      <c r="F148" s="39"/>
      <c r="G148" s="39"/>
      <c r="H148" s="39"/>
      <c r="I148" s="39"/>
      <c r="J148" s="39"/>
      <c r="K148" s="39"/>
      <c r="L148" s="39"/>
      <c r="M148" s="39"/>
      <c r="N148" s="39"/>
    </row>
    <row r="149" spans="3:14" x14ac:dyDescent="0.25">
      <c r="C149" s="39"/>
      <c r="D149" s="39"/>
      <c r="E149" s="39"/>
      <c r="F149" s="39"/>
      <c r="G149" s="39"/>
      <c r="H149" s="39"/>
      <c r="I149" s="39"/>
      <c r="J149" s="39"/>
      <c r="K149" s="39"/>
      <c r="L149" s="39"/>
      <c r="M149" s="39"/>
      <c r="N149" s="39"/>
    </row>
    <row r="150" spans="3:14" x14ac:dyDescent="0.25">
      <c r="C150" s="39"/>
      <c r="D150" s="39"/>
      <c r="E150" s="39"/>
      <c r="F150" s="39"/>
      <c r="G150" s="39"/>
      <c r="H150" s="39"/>
      <c r="I150" s="39"/>
      <c r="J150" s="39"/>
      <c r="K150" s="39"/>
      <c r="L150" s="39"/>
      <c r="M150" s="39"/>
      <c r="N150" s="39"/>
    </row>
    <row r="151" spans="3:14" x14ac:dyDescent="0.25">
      <c r="C151" s="39"/>
      <c r="D151" s="39"/>
      <c r="E151" s="39"/>
      <c r="F151" s="39"/>
      <c r="G151" s="39"/>
      <c r="H151" s="39"/>
      <c r="I151" s="39"/>
      <c r="J151" s="39"/>
      <c r="K151" s="39"/>
      <c r="L151" s="39"/>
      <c r="M151" s="39"/>
      <c r="N151" s="39"/>
    </row>
    <row r="152" spans="3:14" x14ac:dyDescent="0.25">
      <c r="C152" s="39"/>
      <c r="D152" s="39"/>
      <c r="E152" s="39"/>
      <c r="F152" s="39"/>
      <c r="G152" s="39"/>
      <c r="H152" s="39"/>
      <c r="I152" s="39"/>
      <c r="J152" s="39"/>
      <c r="K152" s="39"/>
      <c r="L152" s="39"/>
      <c r="M152" s="39"/>
      <c r="N152" s="39"/>
    </row>
    <row r="153" spans="3:14" x14ac:dyDescent="0.25">
      <c r="C153" s="39"/>
      <c r="D153" s="39"/>
      <c r="E153" s="39"/>
      <c r="F153" s="39"/>
      <c r="G153" s="39"/>
      <c r="H153" s="39"/>
      <c r="I153" s="39"/>
      <c r="J153" s="39"/>
      <c r="K153" s="39"/>
      <c r="L153" s="39"/>
      <c r="M153" s="39"/>
      <c r="N153" s="39"/>
    </row>
    <row r="154" spans="3:14" x14ac:dyDescent="0.25">
      <c r="C154" s="39"/>
      <c r="D154" s="39"/>
      <c r="E154" s="39"/>
      <c r="F154" s="39"/>
      <c r="G154" s="39"/>
      <c r="H154" s="39"/>
      <c r="I154" s="39"/>
      <c r="J154" s="39"/>
      <c r="K154" s="39"/>
      <c r="L154" s="39"/>
      <c r="M154" s="39"/>
      <c r="N154" s="39"/>
    </row>
    <row r="155" spans="3:14" x14ac:dyDescent="0.25">
      <c r="C155" s="39"/>
      <c r="D155" s="39"/>
      <c r="E155" s="39"/>
      <c r="F155" s="39"/>
      <c r="G155" s="39"/>
      <c r="H155" s="39"/>
      <c r="I155" s="39"/>
      <c r="J155" s="39"/>
      <c r="K155" s="39"/>
      <c r="L155" s="39"/>
      <c r="M155" s="39"/>
      <c r="N155" s="39"/>
    </row>
    <row r="156" spans="3:14" x14ac:dyDescent="0.25">
      <c r="C156" s="39"/>
      <c r="D156" s="39"/>
      <c r="E156" s="39"/>
      <c r="F156" s="39"/>
      <c r="G156" s="39"/>
      <c r="H156" s="39"/>
      <c r="I156" s="39"/>
      <c r="J156" s="39"/>
      <c r="K156" s="39"/>
      <c r="L156" s="39"/>
      <c r="M156" s="39"/>
      <c r="N156" s="39"/>
    </row>
    <row r="157" spans="3:14" x14ac:dyDescent="0.25">
      <c r="C157" s="39"/>
      <c r="D157" s="39"/>
      <c r="E157" s="39"/>
      <c r="F157" s="39"/>
      <c r="G157" s="39"/>
      <c r="H157" s="39"/>
      <c r="I157" s="39"/>
      <c r="J157" s="39"/>
      <c r="K157" s="39"/>
      <c r="L157" s="39"/>
      <c r="M157" s="39"/>
      <c r="N157" s="39"/>
    </row>
    <row r="158" spans="3:14" x14ac:dyDescent="0.25">
      <c r="C158" s="39"/>
      <c r="D158" s="39"/>
      <c r="E158" s="39"/>
      <c r="F158" s="39"/>
      <c r="G158" s="39"/>
      <c r="H158" s="39"/>
      <c r="I158" s="39"/>
      <c r="J158" s="39"/>
      <c r="K158" s="39"/>
      <c r="L158" s="39"/>
      <c r="M158" s="39"/>
      <c r="N158" s="39"/>
    </row>
    <row r="159" spans="3:14" x14ac:dyDescent="0.25">
      <c r="C159" s="39"/>
      <c r="D159" s="39"/>
      <c r="E159" s="39"/>
      <c r="F159" s="39"/>
      <c r="G159" s="39"/>
      <c r="H159" s="39"/>
      <c r="I159" s="39"/>
      <c r="J159" s="39"/>
      <c r="K159" s="39"/>
      <c r="L159" s="39"/>
      <c r="M159" s="39"/>
      <c r="N159" s="39"/>
    </row>
    <row r="160" spans="3:14" x14ac:dyDescent="0.25">
      <c r="C160" s="39"/>
      <c r="D160" s="39"/>
      <c r="E160" s="39"/>
      <c r="F160" s="39"/>
      <c r="G160" s="39"/>
      <c r="H160" s="39"/>
      <c r="I160" s="39"/>
      <c r="J160" s="39"/>
      <c r="K160" s="39"/>
      <c r="L160" s="39"/>
      <c r="M160" s="39"/>
      <c r="N160" s="39"/>
    </row>
    <row r="161" spans="3:14" x14ac:dyDescent="0.25">
      <c r="C161" s="39"/>
      <c r="D161" s="39"/>
      <c r="E161" s="39"/>
      <c r="F161" s="39"/>
      <c r="G161" s="39"/>
      <c r="H161" s="39"/>
      <c r="I161" s="39"/>
      <c r="J161" s="39"/>
      <c r="K161" s="39"/>
      <c r="L161" s="39"/>
      <c r="M161" s="39"/>
      <c r="N161" s="39"/>
    </row>
    <row r="162" spans="3:14" x14ac:dyDescent="0.25">
      <c r="C162" s="39"/>
      <c r="D162" s="39"/>
      <c r="E162" s="39"/>
      <c r="F162" s="39"/>
      <c r="G162" s="39"/>
      <c r="H162" s="39"/>
      <c r="I162" s="39"/>
      <c r="J162" s="39"/>
      <c r="K162" s="39"/>
      <c r="L162" s="39"/>
      <c r="M162" s="39"/>
      <c r="N162" s="39"/>
    </row>
    <row r="163" spans="3:14" x14ac:dyDescent="0.25">
      <c r="C163" s="39"/>
      <c r="D163" s="39"/>
      <c r="E163" s="39"/>
      <c r="F163" s="39"/>
      <c r="G163" s="39"/>
      <c r="H163" s="39"/>
      <c r="I163" s="39"/>
      <c r="J163" s="39"/>
      <c r="K163" s="39"/>
      <c r="L163" s="39"/>
      <c r="M163" s="39"/>
      <c r="N163" s="39"/>
    </row>
    <row r="164" spans="3:14" x14ac:dyDescent="0.25">
      <c r="C164" s="39"/>
      <c r="D164" s="39"/>
      <c r="E164" s="39"/>
      <c r="F164" s="39"/>
      <c r="G164" s="39"/>
      <c r="H164" s="39"/>
      <c r="I164" s="39"/>
      <c r="J164" s="39"/>
      <c r="K164" s="39"/>
      <c r="L164" s="39"/>
      <c r="M164" s="39"/>
      <c r="N164" s="39"/>
    </row>
    <row r="165" spans="3:14" x14ac:dyDescent="0.25">
      <c r="C165" s="39"/>
      <c r="D165" s="39"/>
      <c r="E165" s="39"/>
      <c r="F165" s="39"/>
      <c r="G165" s="39"/>
      <c r="H165" s="39"/>
      <c r="I165" s="39"/>
      <c r="J165" s="39"/>
      <c r="K165" s="39"/>
      <c r="L165" s="39"/>
      <c r="M165" s="39"/>
      <c r="N165" s="39"/>
    </row>
    <row r="166" spans="3:14" x14ac:dyDescent="0.25">
      <c r="C166" s="39"/>
      <c r="D166" s="39"/>
      <c r="E166" s="39"/>
      <c r="F166" s="39"/>
      <c r="G166" s="39"/>
      <c r="H166" s="39"/>
      <c r="I166" s="39"/>
      <c r="J166" s="39"/>
      <c r="K166" s="39"/>
      <c r="L166" s="39"/>
      <c r="M166" s="39"/>
      <c r="N166" s="39"/>
    </row>
    <row r="167" spans="3:14" x14ac:dyDescent="0.25">
      <c r="C167" s="39"/>
      <c r="D167" s="39"/>
      <c r="E167" s="39"/>
      <c r="F167" s="39"/>
      <c r="G167" s="39"/>
      <c r="H167" s="39"/>
      <c r="I167" s="39"/>
      <c r="J167" s="39"/>
      <c r="K167" s="39"/>
      <c r="L167" s="39"/>
      <c r="M167" s="39"/>
      <c r="N167" s="39"/>
    </row>
    <row r="168" spans="3:14" x14ac:dyDescent="0.25">
      <c r="C168" s="39"/>
      <c r="D168" s="39"/>
      <c r="E168" s="39"/>
      <c r="F168" s="39"/>
      <c r="G168" s="39"/>
      <c r="H168" s="39"/>
      <c r="I168" s="39"/>
      <c r="J168" s="39"/>
      <c r="K168" s="39"/>
      <c r="L168" s="39"/>
      <c r="M168" s="39"/>
      <c r="N168" s="39"/>
    </row>
    <row r="169" spans="3:14" x14ac:dyDescent="0.25">
      <c r="C169" s="39"/>
      <c r="D169" s="39"/>
      <c r="E169" s="39"/>
      <c r="F169" s="39"/>
      <c r="G169" s="39"/>
      <c r="H169" s="39"/>
      <c r="I169" s="39"/>
      <c r="J169" s="39"/>
      <c r="K169" s="39"/>
      <c r="L169" s="39"/>
      <c r="M169" s="39"/>
      <c r="N169" s="39"/>
    </row>
    <row r="170" spans="3:14" x14ac:dyDescent="0.25">
      <c r="C170" s="39"/>
      <c r="D170" s="39"/>
      <c r="E170" s="39"/>
      <c r="F170" s="39"/>
      <c r="G170" s="39"/>
      <c r="H170" s="39"/>
      <c r="I170" s="39"/>
      <c r="J170" s="39"/>
      <c r="K170" s="39"/>
      <c r="L170" s="39"/>
      <c r="M170" s="39"/>
      <c r="N170" s="39"/>
    </row>
    <row r="171" spans="3:14" x14ac:dyDescent="0.25">
      <c r="C171" s="39"/>
      <c r="D171" s="39"/>
      <c r="E171" s="39"/>
      <c r="F171" s="39"/>
      <c r="G171" s="39"/>
      <c r="H171" s="39"/>
      <c r="I171" s="39"/>
      <c r="J171" s="39"/>
      <c r="K171" s="39"/>
      <c r="L171" s="39"/>
      <c r="M171" s="39"/>
      <c r="N171" s="39"/>
    </row>
    <row r="172" spans="3:14" x14ac:dyDescent="0.25">
      <c r="C172" s="39"/>
      <c r="D172" s="39"/>
      <c r="E172" s="39"/>
      <c r="F172" s="39"/>
      <c r="G172" s="39"/>
      <c r="H172" s="39"/>
      <c r="I172" s="39"/>
      <c r="J172" s="39"/>
      <c r="K172" s="39"/>
      <c r="L172" s="39"/>
      <c r="M172" s="39"/>
      <c r="N172" s="39"/>
    </row>
    <row r="173" spans="3:14" x14ac:dyDescent="0.25">
      <c r="C173" s="39"/>
      <c r="D173" s="39"/>
      <c r="E173" s="39"/>
      <c r="F173" s="39"/>
      <c r="G173" s="39"/>
      <c r="H173" s="39"/>
      <c r="I173" s="39"/>
      <c r="J173" s="39"/>
      <c r="K173" s="39"/>
      <c r="L173" s="39"/>
      <c r="M173" s="39"/>
      <c r="N173" s="39"/>
    </row>
    <row r="174" spans="3:14" x14ac:dyDescent="0.25">
      <c r="C174" s="39"/>
      <c r="D174" s="39"/>
      <c r="E174" s="39"/>
      <c r="F174" s="39"/>
      <c r="G174" s="39"/>
      <c r="H174" s="39"/>
      <c r="I174" s="39"/>
      <c r="J174" s="39"/>
      <c r="K174" s="39"/>
      <c r="L174" s="39"/>
      <c r="M174" s="39"/>
      <c r="N174" s="39"/>
    </row>
    <row r="175" spans="3:14" x14ac:dyDescent="0.25">
      <c r="C175" s="39"/>
      <c r="D175" s="39"/>
      <c r="E175" s="39"/>
      <c r="F175" s="39"/>
      <c r="G175" s="39"/>
      <c r="H175" s="39"/>
      <c r="I175" s="39"/>
      <c r="J175" s="39"/>
      <c r="K175" s="39"/>
      <c r="L175" s="39"/>
      <c r="M175" s="39"/>
      <c r="N175" s="39"/>
    </row>
    <row r="176" spans="3:14" x14ac:dyDescent="0.25">
      <c r="C176" s="39"/>
      <c r="D176" s="39"/>
      <c r="E176" s="39"/>
      <c r="F176" s="39"/>
      <c r="G176" s="39"/>
      <c r="H176" s="39"/>
      <c r="I176" s="39"/>
      <c r="J176" s="39"/>
      <c r="K176" s="39"/>
      <c r="L176" s="39"/>
      <c r="M176" s="39"/>
      <c r="N176" s="39"/>
    </row>
    <row r="177" spans="3:14" x14ac:dyDescent="0.25">
      <c r="C177" s="39"/>
      <c r="D177" s="39"/>
      <c r="E177" s="39"/>
      <c r="F177" s="39"/>
      <c r="G177" s="39"/>
      <c r="H177" s="39"/>
      <c r="I177" s="39"/>
      <c r="J177" s="39"/>
      <c r="K177" s="39"/>
      <c r="L177" s="39"/>
      <c r="M177" s="39"/>
      <c r="N177" s="39"/>
    </row>
    <row r="178" spans="3:14" x14ac:dyDescent="0.25">
      <c r="C178" s="39"/>
      <c r="D178" s="39"/>
      <c r="E178" s="39"/>
      <c r="F178" s="39"/>
      <c r="G178" s="39"/>
      <c r="H178" s="39"/>
      <c r="I178" s="39"/>
      <c r="J178" s="39"/>
      <c r="K178" s="39"/>
      <c r="L178" s="39"/>
      <c r="M178" s="39"/>
      <c r="N178" s="39"/>
    </row>
    <row r="179" spans="3:14" x14ac:dyDescent="0.25">
      <c r="C179" s="39"/>
      <c r="D179" s="39"/>
      <c r="E179" s="39"/>
      <c r="F179" s="39"/>
      <c r="G179" s="39"/>
      <c r="H179" s="39"/>
      <c r="I179" s="39"/>
      <c r="J179" s="39"/>
      <c r="K179" s="39"/>
      <c r="L179" s="39"/>
      <c r="M179" s="39"/>
      <c r="N179" s="39"/>
    </row>
    <row r="180" spans="3:14" x14ac:dyDescent="0.25">
      <c r="C180" s="39"/>
      <c r="D180" s="39"/>
      <c r="E180" s="39"/>
      <c r="F180" s="39"/>
      <c r="G180" s="39"/>
      <c r="H180" s="39"/>
      <c r="I180" s="39"/>
      <c r="J180" s="39"/>
      <c r="K180" s="39"/>
      <c r="L180" s="39"/>
      <c r="M180" s="39"/>
      <c r="N180" s="39"/>
    </row>
    <row r="181" spans="3:14" x14ac:dyDescent="0.25">
      <c r="C181" s="39"/>
      <c r="D181" s="39"/>
      <c r="E181" s="39"/>
      <c r="F181" s="39"/>
      <c r="G181" s="39"/>
      <c r="H181" s="39"/>
      <c r="I181" s="39"/>
      <c r="J181" s="39"/>
      <c r="K181" s="39"/>
      <c r="L181" s="39"/>
      <c r="M181" s="39"/>
      <c r="N181" s="39"/>
    </row>
    <row r="182" spans="3:14" x14ac:dyDescent="0.25">
      <c r="C182" s="39"/>
      <c r="D182" s="39"/>
      <c r="E182" s="39"/>
      <c r="F182" s="39"/>
      <c r="G182" s="39"/>
      <c r="H182" s="39"/>
      <c r="I182" s="39"/>
      <c r="J182" s="39"/>
      <c r="K182" s="39"/>
      <c r="L182" s="39"/>
      <c r="M182" s="39"/>
      <c r="N182" s="39"/>
    </row>
    <row r="183" spans="3:14" x14ac:dyDescent="0.25">
      <c r="C183" s="39"/>
      <c r="D183" s="39"/>
      <c r="E183" s="39"/>
      <c r="F183" s="39"/>
      <c r="G183" s="39"/>
      <c r="H183" s="39"/>
      <c r="I183" s="39"/>
      <c r="J183" s="39"/>
      <c r="K183" s="39"/>
      <c r="L183" s="39"/>
      <c r="M183" s="39"/>
      <c r="N183" s="39"/>
    </row>
    <row r="184" spans="3:14" x14ac:dyDescent="0.25">
      <c r="C184" s="39"/>
      <c r="D184" s="39"/>
      <c r="E184" s="39"/>
      <c r="F184" s="39"/>
      <c r="G184" s="39"/>
      <c r="H184" s="39"/>
      <c r="I184" s="39"/>
      <c r="J184" s="39"/>
      <c r="K184" s="39"/>
      <c r="L184" s="39"/>
      <c r="M184" s="39"/>
      <c r="N184" s="39"/>
    </row>
    <row r="185" spans="3:14" x14ac:dyDescent="0.25">
      <c r="C185" s="39"/>
      <c r="D185" s="39"/>
      <c r="E185" s="39"/>
      <c r="F185" s="39"/>
      <c r="G185" s="39"/>
      <c r="H185" s="39"/>
      <c r="I185" s="39"/>
      <c r="J185" s="39"/>
      <c r="K185" s="39"/>
      <c r="L185" s="39"/>
      <c r="M185" s="39"/>
      <c r="N185" s="39"/>
    </row>
    <row r="186" spans="3:14" x14ac:dyDescent="0.25">
      <c r="C186" s="39"/>
      <c r="D186" s="39"/>
      <c r="E186" s="39"/>
      <c r="F186" s="39"/>
      <c r="G186" s="39"/>
      <c r="H186" s="39"/>
      <c r="I186" s="39"/>
      <c r="J186" s="39"/>
      <c r="K186" s="39"/>
      <c r="L186" s="39"/>
      <c r="M186" s="39"/>
      <c r="N186" s="39"/>
    </row>
    <row r="187" spans="3:14" x14ac:dyDescent="0.25">
      <c r="C187" s="39"/>
      <c r="D187" s="39"/>
      <c r="E187" s="39"/>
      <c r="F187" s="39"/>
      <c r="G187" s="39"/>
      <c r="H187" s="39"/>
      <c r="I187" s="39"/>
      <c r="J187" s="39"/>
      <c r="K187" s="39"/>
      <c r="L187" s="39"/>
      <c r="M187" s="39"/>
      <c r="N187" s="39"/>
    </row>
    <row r="188" spans="3:14" x14ac:dyDescent="0.25">
      <c r="C188" s="39"/>
      <c r="D188" s="39"/>
      <c r="E188" s="39"/>
      <c r="F188" s="39"/>
      <c r="G188" s="39"/>
      <c r="H188" s="39"/>
      <c r="I188" s="39"/>
      <c r="J188" s="39"/>
      <c r="K188" s="39"/>
      <c r="L188" s="39"/>
      <c r="M188" s="39"/>
      <c r="N188" s="39"/>
    </row>
    <row r="189" spans="3:14" x14ac:dyDescent="0.25">
      <c r="C189" s="39"/>
      <c r="D189" s="39"/>
      <c r="E189" s="39"/>
      <c r="F189" s="39"/>
      <c r="G189" s="39"/>
      <c r="H189" s="39"/>
      <c r="I189" s="39"/>
      <c r="J189" s="39"/>
      <c r="K189" s="39"/>
      <c r="L189" s="39"/>
      <c r="M189" s="39"/>
      <c r="N189" s="39"/>
    </row>
    <row r="190" spans="3:14" x14ac:dyDescent="0.25">
      <c r="C190" s="39"/>
      <c r="D190" s="39"/>
      <c r="E190" s="39"/>
      <c r="F190" s="39"/>
      <c r="G190" s="39"/>
      <c r="H190" s="39"/>
      <c r="I190" s="39"/>
      <c r="J190" s="39"/>
      <c r="K190" s="39"/>
      <c r="L190" s="39"/>
      <c r="M190" s="39"/>
      <c r="N190" s="39"/>
    </row>
    <row r="191" spans="3:14" x14ac:dyDescent="0.25">
      <c r="C191" s="39"/>
      <c r="D191" s="39"/>
      <c r="E191" s="39"/>
      <c r="F191" s="39"/>
      <c r="G191" s="39"/>
      <c r="H191" s="39"/>
      <c r="I191" s="39"/>
      <c r="J191" s="39"/>
      <c r="K191" s="39"/>
      <c r="L191" s="39"/>
      <c r="M191" s="39"/>
      <c r="N191" s="39"/>
    </row>
    <row r="192" spans="3:14" x14ac:dyDescent="0.25">
      <c r="C192" s="39"/>
      <c r="D192" s="39"/>
      <c r="E192" s="39"/>
      <c r="F192" s="39"/>
      <c r="G192" s="39"/>
      <c r="H192" s="39"/>
      <c r="I192" s="39"/>
      <c r="J192" s="39"/>
      <c r="K192" s="39"/>
      <c r="L192" s="39"/>
      <c r="M192" s="39"/>
      <c r="N192" s="39"/>
    </row>
    <row r="193" spans="3:14" x14ac:dyDescent="0.25">
      <c r="C193" s="39"/>
      <c r="D193" s="39"/>
      <c r="E193" s="39"/>
      <c r="F193" s="39"/>
      <c r="G193" s="39"/>
      <c r="H193" s="39"/>
      <c r="I193" s="39"/>
      <c r="J193" s="39"/>
      <c r="K193" s="39"/>
      <c r="L193" s="39"/>
      <c r="M193" s="39"/>
      <c r="N193" s="39"/>
    </row>
    <row r="194" spans="3:14" x14ac:dyDescent="0.25">
      <c r="C194" s="39"/>
      <c r="D194" s="39"/>
      <c r="E194" s="39"/>
      <c r="F194" s="39"/>
      <c r="G194" s="39"/>
      <c r="H194" s="39"/>
      <c r="I194" s="39"/>
      <c r="J194" s="39"/>
      <c r="K194" s="39"/>
      <c r="L194" s="39"/>
      <c r="M194" s="39"/>
      <c r="N194" s="39"/>
    </row>
    <row r="195" spans="3:14" x14ac:dyDescent="0.25">
      <c r="C195" s="39"/>
      <c r="D195" s="39"/>
      <c r="E195" s="39"/>
      <c r="F195" s="39"/>
      <c r="G195" s="39"/>
      <c r="H195" s="39"/>
      <c r="I195" s="39"/>
      <c r="J195" s="39"/>
      <c r="K195" s="39"/>
      <c r="L195" s="39"/>
      <c r="M195" s="39"/>
      <c r="N195" s="39"/>
    </row>
    <row r="196" spans="3:14" x14ac:dyDescent="0.25">
      <c r="C196" s="39"/>
      <c r="D196" s="39"/>
      <c r="E196" s="39"/>
      <c r="F196" s="39"/>
      <c r="G196" s="39"/>
      <c r="H196" s="39"/>
      <c r="I196" s="39"/>
      <c r="J196" s="39"/>
      <c r="K196" s="39"/>
      <c r="L196" s="39"/>
      <c r="M196" s="39"/>
      <c r="N196" s="39"/>
    </row>
    <row r="197" spans="3:14" x14ac:dyDescent="0.25">
      <c r="C197" s="39"/>
      <c r="D197" s="39"/>
      <c r="E197" s="39"/>
      <c r="F197" s="39"/>
      <c r="G197" s="39"/>
      <c r="H197" s="39"/>
      <c r="I197" s="39"/>
      <c r="J197" s="39"/>
      <c r="K197" s="39"/>
      <c r="L197" s="39"/>
      <c r="M197" s="39"/>
      <c r="N197" s="39"/>
    </row>
    <row r="198" spans="3:14" x14ac:dyDescent="0.25">
      <c r="C198" s="39"/>
      <c r="D198" s="39"/>
      <c r="E198" s="39"/>
      <c r="F198" s="39"/>
      <c r="G198" s="39"/>
      <c r="H198" s="39"/>
      <c r="I198" s="39"/>
      <c r="J198" s="39"/>
      <c r="K198" s="39"/>
      <c r="L198" s="39"/>
      <c r="M198" s="39"/>
      <c r="N198" s="39"/>
    </row>
    <row r="199" spans="3:14" x14ac:dyDescent="0.25">
      <c r="C199" s="39"/>
      <c r="D199" s="39"/>
      <c r="E199" s="39"/>
      <c r="F199" s="39"/>
      <c r="G199" s="39"/>
      <c r="H199" s="39"/>
      <c r="I199" s="39"/>
      <c r="J199" s="39"/>
      <c r="K199" s="39"/>
      <c r="L199" s="39"/>
      <c r="M199" s="39"/>
      <c r="N199" s="39"/>
    </row>
    <row r="200" spans="3:14" x14ac:dyDescent="0.25">
      <c r="C200" s="39"/>
      <c r="D200" s="39"/>
      <c r="E200" s="39"/>
      <c r="F200" s="39"/>
      <c r="G200" s="39"/>
      <c r="H200" s="39"/>
      <c r="I200" s="39"/>
      <c r="J200" s="39"/>
      <c r="K200" s="39"/>
      <c r="L200" s="39"/>
      <c r="M200" s="39"/>
      <c r="N200" s="39"/>
    </row>
    <row r="201" spans="3:14" x14ac:dyDescent="0.25">
      <c r="C201" s="39"/>
      <c r="D201" s="39"/>
      <c r="E201" s="39"/>
      <c r="F201" s="39"/>
      <c r="G201" s="39"/>
      <c r="H201" s="39"/>
      <c r="I201" s="39"/>
      <c r="J201" s="39"/>
      <c r="K201" s="39"/>
      <c r="L201" s="39"/>
      <c r="M201" s="39"/>
      <c r="N201" s="39"/>
    </row>
    <row r="202" spans="3:14" x14ac:dyDescent="0.25">
      <c r="C202" s="39"/>
      <c r="D202" s="39"/>
      <c r="E202" s="39"/>
      <c r="F202" s="39"/>
      <c r="G202" s="39"/>
      <c r="H202" s="39"/>
      <c r="I202" s="39"/>
      <c r="J202" s="39"/>
      <c r="K202" s="39"/>
      <c r="L202" s="39"/>
      <c r="M202" s="39"/>
      <c r="N202" s="39"/>
    </row>
    <row r="203" spans="3:14" x14ac:dyDescent="0.25">
      <c r="C203" s="39"/>
      <c r="D203" s="39"/>
      <c r="E203" s="39"/>
      <c r="F203" s="39"/>
      <c r="G203" s="39"/>
      <c r="H203" s="39"/>
      <c r="I203" s="39"/>
      <c r="J203" s="39"/>
      <c r="K203" s="39"/>
      <c r="L203" s="39"/>
      <c r="M203" s="39"/>
      <c r="N203" s="39"/>
    </row>
    <row r="204" spans="3:14" x14ac:dyDescent="0.25">
      <c r="C204" s="39"/>
      <c r="D204" s="39"/>
      <c r="E204" s="39"/>
      <c r="F204" s="39"/>
      <c r="G204" s="39"/>
      <c r="H204" s="39"/>
      <c r="I204" s="39"/>
      <c r="J204" s="39"/>
      <c r="K204" s="39"/>
      <c r="L204" s="39"/>
      <c r="M204" s="39"/>
      <c r="N204" s="39"/>
    </row>
    <row r="205" spans="3:14" x14ac:dyDescent="0.25">
      <c r="C205" s="39"/>
      <c r="D205" s="39"/>
      <c r="E205" s="39"/>
      <c r="F205" s="39"/>
      <c r="G205" s="39"/>
      <c r="H205" s="39"/>
      <c r="I205" s="39"/>
      <c r="J205" s="39"/>
      <c r="K205" s="39"/>
      <c r="L205" s="39"/>
      <c r="M205" s="39"/>
      <c r="N205" s="39"/>
    </row>
    <row r="206" spans="3:14" x14ac:dyDescent="0.25">
      <c r="C206" s="39"/>
      <c r="D206" s="39"/>
      <c r="E206" s="39"/>
      <c r="F206" s="39"/>
      <c r="G206" s="39"/>
      <c r="H206" s="39"/>
      <c r="I206" s="39"/>
      <c r="J206" s="39"/>
      <c r="K206" s="39"/>
      <c r="L206" s="39"/>
      <c r="M206" s="39"/>
      <c r="N206" s="39"/>
    </row>
    <row r="207" spans="3:14" x14ac:dyDescent="0.25">
      <c r="C207" s="39"/>
      <c r="D207" s="39"/>
      <c r="E207" s="39"/>
      <c r="F207" s="39"/>
      <c r="G207" s="39"/>
      <c r="H207" s="39"/>
      <c r="I207" s="39"/>
      <c r="J207" s="39"/>
      <c r="K207" s="39"/>
      <c r="L207" s="39"/>
      <c r="M207" s="39"/>
      <c r="N207" s="39"/>
    </row>
    <row r="208" spans="3:14" x14ac:dyDescent="0.25">
      <c r="C208" s="39"/>
      <c r="D208" s="39"/>
      <c r="E208" s="39"/>
      <c r="F208" s="39"/>
      <c r="G208" s="39"/>
      <c r="H208" s="39"/>
      <c r="I208" s="39"/>
      <c r="J208" s="39"/>
      <c r="K208" s="39"/>
      <c r="L208" s="39"/>
      <c r="M208" s="39"/>
      <c r="N208" s="39"/>
    </row>
    <row r="209" spans="3:14" x14ac:dyDescent="0.25">
      <c r="C209" s="39"/>
      <c r="D209" s="39"/>
      <c r="E209" s="39"/>
      <c r="F209" s="39"/>
      <c r="G209" s="39"/>
      <c r="H209" s="39"/>
      <c r="I209" s="39"/>
      <c r="J209" s="39"/>
      <c r="K209" s="39"/>
      <c r="L209" s="39"/>
      <c r="M209" s="39"/>
      <c r="N209" s="39"/>
    </row>
    <row r="210" spans="3:14" x14ac:dyDescent="0.25">
      <c r="C210" s="39"/>
      <c r="D210" s="39"/>
      <c r="E210" s="39"/>
      <c r="F210" s="39"/>
      <c r="G210" s="39"/>
      <c r="H210" s="39"/>
      <c r="I210" s="39"/>
      <c r="J210" s="39"/>
      <c r="K210" s="39"/>
      <c r="L210" s="39"/>
      <c r="M210" s="39"/>
      <c r="N210" s="39"/>
    </row>
    <row r="211" spans="3:14" x14ac:dyDescent="0.25">
      <c r="C211" s="39"/>
      <c r="D211" s="39"/>
      <c r="E211" s="39"/>
      <c r="F211" s="39"/>
      <c r="G211" s="39"/>
      <c r="H211" s="39"/>
      <c r="I211" s="39"/>
      <c r="J211" s="39"/>
      <c r="K211" s="39"/>
      <c r="L211" s="39"/>
      <c r="M211" s="39"/>
      <c r="N211" s="39"/>
    </row>
    <row r="212" spans="3:14" x14ac:dyDescent="0.25">
      <c r="C212" s="39"/>
      <c r="D212" s="39"/>
      <c r="E212" s="39"/>
      <c r="F212" s="39"/>
      <c r="G212" s="39"/>
      <c r="H212" s="39"/>
      <c r="I212" s="39"/>
      <c r="J212" s="39"/>
      <c r="K212" s="39"/>
      <c r="L212" s="39"/>
      <c r="M212" s="39"/>
      <c r="N212" s="39"/>
    </row>
    <row r="213" spans="3:14" x14ac:dyDescent="0.25">
      <c r="C213" s="39"/>
      <c r="D213" s="39"/>
      <c r="E213" s="39"/>
      <c r="F213" s="39"/>
      <c r="G213" s="39"/>
      <c r="H213" s="39"/>
      <c r="I213" s="39"/>
      <c r="J213" s="39"/>
      <c r="K213" s="39"/>
      <c r="L213" s="39"/>
      <c r="M213" s="39"/>
      <c r="N213" s="39"/>
    </row>
    <row r="214" spans="3:14" x14ac:dyDescent="0.25">
      <c r="C214" s="39"/>
      <c r="D214" s="39"/>
      <c r="E214" s="39"/>
      <c r="F214" s="39"/>
      <c r="G214" s="39"/>
      <c r="H214" s="39"/>
      <c r="I214" s="39"/>
      <c r="J214" s="39"/>
      <c r="K214" s="39"/>
      <c r="L214" s="39"/>
      <c r="M214" s="39"/>
      <c r="N214" s="39"/>
    </row>
    <row r="215" spans="3:14" x14ac:dyDescent="0.25">
      <c r="C215" s="39"/>
      <c r="D215" s="39"/>
      <c r="E215" s="39"/>
      <c r="F215" s="39"/>
      <c r="G215" s="39"/>
      <c r="H215" s="39"/>
      <c r="I215" s="39"/>
      <c r="J215" s="39"/>
      <c r="K215" s="39"/>
      <c r="L215" s="39"/>
      <c r="M215" s="39"/>
      <c r="N215" s="39"/>
    </row>
    <row r="216" spans="3:14" x14ac:dyDescent="0.25">
      <c r="C216" s="39"/>
      <c r="D216" s="39"/>
      <c r="E216" s="39"/>
      <c r="F216" s="39"/>
      <c r="G216" s="39"/>
      <c r="H216" s="39"/>
      <c r="I216" s="39"/>
      <c r="J216" s="39"/>
      <c r="K216" s="39"/>
      <c r="L216" s="39"/>
      <c r="M216" s="39"/>
      <c r="N216" s="39"/>
    </row>
    <row r="217" spans="3:14" x14ac:dyDescent="0.25">
      <c r="C217" s="39"/>
      <c r="D217" s="39"/>
      <c r="E217" s="39"/>
      <c r="F217" s="39"/>
      <c r="G217" s="39"/>
      <c r="H217" s="39"/>
      <c r="I217" s="39"/>
      <c r="J217" s="39"/>
      <c r="K217" s="39"/>
      <c r="L217" s="39"/>
      <c r="M217" s="39"/>
      <c r="N217" s="39"/>
    </row>
    <row r="218" spans="3:14" x14ac:dyDescent="0.25">
      <c r="C218" s="39"/>
      <c r="D218" s="39"/>
      <c r="E218" s="39"/>
      <c r="F218" s="39"/>
      <c r="G218" s="39"/>
      <c r="H218" s="39"/>
      <c r="I218" s="39"/>
      <c r="J218" s="39"/>
      <c r="K218" s="39"/>
      <c r="L218" s="39"/>
      <c r="M218" s="39"/>
      <c r="N218" s="39"/>
    </row>
    <row r="219" spans="3:14" x14ac:dyDescent="0.25">
      <c r="C219" s="39"/>
      <c r="D219" s="39"/>
      <c r="E219" s="39"/>
      <c r="F219" s="39"/>
      <c r="G219" s="39"/>
      <c r="H219" s="39"/>
      <c r="I219" s="39"/>
      <c r="J219" s="39"/>
      <c r="K219" s="39"/>
      <c r="L219" s="39"/>
      <c r="M219" s="39"/>
      <c r="N219" s="39"/>
    </row>
    <row r="220" spans="3:14" x14ac:dyDescent="0.25">
      <c r="C220" s="39"/>
      <c r="D220" s="39"/>
      <c r="E220" s="39"/>
      <c r="F220" s="39"/>
      <c r="G220" s="39"/>
      <c r="H220" s="39"/>
      <c r="I220" s="39"/>
      <c r="J220" s="39"/>
      <c r="K220" s="39"/>
      <c r="L220" s="39"/>
      <c r="M220" s="39"/>
      <c r="N220" s="39"/>
    </row>
    <row r="221" spans="3:14" x14ac:dyDescent="0.25">
      <c r="C221" s="39"/>
      <c r="D221" s="39"/>
      <c r="E221" s="39"/>
      <c r="F221" s="39"/>
      <c r="G221" s="39"/>
      <c r="H221" s="39"/>
      <c r="I221" s="39"/>
      <c r="J221" s="39"/>
      <c r="K221" s="39"/>
      <c r="L221" s="39"/>
      <c r="M221" s="39"/>
      <c r="N221" s="39"/>
    </row>
    <row r="222" spans="3:14" x14ac:dyDescent="0.25">
      <c r="C222" s="39"/>
      <c r="D222" s="39"/>
      <c r="E222" s="39"/>
      <c r="F222" s="39"/>
      <c r="G222" s="39"/>
      <c r="H222" s="39"/>
      <c r="I222" s="39"/>
      <c r="J222" s="39"/>
      <c r="K222" s="39"/>
      <c r="L222" s="39"/>
      <c r="M222" s="39"/>
      <c r="N222" s="39"/>
    </row>
    <row r="223" spans="3:14" x14ac:dyDescent="0.25">
      <c r="C223" s="39"/>
      <c r="D223" s="39"/>
      <c r="E223" s="39"/>
      <c r="F223" s="39"/>
      <c r="G223" s="39"/>
      <c r="H223" s="39"/>
      <c r="I223" s="39"/>
      <c r="J223" s="39"/>
      <c r="K223" s="39"/>
      <c r="L223" s="39"/>
      <c r="M223" s="39"/>
      <c r="N223" s="39"/>
    </row>
    <row r="224" spans="3:14" x14ac:dyDescent="0.25">
      <c r="C224" s="39"/>
      <c r="D224" s="39"/>
      <c r="E224" s="39"/>
      <c r="F224" s="39"/>
      <c r="G224" s="39"/>
      <c r="H224" s="39"/>
      <c r="I224" s="39"/>
      <c r="J224" s="39"/>
      <c r="K224" s="39"/>
      <c r="L224" s="39"/>
      <c r="M224" s="39"/>
      <c r="N224" s="39"/>
    </row>
    <row r="225" spans="3:14" x14ac:dyDescent="0.25">
      <c r="C225" s="39"/>
      <c r="D225" s="39"/>
      <c r="E225" s="39"/>
      <c r="F225" s="39"/>
      <c r="G225" s="39"/>
      <c r="H225" s="39"/>
      <c r="I225" s="39"/>
      <c r="J225" s="39"/>
      <c r="K225" s="39"/>
      <c r="L225" s="39"/>
      <c r="M225" s="39"/>
      <c r="N225" s="39"/>
    </row>
    <row r="226" spans="3:14" x14ac:dyDescent="0.25">
      <c r="C226" s="39"/>
      <c r="D226" s="39"/>
      <c r="E226" s="39"/>
      <c r="F226" s="39"/>
      <c r="G226" s="39"/>
      <c r="H226" s="39"/>
      <c r="I226" s="39"/>
      <c r="J226" s="39"/>
      <c r="K226" s="39"/>
      <c r="L226" s="39"/>
      <c r="M226" s="39"/>
      <c r="N226" s="39"/>
    </row>
    <row r="227" spans="3:14" x14ac:dyDescent="0.25">
      <c r="C227" s="39"/>
      <c r="D227" s="39"/>
      <c r="E227" s="39"/>
      <c r="F227" s="39"/>
      <c r="G227" s="39"/>
      <c r="H227" s="39"/>
      <c r="I227" s="39"/>
      <c r="J227" s="39"/>
      <c r="K227" s="39"/>
      <c r="L227" s="39"/>
      <c r="M227" s="39"/>
      <c r="N227" s="39"/>
    </row>
    <row r="228" spans="3:14" x14ac:dyDescent="0.25">
      <c r="C228" s="39"/>
      <c r="D228" s="39"/>
      <c r="E228" s="39"/>
      <c r="F228" s="39"/>
      <c r="G228" s="39"/>
      <c r="H228" s="39"/>
      <c r="I228" s="39"/>
      <c r="J228" s="39"/>
      <c r="K228" s="39"/>
      <c r="L228" s="39"/>
      <c r="M228" s="39"/>
      <c r="N228" s="39"/>
    </row>
    <row r="229" spans="3:14" x14ac:dyDescent="0.25">
      <c r="C229" s="39"/>
      <c r="D229" s="39"/>
      <c r="E229" s="39"/>
      <c r="F229" s="39"/>
      <c r="G229" s="39"/>
      <c r="H229" s="39"/>
      <c r="I229" s="39"/>
      <c r="J229" s="39"/>
      <c r="K229" s="39"/>
      <c r="L229" s="39"/>
      <c r="M229" s="39"/>
      <c r="N229" s="39"/>
    </row>
    <row r="230" spans="3:14" x14ac:dyDescent="0.25">
      <c r="C230" s="39"/>
      <c r="D230" s="39"/>
      <c r="E230" s="39"/>
      <c r="F230" s="39"/>
      <c r="G230" s="39"/>
      <c r="H230" s="39"/>
      <c r="I230" s="39"/>
      <c r="J230" s="39"/>
      <c r="K230" s="39"/>
      <c r="L230" s="39"/>
      <c r="M230" s="39"/>
      <c r="N230" s="39"/>
    </row>
    <row r="231" spans="3:14" x14ac:dyDescent="0.25">
      <c r="C231" s="39"/>
      <c r="D231" s="39"/>
      <c r="E231" s="39"/>
      <c r="F231" s="39"/>
      <c r="G231" s="39"/>
      <c r="H231" s="39"/>
      <c r="I231" s="39"/>
      <c r="J231" s="39"/>
      <c r="K231" s="39"/>
      <c r="L231" s="39"/>
      <c r="M231" s="39"/>
      <c r="N231" s="39"/>
    </row>
    <row r="232" spans="3:14" x14ac:dyDescent="0.25">
      <c r="C232" s="39"/>
      <c r="D232" s="39"/>
      <c r="E232" s="39"/>
      <c r="F232" s="39"/>
      <c r="G232" s="39"/>
      <c r="H232" s="39"/>
      <c r="I232" s="39"/>
      <c r="J232" s="39"/>
      <c r="K232" s="39"/>
      <c r="L232" s="39"/>
      <c r="M232" s="39"/>
      <c r="N232" s="39"/>
    </row>
    <row r="233" spans="3:14" x14ac:dyDescent="0.25">
      <c r="C233" s="39"/>
      <c r="D233" s="39"/>
      <c r="E233" s="39"/>
      <c r="F233" s="39"/>
      <c r="G233" s="39"/>
      <c r="H233" s="39"/>
      <c r="I233" s="39"/>
      <c r="J233" s="39"/>
      <c r="K233" s="39"/>
      <c r="L233" s="39"/>
      <c r="M233" s="39"/>
      <c r="N233" s="39"/>
    </row>
    <row r="234" spans="3:14" x14ac:dyDescent="0.25">
      <c r="C234" s="39"/>
      <c r="D234" s="39"/>
      <c r="E234" s="39"/>
      <c r="F234" s="39"/>
      <c r="G234" s="39"/>
      <c r="H234" s="39"/>
      <c r="I234" s="39"/>
      <c r="J234" s="39"/>
      <c r="K234" s="39"/>
      <c r="L234" s="39"/>
      <c r="M234" s="39"/>
      <c r="N234" s="39"/>
    </row>
    <row r="235" spans="3:14" x14ac:dyDescent="0.25">
      <c r="C235" s="39"/>
      <c r="D235" s="39"/>
      <c r="E235" s="39"/>
      <c r="F235" s="39"/>
      <c r="G235" s="39"/>
      <c r="H235" s="39"/>
      <c r="I235" s="39"/>
      <c r="J235" s="39"/>
      <c r="K235" s="39"/>
      <c r="L235" s="39"/>
      <c r="M235" s="39"/>
      <c r="N235" s="39"/>
    </row>
    <row r="236" spans="3:14" x14ac:dyDescent="0.25">
      <c r="C236" s="39"/>
      <c r="D236" s="39"/>
      <c r="E236" s="39"/>
      <c r="F236" s="39"/>
      <c r="G236" s="39"/>
      <c r="H236" s="39"/>
      <c r="I236" s="39"/>
      <c r="J236" s="39"/>
      <c r="K236" s="39"/>
      <c r="L236" s="39"/>
      <c r="M236" s="39"/>
      <c r="N236" s="39"/>
    </row>
    <row r="237" spans="3:14" x14ac:dyDescent="0.25">
      <c r="C237" s="39"/>
      <c r="D237" s="39"/>
      <c r="E237" s="39"/>
      <c r="F237" s="39"/>
      <c r="G237" s="39"/>
      <c r="H237" s="39"/>
      <c r="I237" s="39"/>
      <c r="J237" s="39"/>
      <c r="K237" s="39"/>
      <c r="L237" s="39"/>
      <c r="M237" s="39"/>
      <c r="N237" s="39"/>
    </row>
    <row r="238" spans="3:14" x14ac:dyDescent="0.25">
      <c r="C238" s="39"/>
      <c r="D238" s="39"/>
      <c r="E238" s="39"/>
      <c r="F238" s="39"/>
      <c r="G238" s="39"/>
      <c r="H238" s="39"/>
      <c r="I238" s="39"/>
      <c r="J238" s="39"/>
      <c r="K238" s="39"/>
      <c r="L238" s="39"/>
      <c r="M238" s="39"/>
      <c r="N238" s="39"/>
    </row>
    <row r="239" spans="3:14" x14ac:dyDescent="0.25">
      <c r="C239" s="39"/>
      <c r="D239" s="39"/>
      <c r="E239" s="39"/>
      <c r="F239" s="39"/>
      <c r="G239" s="39"/>
      <c r="H239" s="39"/>
      <c r="I239" s="39"/>
      <c r="J239" s="39"/>
      <c r="K239" s="39"/>
      <c r="L239" s="39"/>
      <c r="M239" s="39"/>
      <c r="N239" s="39"/>
    </row>
    <row r="240" spans="3:14" x14ac:dyDescent="0.25">
      <c r="C240" s="39"/>
      <c r="D240" s="39"/>
      <c r="E240" s="39"/>
      <c r="F240" s="39"/>
      <c r="G240" s="39"/>
      <c r="H240" s="39"/>
      <c r="I240" s="39"/>
      <c r="J240" s="39"/>
      <c r="K240" s="39"/>
      <c r="L240" s="39"/>
      <c r="M240" s="39"/>
      <c r="N240" s="39"/>
    </row>
    <row r="241" spans="3:14" x14ac:dyDescent="0.25">
      <c r="C241" s="39"/>
      <c r="D241" s="39"/>
      <c r="E241" s="39"/>
      <c r="F241" s="39"/>
      <c r="G241" s="39"/>
      <c r="H241" s="39"/>
      <c r="I241" s="39"/>
      <c r="J241" s="39"/>
      <c r="K241" s="39"/>
      <c r="L241" s="39"/>
      <c r="M241" s="39"/>
      <c r="N241" s="39"/>
    </row>
    <row r="242" spans="3:14" x14ac:dyDescent="0.25">
      <c r="C242" s="39"/>
      <c r="D242" s="39"/>
      <c r="E242" s="39"/>
      <c r="F242" s="39"/>
      <c r="G242" s="39"/>
      <c r="H242" s="39"/>
      <c r="I242" s="39"/>
      <c r="J242" s="39"/>
      <c r="K242" s="39"/>
      <c r="L242" s="39"/>
      <c r="M242" s="39"/>
      <c r="N242" s="39"/>
    </row>
    <row r="243" spans="3:14" x14ac:dyDescent="0.25">
      <c r="C243" s="39"/>
      <c r="D243" s="39"/>
      <c r="E243" s="39"/>
      <c r="F243" s="39"/>
      <c r="G243" s="39"/>
      <c r="H243" s="39"/>
      <c r="I243" s="39"/>
      <c r="J243" s="39"/>
      <c r="K243" s="39"/>
      <c r="L243" s="39"/>
      <c r="M243" s="39"/>
      <c r="N243" s="39"/>
    </row>
    <row r="244" spans="3:14" x14ac:dyDescent="0.25">
      <c r="C244" s="39"/>
      <c r="D244" s="39"/>
      <c r="E244" s="39"/>
      <c r="F244" s="39"/>
      <c r="G244" s="39"/>
      <c r="H244" s="39"/>
      <c r="I244" s="39"/>
      <c r="J244" s="39"/>
      <c r="K244" s="39"/>
      <c r="L244" s="39"/>
      <c r="M244" s="39"/>
      <c r="N244" s="39"/>
    </row>
    <row r="245" spans="3:14" x14ac:dyDescent="0.25">
      <c r="C245" s="39"/>
      <c r="D245" s="39"/>
      <c r="E245" s="39"/>
      <c r="F245" s="39"/>
      <c r="G245" s="39"/>
      <c r="H245" s="39"/>
      <c r="I245" s="39"/>
      <c r="J245" s="39"/>
      <c r="K245" s="39"/>
      <c r="L245" s="39"/>
      <c r="M245" s="39"/>
      <c r="N245" s="39"/>
    </row>
    <row r="246" spans="3:14" x14ac:dyDescent="0.25">
      <c r="C246" s="39"/>
      <c r="D246" s="39"/>
      <c r="E246" s="39"/>
      <c r="F246" s="39"/>
      <c r="G246" s="39"/>
      <c r="H246" s="39"/>
      <c r="I246" s="39"/>
      <c r="J246" s="39"/>
      <c r="K246" s="39"/>
      <c r="L246" s="39"/>
      <c r="M246" s="39"/>
      <c r="N246" s="39"/>
    </row>
    <row r="247" spans="3:14" x14ac:dyDescent="0.25">
      <c r="C247" s="39"/>
      <c r="D247" s="39"/>
      <c r="E247" s="39"/>
      <c r="F247" s="39"/>
      <c r="G247" s="39"/>
      <c r="H247" s="39"/>
      <c r="I247" s="39"/>
      <c r="J247" s="39"/>
      <c r="K247" s="39"/>
      <c r="L247" s="39"/>
      <c r="M247" s="39"/>
      <c r="N247" s="39"/>
    </row>
    <row r="248" spans="3:14" x14ac:dyDescent="0.25">
      <c r="C248" s="39"/>
      <c r="D248" s="39"/>
      <c r="E248" s="39"/>
      <c r="F248" s="39"/>
      <c r="G248" s="39"/>
      <c r="H248" s="39"/>
      <c r="I248" s="39"/>
      <c r="J248" s="39"/>
      <c r="K248" s="39"/>
      <c r="L248" s="39"/>
      <c r="M248" s="39"/>
      <c r="N248" s="39"/>
    </row>
    <row r="249" spans="3:14" x14ac:dyDescent="0.25">
      <c r="C249" s="39"/>
      <c r="D249" s="39"/>
      <c r="E249" s="39"/>
      <c r="F249" s="39"/>
      <c r="G249" s="39"/>
      <c r="H249" s="39"/>
      <c r="I249" s="39"/>
      <c r="J249" s="39"/>
      <c r="K249" s="39"/>
      <c r="L249" s="39"/>
      <c r="M249" s="39"/>
      <c r="N249" s="39"/>
    </row>
    <row r="250" spans="3:14" x14ac:dyDescent="0.25">
      <c r="C250" s="39"/>
      <c r="D250" s="39"/>
      <c r="E250" s="39"/>
      <c r="F250" s="39"/>
      <c r="G250" s="39"/>
      <c r="H250" s="39"/>
      <c r="I250" s="39"/>
      <c r="J250" s="39"/>
      <c r="K250" s="39"/>
      <c r="L250" s="39"/>
      <c r="M250" s="39"/>
      <c r="N250" s="39"/>
    </row>
    <row r="251" spans="3:14" x14ac:dyDescent="0.25">
      <c r="C251" s="39"/>
      <c r="D251" s="39"/>
      <c r="E251" s="39"/>
      <c r="F251" s="39"/>
      <c r="G251" s="39"/>
      <c r="H251" s="39"/>
      <c r="I251" s="39"/>
      <c r="J251" s="39"/>
      <c r="K251" s="39"/>
      <c r="L251" s="39"/>
      <c r="M251" s="39"/>
      <c r="N251" s="39"/>
    </row>
    <row r="252" spans="3:14" x14ac:dyDescent="0.25">
      <c r="C252" s="39"/>
      <c r="D252" s="39"/>
      <c r="E252" s="39"/>
      <c r="F252" s="39"/>
      <c r="G252" s="39"/>
      <c r="H252" s="39"/>
      <c r="I252" s="39"/>
      <c r="J252" s="39"/>
      <c r="K252" s="39"/>
      <c r="L252" s="39"/>
      <c r="M252" s="39"/>
      <c r="N252" s="39"/>
    </row>
    <row r="253" spans="3:14" x14ac:dyDescent="0.25">
      <c r="C253" s="39"/>
      <c r="D253" s="39"/>
      <c r="E253" s="39"/>
      <c r="F253" s="39"/>
      <c r="G253" s="39"/>
      <c r="H253" s="39"/>
      <c r="I253" s="39"/>
      <c r="J253" s="39"/>
      <c r="K253" s="39"/>
      <c r="L253" s="39"/>
      <c r="M253" s="39"/>
      <c r="N253" s="39"/>
    </row>
    <row r="254" spans="3:14" x14ac:dyDescent="0.25">
      <c r="C254" s="39"/>
      <c r="D254" s="39"/>
      <c r="E254" s="39"/>
      <c r="F254" s="39"/>
      <c r="G254" s="39"/>
      <c r="H254" s="39"/>
      <c r="I254" s="39"/>
      <c r="J254" s="39"/>
      <c r="K254" s="39"/>
      <c r="L254" s="39"/>
      <c r="M254" s="39"/>
      <c r="N254" s="39"/>
    </row>
    <row r="255" spans="3:14" x14ac:dyDescent="0.25">
      <c r="C255" s="39"/>
      <c r="D255" s="39"/>
      <c r="E255" s="39"/>
      <c r="F255" s="39"/>
      <c r="G255" s="39"/>
      <c r="H255" s="39"/>
      <c r="I255" s="39"/>
      <c r="J255" s="39"/>
      <c r="K255" s="39"/>
      <c r="L255" s="39"/>
      <c r="M255" s="39"/>
      <c r="N255" s="39"/>
    </row>
    <row r="256" spans="3:14" x14ac:dyDescent="0.25">
      <c r="C256" s="39"/>
      <c r="D256" s="39"/>
      <c r="E256" s="39"/>
      <c r="F256" s="39"/>
      <c r="G256" s="39"/>
      <c r="H256" s="39"/>
      <c r="I256" s="39"/>
      <c r="J256" s="39"/>
      <c r="K256" s="39"/>
      <c r="L256" s="39"/>
      <c r="M256" s="39"/>
      <c r="N256" s="39"/>
    </row>
    <row r="257" spans="3:14" x14ac:dyDescent="0.25">
      <c r="C257" s="39"/>
      <c r="D257" s="39"/>
      <c r="E257" s="39"/>
      <c r="F257" s="39"/>
      <c r="G257" s="39"/>
      <c r="H257" s="39"/>
      <c r="I257" s="39"/>
      <c r="J257" s="39"/>
      <c r="K257" s="39"/>
      <c r="L257" s="39"/>
      <c r="M257" s="39"/>
      <c r="N257" s="39"/>
    </row>
    <row r="258" spans="3:14" x14ac:dyDescent="0.25">
      <c r="C258" s="39"/>
      <c r="D258" s="39"/>
      <c r="E258" s="39"/>
      <c r="F258" s="39"/>
      <c r="G258" s="39"/>
      <c r="H258" s="39"/>
      <c r="I258" s="39"/>
      <c r="J258" s="39"/>
      <c r="K258" s="39"/>
      <c r="L258" s="39"/>
      <c r="M258" s="39"/>
      <c r="N258" s="39"/>
    </row>
    <row r="259" spans="3:14" x14ac:dyDescent="0.25">
      <c r="C259" s="39"/>
      <c r="D259" s="39"/>
      <c r="E259" s="39"/>
      <c r="F259" s="39"/>
      <c r="G259" s="39"/>
      <c r="H259" s="39"/>
      <c r="I259" s="39"/>
      <c r="J259" s="39"/>
      <c r="K259" s="39"/>
      <c r="L259" s="39"/>
      <c r="M259" s="39"/>
      <c r="N259" s="39"/>
    </row>
    <row r="260" spans="3:14" x14ac:dyDescent="0.25">
      <c r="C260" s="39"/>
      <c r="D260" s="39"/>
      <c r="E260" s="39"/>
      <c r="F260" s="39"/>
      <c r="G260" s="39"/>
      <c r="H260" s="39"/>
      <c r="I260" s="39"/>
      <c r="J260" s="39"/>
      <c r="K260" s="39"/>
      <c r="L260" s="39"/>
      <c r="M260" s="39"/>
      <c r="N260" s="39"/>
    </row>
    <row r="261" spans="3:14" x14ac:dyDescent="0.25">
      <c r="C261" s="39"/>
      <c r="D261" s="39"/>
      <c r="E261" s="39"/>
      <c r="F261" s="39"/>
      <c r="G261" s="39"/>
      <c r="H261" s="39"/>
      <c r="I261" s="39"/>
      <c r="J261" s="39"/>
      <c r="K261" s="39"/>
      <c r="L261" s="39"/>
      <c r="M261" s="39"/>
      <c r="N261" s="39"/>
    </row>
    <row r="262" spans="3:14" x14ac:dyDescent="0.25">
      <c r="C262" s="39"/>
      <c r="D262" s="39"/>
      <c r="E262" s="39"/>
      <c r="F262" s="39"/>
      <c r="G262" s="39"/>
      <c r="H262" s="39"/>
      <c r="I262" s="39"/>
      <c r="J262" s="39"/>
      <c r="K262" s="39"/>
      <c r="L262" s="39"/>
      <c r="M262" s="39"/>
      <c r="N262" s="39"/>
    </row>
    <row r="263" spans="3:14" x14ac:dyDescent="0.25">
      <c r="C263" s="39"/>
      <c r="D263" s="39"/>
      <c r="E263" s="39"/>
      <c r="F263" s="39"/>
      <c r="G263" s="39"/>
      <c r="H263" s="39"/>
      <c r="I263" s="39"/>
      <c r="J263" s="39"/>
      <c r="K263" s="39"/>
      <c r="L263" s="39"/>
      <c r="M263" s="39"/>
      <c r="N263" s="39"/>
    </row>
    <row r="264" spans="3:14" x14ac:dyDescent="0.25">
      <c r="C264" s="39"/>
      <c r="D264" s="39"/>
      <c r="E264" s="39"/>
      <c r="F264" s="39"/>
      <c r="G264" s="39"/>
      <c r="H264" s="39"/>
      <c r="I264" s="39"/>
      <c r="J264" s="39"/>
      <c r="K264" s="39"/>
      <c r="L264" s="39"/>
      <c r="M264" s="39"/>
      <c r="N264" s="39"/>
    </row>
    <row r="265" spans="3:14" x14ac:dyDescent="0.25">
      <c r="C265" s="39"/>
      <c r="D265" s="39"/>
      <c r="E265" s="39"/>
      <c r="F265" s="39"/>
      <c r="G265" s="39"/>
      <c r="H265" s="39"/>
      <c r="I265" s="39"/>
      <c r="J265" s="39"/>
      <c r="K265" s="39"/>
      <c r="L265" s="39"/>
      <c r="M265" s="39"/>
      <c r="N265" s="39"/>
    </row>
    <row r="266" spans="3:14" x14ac:dyDescent="0.25">
      <c r="C266" s="39"/>
      <c r="D266" s="39"/>
      <c r="E266" s="39"/>
      <c r="F266" s="39"/>
      <c r="G266" s="39"/>
      <c r="H266" s="39"/>
      <c r="I266" s="39"/>
      <c r="J266" s="39"/>
      <c r="K266" s="39"/>
      <c r="L266" s="39"/>
      <c r="M266" s="39"/>
      <c r="N266" s="39"/>
    </row>
    <row r="267" spans="3:14" x14ac:dyDescent="0.25">
      <c r="C267" s="39"/>
      <c r="D267" s="39"/>
      <c r="E267" s="39"/>
      <c r="F267" s="39"/>
      <c r="G267" s="39"/>
      <c r="H267" s="39"/>
      <c r="I267" s="39"/>
      <c r="J267" s="39"/>
      <c r="K267" s="39"/>
      <c r="L267" s="39"/>
      <c r="M267" s="39"/>
      <c r="N267" s="39"/>
    </row>
    <row r="268" spans="3:14" x14ac:dyDescent="0.25">
      <c r="C268" s="39"/>
      <c r="D268" s="39"/>
      <c r="E268" s="39"/>
      <c r="F268" s="39"/>
      <c r="G268" s="39"/>
      <c r="H268" s="39"/>
      <c r="I268" s="39"/>
      <c r="J268" s="39"/>
      <c r="K268" s="39"/>
      <c r="L268" s="39"/>
      <c r="M268" s="39"/>
      <c r="N268" s="39"/>
    </row>
    <row r="269" spans="3:14" x14ac:dyDescent="0.25">
      <c r="C269" s="39"/>
      <c r="D269" s="39"/>
      <c r="E269" s="39"/>
      <c r="F269" s="39"/>
      <c r="G269" s="39"/>
      <c r="H269" s="39"/>
      <c r="I269" s="39"/>
      <c r="J269" s="39"/>
      <c r="K269" s="39"/>
      <c r="L269" s="39"/>
      <c r="M269" s="39"/>
      <c r="N269" s="39"/>
    </row>
    <row r="270" spans="3:14" x14ac:dyDescent="0.25">
      <c r="C270" s="39"/>
      <c r="D270" s="39"/>
      <c r="E270" s="39"/>
      <c r="F270" s="39"/>
      <c r="G270" s="39"/>
      <c r="H270" s="39"/>
      <c r="I270" s="39"/>
      <c r="J270" s="39"/>
      <c r="K270" s="39"/>
      <c r="L270" s="39"/>
      <c r="M270" s="39"/>
      <c r="N270" s="39"/>
    </row>
    <row r="271" spans="3:14" x14ac:dyDescent="0.25">
      <c r="C271" s="39"/>
      <c r="D271" s="39"/>
      <c r="E271" s="39"/>
      <c r="F271" s="39"/>
      <c r="G271" s="39"/>
      <c r="H271" s="39"/>
      <c r="I271" s="39"/>
      <c r="J271" s="39"/>
      <c r="K271" s="39"/>
      <c r="L271" s="39"/>
      <c r="M271" s="39"/>
      <c r="N271" s="39"/>
    </row>
    <row r="272" spans="3:14" x14ac:dyDescent="0.25">
      <c r="C272" s="39"/>
      <c r="D272" s="39"/>
      <c r="E272" s="39"/>
      <c r="F272" s="39"/>
      <c r="G272" s="39"/>
      <c r="H272" s="39"/>
      <c r="I272" s="39"/>
      <c r="J272" s="39"/>
      <c r="K272" s="39"/>
      <c r="L272" s="39"/>
      <c r="M272" s="39"/>
      <c r="N272" s="39"/>
    </row>
    <row r="273" spans="3:14" x14ac:dyDescent="0.25">
      <c r="C273" s="39"/>
      <c r="D273" s="39"/>
      <c r="E273" s="39"/>
      <c r="F273" s="39"/>
      <c r="G273" s="39"/>
      <c r="H273" s="39"/>
      <c r="I273" s="39"/>
      <c r="J273" s="39"/>
      <c r="K273" s="39"/>
      <c r="L273" s="39"/>
      <c r="M273" s="39"/>
      <c r="N273" s="39"/>
    </row>
    <row r="274" spans="3:14" x14ac:dyDescent="0.25">
      <c r="C274" s="39"/>
      <c r="D274" s="39"/>
      <c r="E274" s="39"/>
      <c r="F274" s="39"/>
      <c r="G274" s="39"/>
      <c r="H274" s="39"/>
      <c r="I274" s="39"/>
      <c r="J274" s="39"/>
      <c r="K274" s="39"/>
      <c r="L274" s="39"/>
      <c r="M274" s="39"/>
      <c r="N274" s="39"/>
    </row>
    <row r="275" spans="3:14" x14ac:dyDescent="0.25">
      <c r="C275" s="39"/>
      <c r="D275" s="39"/>
      <c r="E275" s="39"/>
      <c r="F275" s="39"/>
      <c r="G275" s="39"/>
      <c r="H275" s="39"/>
      <c r="I275" s="39"/>
      <c r="J275" s="39"/>
      <c r="K275" s="39"/>
      <c r="L275" s="39"/>
      <c r="M275" s="39"/>
      <c r="N275" s="39"/>
    </row>
    <row r="276" spans="3:14" x14ac:dyDescent="0.25">
      <c r="C276" s="39"/>
      <c r="D276" s="39"/>
      <c r="E276" s="39"/>
      <c r="F276" s="39"/>
      <c r="G276" s="39"/>
      <c r="H276" s="39"/>
      <c r="I276" s="39"/>
      <c r="J276" s="39"/>
      <c r="K276" s="39"/>
      <c r="L276" s="39"/>
      <c r="M276" s="39"/>
      <c r="N276" s="39"/>
    </row>
    <row r="277" spans="3:14" x14ac:dyDescent="0.25">
      <c r="C277" s="39"/>
      <c r="D277" s="39"/>
      <c r="E277" s="39"/>
      <c r="F277" s="39"/>
      <c r="G277" s="39"/>
      <c r="H277" s="39"/>
      <c r="I277" s="39"/>
      <c r="J277" s="39"/>
      <c r="K277" s="39"/>
      <c r="L277" s="39"/>
      <c r="M277" s="39"/>
      <c r="N277" s="39"/>
    </row>
    <row r="278" spans="3:14" x14ac:dyDescent="0.25">
      <c r="C278" s="39"/>
      <c r="D278" s="39"/>
      <c r="E278" s="39"/>
      <c r="F278" s="39"/>
      <c r="G278" s="39"/>
      <c r="H278" s="39"/>
      <c r="I278" s="39"/>
      <c r="J278" s="39"/>
      <c r="K278" s="39"/>
      <c r="L278" s="39"/>
      <c r="M278" s="39"/>
      <c r="N278" s="39"/>
    </row>
    <row r="279" spans="3:14" x14ac:dyDescent="0.25">
      <c r="C279" s="39"/>
      <c r="D279" s="39"/>
      <c r="E279" s="39"/>
      <c r="F279" s="39"/>
      <c r="G279" s="39"/>
      <c r="H279" s="39"/>
      <c r="I279" s="39"/>
      <c r="J279" s="39"/>
      <c r="K279" s="39"/>
      <c r="L279" s="39"/>
      <c r="M279" s="39"/>
      <c r="N279" s="39"/>
    </row>
    <row r="280" spans="3:14" x14ac:dyDescent="0.25">
      <c r="C280" s="39"/>
      <c r="D280" s="39"/>
      <c r="E280" s="39"/>
      <c r="F280" s="39"/>
      <c r="G280" s="39"/>
      <c r="H280" s="39"/>
      <c r="I280" s="39"/>
      <c r="J280" s="39"/>
      <c r="K280" s="39"/>
      <c r="L280" s="39"/>
      <c r="M280" s="39"/>
      <c r="N280" s="39"/>
    </row>
    <row r="281" spans="3:14" x14ac:dyDescent="0.25">
      <c r="C281" s="39"/>
      <c r="D281" s="39"/>
      <c r="E281" s="39"/>
      <c r="F281" s="39"/>
      <c r="G281" s="39"/>
      <c r="H281" s="39"/>
      <c r="I281" s="39"/>
      <c r="J281" s="39"/>
      <c r="K281" s="39"/>
      <c r="L281" s="39"/>
      <c r="M281" s="39"/>
      <c r="N281" s="39"/>
    </row>
    <row r="282" spans="3:14" x14ac:dyDescent="0.25">
      <c r="C282" s="39"/>
      <c r="D282" s="39"/>
      <c r="E282" s="39"/>
      <c r="F282" s="39"/>
      <c r="G282" s="39"/>
      <c r="H282" s="39"/>
      <c r="I282" s="39"/>
      <c r="J282" s="39"/>
      <c r="K282" s="39"/>
      <c r="L282" s="39"/>
      <c r="M282" s="39"/>
      <c r="N282" s="39"/>
    </row>
    <row r="283" spans="3:14" x14ac:dyDescent="0.25">
      <c r="C283" s="39"/>
      <c r="D283" s="39"/>
      <c r="E283" s="39"/>
      <c r="F283" s="39"/>
      <c r="G283" s="39"/>
      <c r="H283" s="39"/>
      <c r="I283" s="39"/>
      <c r="J283" s="39"/>
      <c r="K283" s="39"/>
      <c r="L283" s="39"/>
      <c r="M283" s="39"/>
      <c r="N283" s="39"/>
    </row>
    <row r="284" spans="3:14" x14ac:dyDescent="0.25">
      <c r="C284" s="39"/>
      <c r="D284" s="39"/>
      <c r="E284" s="39"/>
      <c r="F284" s="39"/>
      <c r="G284" s="39"/>
      <c r="H284" s="39"/>
      <c r="I284" s="39"/>
      <c r="J284" s="39"/>
      <c r="K284" s="39"/>
      <c r="L284" s="39"/>
      <c r="M284" s="39"/>
      <c r="N284" s="39"/>
    </row>
    <row r="285" spans="3:14" x14ac:dyDescent="0.25">
      <c r="C285" s="39"/>
      <c r="D285" s="39"/>
      <c r="E285" s="39"/>
      <c r="F285" s="39"/>
      <c r="G285" s="39"/>
      <c r="H285" s="39"/>
      <c r="I285" s="39"/>
      <c r="J285" s="39"/>
      <c r="K285" s="39"/>
      <c r="L285" s="39"/>
      <c r="M285" s="39"/>
      <c r="N285" s="39"/>
    </row>
    <row r="286" spans="3:14" x14ac:dyDescent="0.25">
      <c r="C286" s="39"/>
      <c r="D286" s="39"/>
      <c r="E286" s="39"/>
      <c r="F286" s="39"/>
      <c r="G286" s="39"/>
      <c r="H286" s="39"/>
      <c r="I286" s="39"/>
      <c r="J286" s="39"/>
      <c r="K286" s="39"/>
      <c r="L286" s="39"/>
      <c r="M286" s="39"/>
      <c r="N286" s="39"/>
    </row>
    <row r="287" spans="3:14" x14ac:dyDescent="0.25">
      <c r="C287" s="39"/>
      <c r="D287" s="39"/>
      <c r="E287" s="39"/>
      <c r="F287" s="39"/>
      <c r="G287" s="39"/>
      <c r="H287" s="39"/>
      <c r="I287" s="39"/>
      <c r="J287" s="39"/>
      <c r="K287" s="39"/>
      <c r="L287" s="39"/>
      <c r="M287" s="39"/>
      <c r="N287" s="39"/>
    </row>
    <row r="288" spans="3:14" x14ac:dyDescent="0.25">
      <c r="C288" s="39"/>
      <c r="D288" s="39"/>
      <c r="E288" s="39"/>
      <c r="F288" s="39"/>
      <c r="G288" s="39"/>
      <c r="H288" s="39"/>
      <c r="I288" s="39"/>
      <c r="J288" s="39"/>
      <c r="K288" s="39"/>
      <c r="L288" s="39"/>
      <c r="M288" s="39"/>
      <c r="N288" s="39"/>
    </row>
    <row r="289" spans="3:14" x14ac:dyDescent="0.25">
      <c r="C289" s="39"/>
      <c r="D289" s="39"/>
      <c r="E289" s="39"/>
      <c r="F289" s="39"/>
      <c r="G289" s="39"/>
      <c r="H289" s="39"/>
      <c r="I289" s="39"/>
      <c r="J289" s="39"/>
      <c r="K289" s="39"/>
      <c r="L289" s="39"/>
      <c r="M289" s="39"/>
      <c r="N289" s="39"/>
    </row>
    <row r="290" spans="3:14" x14ac:dyDescent="0.25">
      <c r="C290" s="39"/>
      <c r="D290" s="39"/>
      <c r="E290" s="39"/>
      <c r="F290" s="39"/>
      <c r="G290" s="39"/>
      <c r="H290" s="39"/>
      <c r="I290" s="39"/>
      <c r="J290" s="39"/>
      <c r="K290" s="39"/>
      <c r="L290" s="39"/>
      <c r="M290" s="39"/>
      <c r="N290" s="39"/>
    </row>
    <row r="291" spans="3:14" x14ac:dyDescent="0.25">
      <c r="C291" s="39"/>
      <c r="D291" s="39"/>
      <c r="E291" s="39"/>
      <c r="F291" s="39"/>
      <c r="G291" s="39"/>
      <c r="H291" s="39"/>
      <c r="I291" s="39"/>
      <c r="J291" s="39"/>
      <c r="K291" s="39"/>
      <c r="L291" s="39"/>
      <c r="M291" s="39"/>
      <c r="N291" s="39"/>
    </row>
    <row r="292" spans="3:14" x14ac:dyDescent="0.25">
      <c r="C292" s="39"/>
      <c r="D292" s="39"/>
      <c r="E292" s="39"/>
      <c r="F292" s="39"/>
      <c r="G292" s="39"/>
      <c r="H292" s="39"/>
      <c r="I292" s="39"/>
      <c r="J292" s="39"/>
      <c r="K292" s="39"/>
      <c r="L292" s="39"/>
      <c r="M292" s="39"/>
      <c r="N292" s="39"/>
    </row>
    <row r="293" spans="3:14" x14ac:dyDescent="0.25">
      <c r="C293" s="39"/>
      <c r="D293" s="39"/>
      <c r="E293" s="39"/>
      <c r="F293" s="39"/>
      <c r="G293" s="39"/>
      <c r="H293" s="39"/>
      <c r="I293" s="39"/>
      <c r="J293" s="39"/>
      <c r="K293" s="39"/>
      <c r="L293" s="39"/>
      <c r="M293" s="39"/>
      <c r="N293" s="39"/>
    </row>
    <row r="294" spans="3:14" x14ac:dyDescent="0.25">
      <c r="C294" s="39"/>
      <c r="D294" s="39"/>
      <c r="E294" s="39"/>
      <c r="F294" s="39"/>
      <c r="G294" s="39"/>
      <c r="H294" s="39"/>
      <c r="I294" s="39"/>
      <c r="J294" s="39"/>
      <c r="K294" s="39"/>
      <c r="L294" s="39"/>
      <c r="M294" s="39"/>
      <c r="N294" s="39"/>
    </row>
    <row r="295" spans="3:14" x14ac:dyDescent="0.25">
      <c r="C295" s="39"/>
      <c r="D295" s="39"/>
      <c r="E295" s="39"/>
      <c r="F295" s="39"/>
      <c r="G295" s="39"/>
      <c r="H295" s="39"/>
      <c r="I295" s="39"/>
      <c r="J295" s="39"/>
      <c r="K295" s="39"/>
      <c r="L295" s="39"/>
      <c r="M295" s="39"/>
      <c r="N295" s="39"/>
    </row>
    <row r="296" spans="3:14" x14ac:dyDescent="0.25">
      <c r="C296" s="39"/>
      <c r="D296" s="39"/>
      <c r="E296" s="39"/>
      <c r="F296" s="39"/>
      <c r="G296" s="39"/>
      <c r="H296" s="39"/>
      <c r="I296" s="39"/>
      <c r="J296" s="39"/>
      <c r="K296" s="39"/>
      <c r="L296" s="39"/>
      <c r="M296" s="39"/>
      <c r="N296" s="39"/>
    </row>
    <row r="297" spans="3:14" x14ac:dyDescent="0.25">
      <c r="C297" s="39"/>
      <c r="D297" s="39"/>
      <c r="E297" s="39"/>
      <c r="F297" s="39"/>
      <c r="G297" s="39"/>
      <c r="H297" s="39"/>
      <c r="I297" s="39"/>
      <c r="J297" s="39"/>
      <c r="K297" s="39"/>
      <c r="L297" s="39"/>
      <c r="M297" s="39"/>
      <c r="N297" s="39"/>
    </row>
    <row r="298" spans="3:14" x14ac:dyDescent="0.25">
      <c r="C298" s="39"/>
      <c r="D298" s="39"/>
      <c r="E298" s="39"/>
      <c r="F298" s="39"/>
      <c r="G298" s="39"/>
      <c r="H298" s="39"/>
      <c r="I298" s="39"/>
      <c r="J298" s="39"/>
      <c r="K298" s="39"/>
      <c r="L298" s="39"/>
      <c r="M298" s="39"/>
      <c r="N298" s="39"/>
    </row>
    <row r="299" spans="3:14" x14ac:dyDescent="0.25">
      <c r="C299" s="39"/>
      <c r="D299" s="39"/>
      <c r="E299" s="39"/>
      <c r="F299" s="39"/>
      <c r="G299" s="39"/>
      <c r="H299" s="39"/>
      <c r="I299" s="39"/>
      <c r="J299" s="39"/>
      <c r="K299" s="39"/>
      <c r="L299" s="39"/>
      <c r="M299" s="39"/>
      <c r="N299" s="39"/>
    </row>
    <row r="300" spans="3:14" x14ac:dyDescent="0.25">
      <c r="C300" s="39"/>
      <c r="D300" s="39"/>
      <c r="E300" s="39"/>
      <c r="F300" s="39"/>
      <c r="G300" s="39"/>
      <c r="H300" s="39"/>
      <c r="I300" s="39"/>
      <c r="J300" s="39"/>
      <c r="K300" s="39"/>
      <c r="L300" s="39"/>
      <c r="M300" s="39"/>
      <c r="N300" s="39"/>
    </row>
    <row r="301" spans="3:14" x14ac:dyDescent="0.25">
      <c r="C301" s="39"/>
      <c r="D301" s="39"/>
      <c r="E301" s="39"/>
      <c r="F301" s="39"/>
      <c r="G301" s="39"/>
      <c r="H301" s="39"/>
      <c r="I301" s="39"/>
      <c r="J301" s="39"/>
      <c r="K301" s="39"/>
      <c r="L301" s="39"/>
      <c r="M301" s="39"/>
      <c r="N301" s="39"/>
    </row>
    <row r="302" spans="3:14" x14ac:dyDescent="0.25">
      <c r="C302" s="39"/>
      <c r="D302" s="39"/>
      <c r="E302" s="39"/>
      <c r="F302" s="39"/>
      <c r="G302" s="39"/>
      <c r="H302" s="39"/>
      <c r="I302" s="39"/>
      <c r="J302" s="39"/>
      <c r="K302" s="39"/>
      <c r="L302" s="39"/>
      <c r="M302" s="39"/>
      <c r="N302" s="39"/>
    </row>
    <row r="303" spans="3:14" x14ac:dyDescent="0.25">
      <c r="C303" s="39"/>
      <c r="D303" s="39"/>
      <c r="E303" s="39"/>
      <c r="F303" s="39"/>
      <c r="G303" s="39"/>
      <c r="H303" s="39"/>
      <c r="I303" s="39"/>
      <c r="J303" s="39"/>
      <c r="K303" s="39"/>
      <c r="L303" s="39"/>
      <c r="M303" s="39"/>
      <c r="N303" s="39"/>
    </row>
    <row r="304" spans="3:14" x14ac:dyDescent="0.25">
      <c r="C304" s="39"/>
      <c r="D304" s="39"/>
      <c r="E304" s="39"/>
      <c r="F304" s="39"/>
      <c r="G304" s="39"/>
      <c r="H304" s="39"/>
      <c r="I304" s="39"/>
      <c r="J304" s="39"/>
      <c r="K304" s="39"/>
      <c r="L304" s="39"/>
      <c r="M304" s="39"/>
      <c r="N304" s="39"/>
    </row>
    <row r="305" spans="3:14" x14ac:dyDescent="0.25">
      <c r="C305" s="39"/>
      <c r="D305" s="39"/>
      <c r="E305" s="39"/>
      <c r="F305" s="39"/>
      <c r="G305" s="39"/>
      <c r="H305" s="39"/>
      <c r="I305" s="39"/>
      <c r="J305" s="39"/>
      <c r="K305" s="39"/>
      <c r="L305" s="39"/>
      <c r="M305" s="39"/>
      <c r="N305" s="39"/>
    </row>
    <row r="306" spans="3:14" x14ac:dyDescent="0.25">
      <c r="C306" s="39"/>
      <c r="D306" s="39"/>
      <c r="E306" s="39"/>
      <c r="F306" s="39"/>
      <c r="G306" s="39"/>
      <c r="H306" s="39"/>
      <c r="I306" s="39"/>
      <c r="J306" s="39"/>
      <c r="K306" s="39"/>
      <c r="L306" s="39"/>
      <c r="M306" s="39"/>
      <c r="N306" s="39"/>
    </row>
    <row r="307" spans="3:14" x14ac:dyDescent="0.25">
      <c r="C307" s="39"/>
      <c r="D307" s="39"/>
      <c r="E307" s="39"/>
      <c r="F307" s="39"/>
      <c r="G307" s="39"/>
      <c r="H307" s="39"/>
      <c r="I307" s="39"/>
      <c r="J307" s="39"/>
      <c r="K307" s="39"/>
      <c r="L307" s="39"/>
      <c r="M307" s="39"/>
      <c r="N307" s="39"/>
    </row>
    <row r="308" spans="3:14" x14ac:dyDescent="0.25">
      <c r="C308" s="39"/>
      <c r="D308" s="39"/>
      <c r="E308" s="39"/>
      <c r="F308" s="39"/>
      <c r="G308" s="39"/>
      <c r="H308" s="39"/>
      <c r="I308" s="39"/>
      <c r="J308" s="39"/>
      <c r="K308" s="39"/>
      <c r="L308" s="39"/>
      <c r="M308" s="39"/>
      <c r="N308" s="39"/>
    </row>
    <row r="309" spans="3:14" x14ac:dyDescent="0.25">
      <c r="C309" s="39"/>
      <c r="D309" s="39"/>
      <c r="E309" s="39"/>
      <c r="F309" s="39"/>
      <c r="G309" s="39"/>
      <c r="H309" s="39"/>
      <c r="I309" s="39"/>
      <c r="J309" s="39"/>
      <c r="K309" s="39"/>
      <c r="L309" s="39"/>
      <c r="M309" s="39"/>
      <c r="N309" s="39"/>
    </row>
    <row r="310" spans="3:14" x14ac:dyDescent="0.25">
      <c r="C310" s="39"/>
      <c r="D310" s="39"/>
      <c r="E310" s="39"/>
      <c r="F310" s="39"/>
      <c r="G310" s="39"/>
      <c r="H310" s="39"/>
      <c r="I310" s="39"/>
      <c r="J310" s="39"/>
      <c r="K310" s="39"/>
      <c r="L310" s="39"/>
      <c r="M310" s="39"/>
      <c r="N310" s="39"/>
    </row>
    <row r="311" spans="3:14" x14ac:dyDescent="0.25">
      <c r="C311" s="39"/>
      <c r="D311" s="39"/>
      <c r="E311" s="39"/>
      <c r="F311" s="39"/>
      <c r="G311" s="39"/>
      <c r="H311" s="39"/>
      <c r="I311" s="39"/>
      <c r="J311" s="39"/>
      <c r="K311" s="39"/>
      <c r="L311" s="39"/>
      <c r="M311" s="39"/>
      <c r="N311" s="39"/>
    </row>
    <row r="312" spans="3:14" x14ac:dyDescent="0.25">
      <c r="C312" s="39"/>
      <c r="D312" s="39"/>
      <c r="E312" s="39"/>
      <c r="F312" s="39"/>
      <c r="G312" s="39"/>
      <c r="H312" s="39"/>
      <c r="I312" s="39"/>
      <c r="J312" s="39"/>
      <c r="K312" s="39"/>
      <c r="L312" s="39"/>
      <c r="M312" s="39"/>
      <c r="N312" s="39"/>
    </row>
    <row r="313" spans="3:14" x14ac:dyDescent="0.25">
      <c r="C313" s="39"/>
      <c r="D313" s="39"/>
      <c r="E313" s="39"/>
      <c r="F313" s="39"/>
      <c r="G313" s="39"/>
      <c r="H313" s="39"/>
      <c r="I313" s="39"/>
      <c r="J313" s="39"/>
      <c r="K313" s="39"/>
      <c r="L313" s="39"/>
      <c r="M313" s="39"/>
      <c r="N313" s="39"/>
    </row>
    <row r="314" spans="3:14" x14ac:dyDescent="0.25">
      <c r="C314" s="39"/>
      <c r="D314" s="39"/>
      <c r="E314" s="39"/>
      <c r="F314" s="39"/>
      <c r="G314" s="39"/>
      <c r="H314" s="39"/>
      <c r="I314" s="39"/>
      <c r="J314" s="39"/>
      <c r="K314" s="39"/>
      <c r="L314" s="39"/>
      <c r="M314" s="39"/>
      <c r="N314" s="39"/>
    </row>
    <row r="315" spans="3:14" x14ac:dyDescent="0.25">
      <c r="C315" s="39"/>
      <c r="D315" s="39"/>
      <c r="E315" s="39"/>
      <c r="F315" s="39"/>
      <c r="G315" s="39"/>
      <c r="H315" s="39"/>
      <c r="I315" s="39"/>
      <c r="J315" s="39"/>
      <c r="K315" s="39"/>
      <c r="L315" s="39"/>
      <c r="M315" s="39"/>
      <c r="N315" s="39"/>
    </row>
    <row r="316" spans="3:14" x14ac:dyDescent="0.25">
      <c r="C316" s="39"/>
      <c r="D316" s="39"/>
      <c r="E316" s="39"/>
      <c r="F316" s="39"/>
      <c r="G316" s="39"/>
      <c r="H316" s="39"/>
      <c r="I316" s="39"/>
      <c r="J316" s="39"/>
      <c r="K316" s="39"/>
      <c r="L316" s="39"/>
      <c r="M316" s="39"/>
      <c r="N316" s="39"/>
    </row>
    <row r="317" spans="3:14" x14ac:dyDescent="0.25">
      <c r="C317" s="39"/>
      <c r="D317" s="39"/>
      <c r="E317" s="39"/>
      <c r="F317" s="39"/>
      <c r="G317" s="39"/>
      <c r="H317" s="39"/>
      <c r="I317" s="39"/>
      <c r="J317" s="39"/>
      <c r="K317" s="39"/>
      <c r="L317" s="39"/>
      <c r="M317" s="39"/>
      <c r="N317" s="39"/>
    </row>
    <row r="318" spans="3:14" x14ac:dyDescent="0.25">
      <c r="C318" s="39"/>
      <c r="D318" s="39"/>
      <c r="E318" s="39"/>
      <c r="F318" s="39"/>
      <c r="G318" s="39"/>
      <c r="H318" s="39"/>
      <c r="I318" s="39"/>
      <c r="J318" s="39"/>
      <c r="K318" s="39"/>
      <c r="L318" s="39"/>
      <c r="M318" s="39"/>
      <c r="N318" s="39"/>
    </row>
    <row r="319" spans="3:14" x14ac:dyDescent="0.25">
      <c r="C319" s="39"/>
      <c r="D319" s="39"/>
      <c r="E319" s="39"/>
      <c r="F319" s="39"/>
      <c r="G319" s="39"/>
      <c r="H319" s="39"/>
      <c r="I319" s="39"/>
      <c r="J319" s="39"/>
      <c r="K319" s="39"/>
      <c r="L319" s="39"/>
      <c r="M319" s="39"/>
      <c r="N319" s="39"/>
    </row>
    <row r="320" spans="3:14" x14ac:dyDescent="0.25">
      <c r="C320" s="39"/>
      <c r="D320" s="39"/>
      <c r="E320" s="39"/>
      <c r="F320" s="39"/>
      <c r="G320" s="39"/>
      <c r="H320" s="39"/>
      <c r="I320" s="39"/>
      <c r="J320" s="39"/>
      <c r="K320" s="39"/>
      <c r="L320" s="39"/>
      <c r="M320" s="39"/>
      <c r="N320" s="39"/>
    </row>
    <row r="321" spans="3:14" x14ac:dyDescent="0.25">
      <c r="C321" s="39"/>
      <c r="D321" s="39"/>
      <c r="E321" s="39"/>
      <c r="F321" s="39"/>
      <c r="G321" s="39"/>
      <c r="H321" s="39"/>
      <c r="I321" s="39"/>
      <c r="J321" s="39"/>
      <c r="K321" s="39"/>
      <c r="L321" s="39"/>
      <c r="M321" s="39"/>
      <c r="N321" s="39"/>
    </row>
    <row r="322" spans="3:14" x14ac:dyDescent="0.25">
      <c r="C322" s="39"/>
      <c r="D322" s="39"/>
      <c r="E322" s="39"/>
      <c r="F322" s="39"/>
      <c r="G322" s="39"/>
      <c r="H322" s="39"/>
      <c r="I322" s="39"/>
      <c r="J322" s="39"/>
      <c r="K322" s="39"/>
      <c r="L322" s="39"/>
      <c r="M322" s="39"/>
      <c r="N322" s="39"/>
    </row>
    <row r="323" spans="3:14" x14ac:dyDescent="0.25">
      <c r="C323" s="39"/>
      <c r="D323" s="39"/>
      <c r="E323" s="39"/>
      <c r="F323" s="39"/>
      <c r="G323" s="39"/>
      <c r="H323" s="39"/>
      <c r="I323" s="39"/>
      <c r="J323" s="39"/>
      <c r="K323" s="39"/>
      <c r="L323" s="39"/>
      <c r="M323" s="39"/>
      <c r="N323" s="39"/>
    </row>
    <row r="324" spans="3:14" x14ac:dyDescent="0.25">
      <c r="C324" s="39"/>
      <c r="D324" s="39"/>
      <c r="E324" s="39"/>
      <c r="F324" s="39"/>
      <c r="G324" s="39"/>
      <c r="H324" s="39"/>
      <c r="I324" s="39"/>
      <c r="J324" s="39"/>
      <c r="K324" s="39"/>
      <c r="L324" s="39"/>
      <c r="M324" s="39"/>
      <c r="N324" s="39"/>
    </row>
    <row r="325" spans="3:14" x14ac:dyDescent="0.25">
      <c r="C325" s="39"/>
      <c r="D325" s="39"/>
      <c r="E325" s="39"/>
      <c r="F325" s="39"/>
      <c r="G325" s="39"/>
      <c r="H325" s="39"/>
      <c r="I325" s="39"/>
      <c r="J325" s="39"/>
      <c r="K325" s="39"/>
      <c r="L325" s="39"/>
      <c r="M325" s="39"/>
      <c r="N325" s="39"/>
    </row>
    <row r="326" spans="3:14" x14ac:dyDescent="0.25">
      <c r="C326" s="39"/>
      <c r="D326" s="39"/>
      <c r="E326" s="39"/>
      <c r="F326" s="39"/>
      <c r="G326" s="39"/>
      <c r="H326" s="39"/>
      <c r="I326" s="39"/>
      <c r="J326" s="39"/>
      <c r="K326" s="39"/>
      <c r="L326" s="39"/>
      <c r="M326" s="39"/>
      <c r="N326" s="39"/>
    </row>
    <row r="327" spans="3:14" x14ac:dyDescent="0.25">
      <c r="C327" s="39"/>
      <c r="D327" s="39"/>
      <c r="E327" s="39"/>
      <c r="F327" s="39"/>
      <c r="G327" s="39"/>
      <c r="H327" s="39"/>
      <c r="I327" s="39"/>
      <c r="J327" s="39"/>
      <c r="K327" s="39"/>
      <c r="L327" s="39"/>
      <c r="M327" s="39"/>
      <c r="N327" s="39"/>
    </row>
    <row r="328" spans="3:14" x14ac:dyDescent="0.25">
      <c r="C328" s="39"/>
      <c r="D328" s="39"/>
      <c r="E328" s="39"/>
      <c r="F328" s="39"/>
      <c r="G328" s="39"/>
      <c r="H328" s="39"/>
      <c r="I328" s="39"/>
      <c r="J328" s="39"/>
      <c r="K328" s="39"/>
      <c r="L328" s="39"/>
      <c r="M328" s="39"/>
      <c r="N328" s="39"/>
    </row>
    <row r="329" spans="3:14" x14ac:dyDescent="0.25">
      <c r="C329" s="39"/>
      <c r="D329" s="39"/>
      <c r="E329" s="39"/>
      <c r="F329" s="39"/>
      <c r="G329" s="39"/>
      <c r="H329" s="39"/>
      <c r="I329" s="39"/>
      <c r="J329" s="39"/>
      <c r="K329" s="39"/>
      <c r="L329" s="39"/>
      <c r="M329" s="39"/>
      <c r="N329" s="39"/>
    </row>
    <row r="330" spans="3:14" x14ac:dyDescent="0.25">
      <c r="C330" s="39"/>
      <c r="D330" s="39"/>
      <c r="E330" s="39"/>
      <c r="F330" s="39"/>
      <c r="G330" s="39"/>
      <c r="H330" s="39"/>
      <c r="I330" s="39"/>
      <c r="J330" s="39"/>
      <c r="K330" s="39"/>
      <c r="L330" s="39"/>
      <c r="M330" s="39"/>
      <c r="N330" s="39"/>
    </row>
    <row r="331" spans="3:14" x14ac:dyDescent="0.25">
      <c r="C331" s="39"/>
      <c r="D331" s="39"/>
      <c r="E331" s="39"/>
      <c r="F331" s="39"/>
      <c r="G331" s="39"/>
      <c r="H331" s="39"/>
      <c r="I331" s="39"/>
      <c r="J331" s="39"/>
      <c r="K331" s="39"/>
      <c r="L331" s="39"/>
      <c r="M331" s="39"/>
      <c r="N331" s="39"/>
    </row>
    <row r="332" spans="3:14" x14ac:dyDescent="0.25">
      <c r="C332" s="39"/>
      <c r="D332" s="39"/>
      <c r="E332" s="39"/>
      <c r="F332" s="39"/>
      <c r="G332" s="39"/>
      <c r="H332" s="39"/>
      <c r="I332" s="39"/>
      <c r="J332" s="39"/>
      <c r="K332" s="39"/>
      <c r="L332" s="39"/>
      <c r="M332" s="39"/>
      <c r="N332" s="39"/>
    </row>
    <row r="333" spans="3:14" x14ac:dyDescent="0.25">
      <c r="C333" s="39"/>
      <c r="D333" s="39"/>
      <c r="E333" s="39"/>
      <c r="F333" s="39"/>
      <c r="G333" s="39"/>
      <c r="H333" s="39"/>
      <c r="I333" s="39"/>
      <c r="J333" s="39"/>
      <c r="K333" s="39"/>
      <c r="L333" s="39"/>
      <c r="M333" s="39"/>
      <c r="N333" s="39"/>
    </row>
    <row r="334" spans="3:14" x14ac:dyDescent="0.25">
      <c r="C334" s="39"/>
      <c r="D334" s="39"/>
      <c r="E334" s="39"/>
      <c r="F334" s="39"/>
      <c r="G334" s="39"/>
      <c r="H334" s="39"/>
      <c r="I334" s="39"/>
      <c r="J334" s="39"/>
      <c r="K334" s="39"/>
      <c r="L334" s="39"/>
      <c r="M334" s="39"/>
      <c r="N334" s="39"/>
    </row>
    <row r="335" spans="3:14" x14ac:dyDescent="0.25">
      <c r="C335" s="39"/>
      <c r="D335" s="39"/>
      <c r="E335" s="39"/>
      <c r="F335" s="39"/>
      <c r="G335" s="39"/>
      <c r="H335" s="39"/>
      <c r="I335" s="39"/>
      <c r="J335" s="39"/>
      <c r="K335" s="39"/>
      <c r="L335" s="39"/>
      <c r="M335" s="39"/>
      <c r="N335" s="39"/>
    </row>
    <row r="336" spans="3:14" x14ac:dyDescent="0.25">
      <c r="C336" s="39"/>
      <c r="D336" s="39"/>
      <c r="E336" s="39"/>
      <c r="F336" s="39"/>
      <c r="G336" s="39"/>
      <c r="H336" s="39"/>
      <c r="I336" s="39"/>
      <c r="J336" s="39"/>
      <c r="K336" s="39"/>
      <c r="L336" s="39"/>
      <c r="M336" s="39"/>
      <c r="N336" s="39"/>
    </row>
    <row r="337" spans="3:14" x14ac:dyDescent="0.25">
      <c r="C337" s="39"/>
      <c r="D337" s="39"/>
      <c r="E337" s="39"/>
      <c r="F337" s="39"/>
      <c r="G337" s="39"/>
      <c r="H337" s="39"/>
      <c r="I337" s="39"/>
      <c r="J337" s="39"/>
      <c r="K337" s="39"/>
      <c r="L337" s="39"/>
      <c r="M337" s="39"/>
      <c r="N337" s="39"/>
    </row>
    <row r="338" spans="3:14" x14ac:dyDescent="0.25">
      <c r="C338" s="39"/>
      <c r="D338" s="39"/>
      <c r="E338" s="39"/>
      <c r="F338" s="39"/>
      <c r="G338" s="39"/>
      <c r="H338" s="39"/>
      <c r="I338" s="39"/>
      <c r="J338" s="39"/>
      <c r="K338" s="39"/>
      <c r="L338" s="39"/>
      <c r="M338" s="39"/>
      <c r="N338" s="39"/>
    </row>
    <row r="339" spans="3:14" x14ac:dyDescent="0.25">
      <c r="C339" s="39"/>
      <c r="D339" s="39"/>
      <c r="E339" s="39"/>
      <c r="F339" s="39"/>
      <c r="G339" s="39"/>
      <c r="H339" s="39"/>
      <c r="I339" s="39"/>
      <c r="J339" s="39"/>
      <c r="K339" s="39"/>
      <c r="L339" s="39"/>
      <c r="M339" s="39"/>
      <c r="N339" s="39"/>
    </row>
    <row r="340" spans="3:14" x14ac:dyDescent="0.25">
      <c r="C340" s="39"/>
      <c r="D340" s="39"/>
      <c r="E340" s="39"/>
      <c r="F340" s="39"/>
      <c r="G340" s="39"/>
      <c r="H340" s="39"/>
      <c r="I340" s="39"/>
      <c r="J340" s="39"/>
      <c r="K340" s="39"/>
      <c r="L340" s="39"/>
      <c r="M340" s="39"/>
      <c r="N340" s="39"/>
    </row>
    <row r="341" spans="3:14" x14ac:dyDescent="0.25">
      <c r="C341" s="39"/>
      <c r="D341" s="39"/>
      <c r="E341" s="39"/>
      <c r="F341" s="39"/>
      <c r="G341" s="39"/>
      <c r="H341" s="39"/>
      <c r="I341" s="39"/>
      <c r="J341" s="39"/>
      <c r="K341" s="39"/>
      <c r="L341" s="39"/>
      <c r="M341" s="39"/>
      <c r="N341" s="39"/>
    </row>
    <row r="342" spans="3:14" x14ac:dyDescent="0.25">
      <c r="C342" s="39"/>
      <c r="D342" s="39"/>
      <c r="E342" s="39"/>
      <c r="F342" s="39"/>
      <c r="G342" s="39"/>
      <c r="H342" s="39"/>
      <c r="I342" s="39"/>
      <c r="J342" s="39"/>
      <c r="K342" s="39"/>
      <c r="L342" s="39"/>
      <c r="M342" s="39"/>
      <c r="N342" s="39"/>
    </row>
    <row r="343" spans="3:14" x14ac:dyDescent="0.25">
      <c r="C343" s="39"/>
      <c r="D343" s="39"/>
      <c r="E343" s="39"/>
      <c r="F343" s="39"/>
      <c r="G343" s="39"/>
      <c r="H343" s="39"/>
      <c r="I343" s="39"/>
      <c r="J343" s="39"/>
      <c r="K343" s="39"/>
      <c r="L343" s="39"/>
      <c r="M343" s="39"/>
      <c r="N343" s="39"/>
    </row>
    <row r="344" spans="3:14" x14ac:dyDescent="0.25">
      <c r="C344" s="39"/>
      <c r="D344" s="39"/>
      <c r="E344" s="39"/>
      <c r="F344" s="39"/>
      <c r="G344" s="39"/>
      <c r="H344" s="39"/>
      <c r="I344" s="39"/>
      <c r="J344" s="39"/>
      <c r="K344" s="39"/>
      <c r="L344" s="39"/>
      <c r="M344" s="39"/>
      <c r="N344" s="39"/>
    </row>
    <row r="345" spans="3:14" x14ac:dyDescent="0.25">
      <c r="C345" s="39"/>
      <c r="D345" s="39"/>
      <c r="E345" s="39"/>
      <c r="F345" s="39"/>
      <c r="G345" s="39"/>
      <c r="H345" s="39"/>
      <c r="I345" s="39"/>
      <c r="J345" s="39"/>
      <c r="K345" s="39"/>
      <c r="L345" s="39"/>
      <c r="M345" s="39"/>
      <c r="N345" s="39"/>
    </row>
    <row r="346" spans="3:14" x14ac:dyDescent="0.25">
      <c r="C346" s="39"/>
      <c r="D346" s="39"/>
      <c r="E346" s="39"/>
      <c r="F346" s="39"/>
      <c r="G346" s="39"/>
      <c r="H346" s="39"/>
      <c r="I346" s="39"/>
      <c r="J346" s="39"/>
      <c r="K346" s="39"/>
      <c r="L346" s="39"/>
      <c r="M346" s="39"/>
      <c r="N346" s="39"/>
    </row>
    <row r="347" spans="3:14" x14ac:dyDescent="0.25">
      <c r="C347" s="39"/>
      <c r="D347" s="39"/>
      <c r="E347" s="39"/>
      <c r="F347" s="39"/>
      <c r="G347" s="39"/>
      <c r="H347" s="39"/>
      <c r="I347" s="39"/>
      <c r="J347" s="39"/>
      <c r="K347" s="39"/>
      <c r="L347" s="39"/>
      <c r="M347" s="39"/>
      <c r="N347" s="39"/>
    </row>
    <row r="348" spans="3:14" x14ac:dyDescent="0.25">
      <c r="C348" s="39"/>
      <c r="D348" s="39"/>
      <c r="E348" s="39"/>
      <c r="F348" s="39"/>
      <c r="G348" s="39"/>
      <c r="H348" s="39"/>
      <c r="I348" s="39"/>
      <c r="J348" s="39"/>
      <c r="K348" s="39"/>
      <c r="L348" s="39"/>
      <c r="M348" s="39"/>
      <c r="N348" s="39"/>
    </row>
    <row r="349" spans="3:14" x14ac:dyDescent="0.25">
      <c r="C349" s="39"/>
      <c r="D349" s="39"/>
      <c r="E349" s="39"/>
      <c r="F349" s="39"/>
      <c r="G349" s="39"/>
      <c r="H349" s="39"/>
      <c r="I349" s="39"/>
      <c r="J349" s="39"/>
      <c r="K349" s="39"/>
      <c r="L349" s="39"/>
      <c r="M349" s="39"/>
      <c r="N349" s="39"/>
    </row>
    <row r="350" spans="3:14" x14ac:dyDescent="0.25">
      <c r="C350" s="39"/>
      <c r="D350" s="39"/>
      <c r="E350" s="39"/>
      <c r="F350" s="39"/>
      <c r="G350" s="39"/>
      <c r="H350" s="39"/>
      <c r="I350" s="39"/>
      <c r="J350" s="39"/>
      <c r="K350" s="39"/>
      <c r="L350" s="39"/>
      <c r="M350" s="39"/>
      <c r="N350" s="39"/>
    </row>
    <row r="351" spans="3:14" x14ac:dyDescent="0.25">
      <c r="C351" s="39"/>
      <c r="D351" s="39"/>
      <c r="E351" s="39"/>
      <c r="F351" s="39"/>
      <c r="G351" s="39"/>
      <c r="H351" s="39"/>
      <c r="I351" s="39"/>
      <c r="J351" s="39"/>
      <c r="K351" s="39"/>
      <c r="L351" s="39"/>
      <c r="M351" s="39"/>
      <c r="N351" s="39"/>
    </row>
    <row r="352" spans="3:14" x14ac:dyDescent="0.25">
      <c r="C352" s="39"/>
      <c r="D352" s="39"/>
      <c r="E352" s="39"/>
      <c r="F352" s="39"/>
      <c r="G352" s="39"/>
      <c r="H352" s="39"/>
      <c r="I352" s="39"/>
      <c r="J352" s="39"/>
      <c r="K352" s="39"/>
      <c r="L352" s="39"/>
      <c r="M352" s="39"/>
      <c r="N352" s="39"/>
    </row>
    <row r="353" spans="3:14" x14ac:dyDescent="0.25">
      <c r="C353" s="39"/>
      <c r="D353" s="39"/>
      <c r="E353" s="39"/>
      <c r="F353" s="39"/>
      <c r="G353" s="39"/>
      <c r="H353" s="39"/>
      <c r="I353" s="39"/>
      <c r="J353" s="39"/>
      <c r="K353" s="39"/>
      <c r="L353" s="39"/>
      <c r="M353" s="39"/>
      <c r="N353" s="39"/>
    </row>
    <row r="354" spans="3:14" x14ac:dyDescent="0.25">
      <c r="C354" s="39"/>
      <c r="D354" s="39"/>
      <c r="E354" s="39"/>
      <c r="F354" s="39"/>
      <c r="G354" s="39"/>
      <c r="H354" s="39"/>
      <c r="I354" s="39"/>
      <c r="J354" s="39"/>
      <c r="K354" s="39"/>
      <c r="L354" s="39"/>
      <c r="M354" s="39"/>
      <c r="N354" s="39"/>
    </row>
    <row r="355" spans="3:14" x14ac:dyDescent="0.25">
      <c r="C355" s="39"/>
      <c r="D355" s="39"/>
      <c r="E355" s="39"/>
      <c r="F355" s="39"/>
      <c r="G355" s="39"/>
      <c r="H355" s="39"/>
      <c r="I355" s="39"/>
      <c r="J355" s="39"/>
      <c r="K355" s="39"/>
      <c r="L355" s="39"/>
      <c r="M355" s="39"/>
      <c r="N355" s="39"/>
    </row>
    <row r="356" spans="3:14" x14ac:dyDescent="0.25">
      <c r="C356" s="39"/>
      <c r="D356" s="39"/>
      <c r="E356" s="39"/>
      <c r="F356" s="39"/>
      <c r="G356" s="39"/>
      <c r="H356" s="39"/>
      <c r="I356" s="39"/>
      <c r="J356" s="39"/>
      <c r="K356" s="39"/>
      <c r="L356" s="39"/>
      <c r="M356" s="39"/>
      <c r="N356" s="39"/>
    </row>
    <row r="357" spans="3:14" x14ac:dyDescent="0.25">
      <c r="C357" s="39"/>
      <c r="D357" s="39"/>
      <c r="E357" s="39"/>
      <c r="F357" s="39"/>
      <c r="G357" s="39"/>
      <c r="H357" s="39"/>
      <c r="I357" s="39"/>
      <c r="J357" s="39"/>
      <c r="K357" s="39"/>
      <c r="L357" s="39"/>
      <c r="M357" s="39"/>
      <c r="N357" s="39"/>
    </row>
    <row r="358" spans="3:14" x14ac:dyDescent="0.25">
      <c r="C358" s="39"/>
      <c r="D358" s="39"/>
      <c r="E358" s="39"/>
      <c r="F358" s="39"/>
      <c r="G358" s="39"/>
      <c r="H358" s="39"/>
      <c r="I358" s="39"/>
      <c r="J358" s="39"/>
      <c r="K358" s="39"/>
      <c r="L358" s="39"/>
      <c r="M358" s="39"/>
      <c r="N358" s="39"/>
    </row>
    <row r="359" spans="3:14" x14ac:dyDescent="0.25">
      <c r="C359" s="39"/>
      <c r="D359" s="39"/>
      <c r="E359" s="39"/>
      <c r="F359" s="39"/>
      <c r="G359" s="39"/>
      <c r="H359" s="39"/>
      <c r="I359" s="39"/>
      <c r="J359" s="39"/>
      <c r="K359" s="39"/>
      <c r="L359" s="39"/>
      <c r="M359" s="39"/>
      <c r="N359" s="39"/>
    </row>
    <row r="360" spans="3:14" x14ac:dyDescent="0.25">
      <c r="C360" s="39"/>
      <c r="D360" s="39"/>
      <c r="E360" s="39"/>
      <c r="F360" s="39"/>
      <c r="G360" s="39"/>
      <c r="H360" s="39"/>
      <c r="I360" s="39"/>
      <c r="J360" s="39"/>
      <c r="K360" s="39"/>
      <c r="L360" s="39"/>
      <c r="M360" s="39"/>
      <c r="N360" s="39"/>
    </row>
    <row r="361" spans="3:14" x14ac:dyDescent="0.25">
      <c r="C361" s="39"/>
      <c r="D361" s="39"/>
      <c r="E361" s="39"/>
      <c r="F361" s="39"/>
      <c r="G361" s="39"/>
      <c r="H361" s="39"/>
      <c r="I361" s="39"/>
      <c r="J361" s="39"/>
      <c r="K361" s="39"/>
      <c r="L361" s="39"/>
      <c r="M361" s="39"/>
      <c r="N361" s="39"/>
    </row>
    <row r="362" spans="3:14" x14ac:dyDescent="0.25">
      <c r="C362" s="39"/>
      <c r="D362" s="39"/>
      <c r="E362" s="39"/>
      <c r="F362" s="39"/>
      <c r="G362" s="39"/>
      <c r="H362" s="39"/>
      <c r="I362" s="39"/>
      <c r="J362" s="39"/>
      <c r="K362" s="39"/>
      <c r="L362" s="39"/>
      <c r="M362" s="39"/>
      <c r="N362" s="39"/>
    </row>
    <row r="363" spans="3:14" x14ac:dyDescent="0.25">
      <c r="C363" s="39"/>
      <c r="D363" s="39"/>
      <c r="E363" s="39"/>
      <c r="F363" s="39"/>
      <c r="G363" s="39"/>
      <c r="H363" s="39"/>
      <c r="I363" s="39"/>
      <c r="J363" s="39"/>
      <c r="K363" s="39"/>
      <c r="L363" s="39"/>
      <c r="M363" s="39"/>
      <c r="N363" s="39"/>
    </row>
    <row r="364" spans="3:14" x14ac:dyDescent="0.25">
      <c r="C364" s="39"/>
      <c r="D364" s="39"/>
      <c r="E364" s="39"/>
      <c r="F364" s="39"/>
      <c r="G364" s="39"/>
      <c r="H364" s="39"/>
      <c r="I364" s="39"/>
      <c r="J364" s="39"/>
      <c r="K364" s="39"/>
      <c r="L364" s="39"/>
      <c r="M364" s="39"/>
      <c r="N364" s="39"/>
    </row>
    <row r="365" spans="3:14" x14ac:dyDescent="0.25">
      <c r="C365" s="39"/>
      <c r="D365" s="39"/>
      <c r="E365" s="39"/>
      <c r="F365" s="39"/>
      <c r="G365" s="39"/>
      <c r="H365" s="39"/>
      <c r="I365" s="39"/>
      <c r="J365" s="39"/>
      <c r="K365" s="39"/>
      <c r="L365" s="39"/>
      <c r="M365" s="39"/>
      <c r="N365" s="39"/>
    </row>
    <row r="366" spans="3:14" x14ac:dyDescent="0.25">
      <c r="C366" s="39"/>
      <c r="D366" s="39"/>
      <c r="E366" s="39"/>
      <c r="F366" s="39"/>
      <c r="G366" s="39"/>
      <c r="H366" s="39"/>
      <c r="I366" s="39"/>
      <c r="J366" s="39"/>
      <c r="K366" s="39"/>
      <c r="L366" s="39"/>
      <c r="M366" s="39"/>
      <c r="N366" s="39"/>
    </row>
    <row r="367" spans="3:14" x14ac:dyDescent="0.25">
      <c r="C367" s="39"/>
      <c r="D367" s="39"/>
      <c r="E367" s="39"/>
      <c r="F367" s="39"/>
      <c r="G367" s="39"/>
      <c r="H367" s="39"/>
      <c r="I367" s="39"/>
      <c r="J367" s="39"/>
      <c r="K367" s="39"/>
      <c r="L367" s="39"/>
      <c r="M367" s="39"/>
      <c r="N367" s="39"/>
    </row>
    <row r="368" spans="3:14" x14ac:dyDescent="0.25">
      <c r="C368" s="39"/>
      <c r="D368" s="39"/>
      <c r="E368" s="39"/>
      <c r="F368" s="39"/>
      <c r="G368" s="39"/>
      <c r="H368" s="39"/>
      <c r="I368" s="39"/>
      <c r="J368" s="39"/>
      <c r="K368" s="39"/>
      <c r="L368" s="39"/>
      <c r="M368" s="39"/>
      <c r="N368" s="39"/>
    </row>
    <row r="369" spans="3:14" x14ac:dyDescent="0.25">
      <c r="C369" s="39"/>
      <c r="D369" s="39"/>
      <c r="E369" s="39"/>
      <c r="F369" s="39"/>
      <c r="G369" s="39"/>
      <c r="H369" s="39"/>
      <c r="I369" s="39"/>
      <c r="J369" s="39"/>
      <c r="K369" s="39"/>
      <c r="L369" s="39"/>
      <c r="M369" s="39"/>
      <c r="N369" s="39"/>
    </row>
    <row r="370" spans="3:14" x14ac:dyDescent="0.25">
      <c r="C370" s="39"/>
      <c r="D370" s="39"/>
      <c r="E370" s="39"/>
      <c r="F370" s="39"/>
      <c r="G370" s="39"/>
      <c r="H370" s="39"/>
      <c r="I370" s="39"/>
      <c r="J370" s="39"/>
      <c r="K370" s="39"/>
      <c r="L370" s="39"/>
      <c r="M370" s="39"/>
      <c r="N370" s="39"/>
    </row>
    <row r="371" spans="3:14" x14ac:dyDescent="0.25">
      <c r="C371" s="39"/>
      <c r="D371" s="39"/>
      <c r="E371" s="39"/>
      <c r="F371" s="39"/>
      <c r="G371" s="39"/>
      <c r="H371" s="39"/>
      <c r="I371" s="39"/>
      <c r="J371" s="39"/>
      <c r="K371" s="39"/>
      <c r="L371" s="39"/>
      <c r="M371" s="39"/>
      <c r="N371" s="39"/>
    </row>
    <row r="372" spans="3:14" x14ac:dyDescent="0.25">
      <c r="C372" s="39"/>
      <c r="D372" s="39"/>
      <c r="E372" s="39"/>
      <c r="F372" s="39"/>
      <c r="G372" s="39"/>
      <c r="H372" s="39"/>
      <c r="I372" s="39"/>
      <c r="J372" s="39"/>
      <c r="K372" s="39"/>
      <c r="L372" s="39"/>
      <c r="M372" s="39"/>
      <c r="N372" s="39"/>
    </row>
    <row r="373" spans="3:14" x14ac:dyDescent="0.25">
      <c r="C373" s="39"/>
      <c r="D373" s="39"/>
      <c r="E373" s="39"/>
      <c r="F373" s="39"/>
      <c r="G373" s="39"/>
      <c r="H373" s="39"/>
      <c r="I373" s="39"/>
      <c r="J373" s="39"/>
      <c r="K373" s="39"/>
      <c r="L373" s="39"/>
      <c r="M373" s="39"/>
      <c r="N373" s="39"/>
    </row>
    <row r="374" spans="3:14" x14ac:dyDescent="0.25">
      <c r="C374" s="39"/>
      <c r="D374" s="39"/>
      <c r="E374" s="39"/>
      <c r="F374" s="39"/>
      <c r="G374" s="39"/>
      <c r="H374" s="39"/>
      <c r="I374" s="39"/>
      <c r="J374" s="39"/>
      <c r="K374" s="39"/>
      <c r="L374" s="39"/>
      <c r="M374" s="39"/>
      <c r="N374" s="39"/>
    </row>
    <row r="375" spans="3:14" x14ac:dyDescent="0.25">
      <c r="C375" s="39"/>
      <c r="D375" s="39"/>
      <c r="E375" s="39"/>
      <c r="F375" s="39"/>
      <c r="G375" s="39"/>
      <c r="H375" s="39"/>
      <c r="I375" s="39"/>
      <c r="J375" s="39"/>
      <c r="K375" s="39"/>
      <c r="L375" s="39"/>
      <c r="M375" s="39"/>
      <c r="N375" s="39"/>
    </row>
    <row r="376" spans="3:14" x14ac:dyDescent="0.25">
      <c r="C376" s="39"/>
      <c r="D376" s="39"/>
      <c r="E376" s="39"/>
      <c r="F376" s="39"/>
      <c r="G376" s="39"/>
      <c r="H376" s="39"/>
      <c r="I376" s="39"/>
      <c r="J376" s="39"/>
      <c r="K376" s="39"/>
      <c r="L376" s="39"/>
      <c r="M376" s="39"/>
      <c r="N376" s="39"/>
    </row>
    <row r="377" spans="3:14" x14ac:dyDescent="0.25">
      <c r="C377" s="39"/>
      <c r="D377" s="39"/>
      <c r="E377" s="39"/>
      <c r="F377" s="39"/>
      <c r="G377" s="39"/>
      <c r="H377" s="39"/>
      <c r="I377" s="39"/>
      <c r="J377" s="39"/>
      <c r="K377" s="39"/>
      <c r="L377" s="39"/>
      <c r="M377" s="39"/>
      <c r="N377" s="39"/>
    </row>
    <row r="378" spans="3:14" x14ac:dyDescent="0.25">
      <c r="C378" s="39"/>
      <c r="D378" s="39"/>
      <c r="E378" s="39"/>
      <c r="F378" s="39"/>
      <c r="G378" s="39"/>
      <c r="H378" s="39"/>
      <c r="I378" s="39"/>
      <c r="J378" s="39"/>
      <c r="K378" s="39"/>
      <c r="L378" s="39"/>
      <c r="M378" s="39"/>
      <c r="N378" s="39"/>
    </row>
    <row r="379" spans="3:14" x14ac:dyDescent="0.25">
      <c r="C379" s="39"/>
      <c r="D379" s="39"/>
      <c r="E379" s="39"/>
      <c r="F379" s="39"/>
      <c r="G379" s="39"/>
      <c r="H379" s="39"/>
      <c r="I379" s="39"/>
      <c r="J379" s="39"/>
      <c r="K379" s="39"/>
      <c r="L379" s="39"/>
      <c r="M379" s="39"/>
      <c r="N379" s="39"/>
    </row>
    <row r="380" spans="3:14" x14ac:dyDescent="0.25">
      <c r="C380" s="39"/>
      <c r="D380" s="39"/>
      <c r="E380" s="39"/>
      <c r="F380" s="39"/>
      <c r="G380" s="39"/>
      <c r="H380" s="39"/>
      <c r="I380" s="39"/>
      <c r="J380" s="39"/>
      <c r="K380" s="39"/>
      <c r="L380" s="39"/>
      <c r="M380" s="39"/>
      <c r="N380" s="39"/>
    </row>
    <row r="381" spans="3:14" x14ac:dyDescent="0.25">
      <c r="C381" s="39"/>
      <c r="D381" s="39"/>
      <c r="E381" s="39"/>
      <c r="F381" s="39"/>
      <c r="G381" s="39"/>
      <c r="H381" s="39"/>
      <c r="I381" s="39"/>
      <c r="J381" s="39"/>
      <c r="K381" s="39"/>
      <c r="L381" s="39"/>
      <c r="M381" s="39"/>
      <c r="N381" s="39"/>
    </row>
    <row r="382" spans="3:14" x14ac:dyDescent="0.25">
      <c r="C382" s="39"/>
      <c r="D382" s="39"/>
      <c r="E382" s="39"/>
      <c r="F382" s="39"/>
      <c r="G382" s="39"/>
      <c r="H382" s="39"/>
      <c r="I382" s="39"/>
      <c r="J382" s="39"/>
      <c r="K382" s="39"/>
      <c r="L382" s="39"/>
      <c r="M382" s="39"/>
      <c r="N382" s="39"/>
    </row>
    <row r="383" spans="3:14" x14ac:dyDescent="0.25">
      <c r="C383" s="39"/>
      <c r="D383" s="39"/>
      <c r="E383" s="39"/>
      <c r="F383" s="39"/>
      <c r="G383" s="39"/>
      <c r="H383" s="39"/>
      <c r="I383" s="39"/>
      <c r="J383" s="39"/>
      <c r="K383" s="39"/>
      <c r="L383" s="39"/>
      <c r="M383" s="39"/>
      <c r="N383" s="39"/>
    </row>
    <row r="384" spans="3:14" x14ac:dyDescent="0.25">
      <c r="C384" s="39"/>
      <c r="D384" s="39"/>
      <c r="E384" s="39"/>
      <c r="F384" s="39"/>
      <c r="G384" s="39"/>
      <c r="H384" s="39"/>
      <c r="I384" s="39"/>
      <c r="J384" s="39"/>
      <c r="K384" s="39"/>
      <c r="L384" s="39"/>
      <c r="M384" s="39"/>
      <c r="N384" s="39"/>
    </row>
    <row r="385" spans="3:14" x14ac:dyDescent="0.25">
      <c r="C385" s="39"/>
      <c r="D385" s="39"/>
      <c r="E385" s="39"/>
      <c r="F385" s="39"/>
      <c r="G385" s="39"/>
      <c r="H385" s="39"/>
      <c r="I385" s="39"/>
      <c r="J385" s="39"/>
      <c r="K385" s="39"/>
      <c r="L385" s="39"/>
      <c r="M385" s="39"/>
      <c r="N385" s="39"/>
    </row>
    <row r="386" spans="3:14" x14ac:dyDescent="0.25">
      <c r="C386" s="39"/>
      <c r="D386" s="39"/>
      <c r="E386" s="39"/>
      <c r="F386" s="39"/>
      <c r="G386" s="39"/>
      <c r="H386" s="39"/>
      <c r="I386" s="39"/>
      <c r="J386" s="39"/>
      <c r="K386" s="39"/>
      <c r="L386" s="39"/>
      <c r="M386" s="39"/>
      <c r="N386" s="39"/>
    </row>
    <row r="387" spans="3:14" x14ac:dyDescent="0.25">
      <c r="C387" s="39"/>
      <c r="D387" s="39"/>
      <c r="E387" s="39"/>
      <c r="F387" s="39"/>
      <c r="G387" s="39"/>
      <c r="H387" s="39"/>
      <c r="I387" s="39"/>
      <c r="J387" s="39"/>
      <c r="K387" s="39"/>
      <c r="L387" s="39"/>
      <c r="M387" s="39"/>
      <c r="N387" s="39"/>
    </row>
    <row r="388" spans="3:14" x14ac:dyDescent="0.25">
      <c r="C388" s="39"/>
      <c r="D388" s="39"/>
      <c r="E388" s="39"/>
      <c r="F388" s="39"/>
      <c r="G388" s="39"/>
      <c r="H388" s="39"/>
      <c r="I388" s="39"/>
      <c r="J388" s="39"/>
      <c r="K388" s="39"/>
      <c r="L388" s="39"/>
      <c r="M388" s="39"/>
      <c r="N388" s="39"/>
    </row>
    <row r="389" spans="3:14" x14ac:dyDescent="0.25">
      <c r="C389" s="39"/>
      <c r="D389" s="39"/>
      <c r="E389" s="39"/>
      <c r="F389" s="39"/>
      <c r="G389" s="39"/>
      <c r="H389" s="39"/>
      <c r="I389" s="39"/>
      <c r="J389" s="39"/>
      <c r="K389" s="39"/>
      <c r="L389" s="39"/>
      <c r="M389" s="39"/>
      <c r="N389" s="39"/>
    </row>
    <row r="390" spans="3:14" x14ac:dyDescent="0.25">
      <c r="C390" s="39"/>
      <c r="D390" s="39"/>
      <c r="E390" s="39"/>
      <c r="F390" s="39"/>
      <c r="G390" s="39"/>
      <c r="H390" s="39"/>
      <c r="I390" s="39"/>
      <c r="J390" s="39"/>
      <c r="K390" s="39"/>
      <c r="L390" s="39"/>
      <c r="M390" s="39"/>
      <c r="N390" s="39"/>
    </row>
    <row r="391" spans="3:14" x14ac:dyDescent="0.25">
      <c r="C391" s="39"/>
      <c r="D391" s="39"/>
      <c r="E391" s="39"/>
      <c r="F391" s="39"/>
      <c r="G391" s="39"/>
      <c r="H391" s="39"/>
      <c r="I391" s="39"/>
      <c r="J391" s="39"/>
      <c r="K391" s="39"/>
      <c r="L391" s="39"/>
      <c r="M391" s="39"/>
      <c r="N391" s="39"/>
    </row>
    <row r="392" spans="3:14" x14ac:dyDescent="0.25">
      <c r="C392" s="39"/>
      <c r="D392" s="39"/>
      <c r="E392" s="39"/>
      <c r="F392" s="39"/>
      <c r="G392" s="39"/>
      <c r="H392" s="39"/>
      <c r="I392" s="39"/>
      <c r="J392" s="39"/>
      <c r="K392" s="39"/>
      <c r="L392" s="39"/>
      <c r="M392" s="39"/>
      <c r="N392" s="39"/>
    </row>
    <row r="393" spans="3:14" x14ac:dyDescent="0.25">
      <c r="C393" s="39"/>
      <c r="D393" s="39"/>
      <c r="E393" s="39"/>
      <c r="F393" s="39"/>
      <c r="G393" s="39"/>
      <c r="H393" s="39"/>
      <c r="I393" s="39"/>
      <c r="J393" s="39"/>
      <c r="K393" s="39"/>
      <c r="L393" s="39"/>
      <c r="M393" s="39"/>
      <c r="N393" s="39"/>
    </row>
    <row r="394" spans="3:14" x14ac:dyDescent="0.25">
      <c r="C394" s="39"/>
      <c r="D394" s="39"/>
      <c r="E394" s="39"/>
      <c r="F394" s="39"/>
      <c r="G394" s="39"/>
      <c r="H394" s="39"/>
      <c r="I394" s="39"/>
      <c r="J394" s="39"/>
      <c r="K394" s="39"/>
      <c r="L394" s="39"/>
      <c r="M394" s="39"/>
      <c r="N394" s="39"/>
    </row>
    <row r="395" spans="3:14" x14ac:dyDescent="0.25">
      <c r="C395" s="39"/>
      <c r="D395" s="39"/>
      <c r="E395" s="39"/>
      <c r="F395" s="39"/>
      <c r="G395" s="39"/>
      <c r="H395" s="39"/>
      <c r="I395" s="39"/>
      <c r="J395" s="39"/>
      <c r="K395" s="39"/>
      <c r="L395" s="39"/>
      <c r="M395" s="39"/>
      <c r="N395" s="39"/>
    </row>
    <row r="396" spans="3:14" x14ac:dyDescent="0.25">
      <c r="C396" s="39"/>
      <c r="D396" s="39"/>
      <c r="E396" s="39"/>
      <c r="F396" s="39"/>
      <c r="G396" s="39"/>
      <c r="H396" s="39"/>
      <c r="I396" s="39"/>
      <c r="J396" s="39"/>
      <c r="K396" s="39"/>
      <c r="L396" s="39"/>
      <c r="M396" s="39"/>
      <c r="N396" s="39"/>
    </row>
    <row r="397" spans="3:14" x14ac:dyDescent="0.25">
      <c r="C397" s="39"/>
      <c r="D397" s="39"/>
      <c r="E397" s="39"/>
      <c r="F397" s="39"/>
      <c r="G397" s="39"/>
      <c r="H397" s="39"/>
      <c r="I397" s="39"/>
      <c r="J397" s="39"/>
      <c r="K397" s="39"/>
      <c r="L397" s="39"/>
      <c r="M397" s="39"/>
      <c r="N397" s="39"/>
    </row>
    <row r="398" spans="3:14" x14ac:dyDescent="0.25">
      <c r="C398" s="39"/>
      <c r="D398" s="39"/>
      <c r="E398" s="39"/>
      <c r="F398" s="39"/>
      <c r="G398" s="39"/>
      <c r="H398" s="39"/>
      <c r="I398" s="39"/>
      <c r="J398" s="39"/>
      <c r="K398" s="39"/>
      <c r="L398" s="39"/>
      <c r="M398" s="39"/>
      <c r="N398" s="39"/>
    </row>
    <row r="399" spans="3:14" x14ac:dyDescent="0.25">
      <c r="C399" s="39"/>
      <c r="D399" s="39"/>
      <c r="E399" s="39"/>
      <c r="F399" s="39"/>
      <c r="G399" s="39"/>
      <c r="H399" s="39"/>
      <c r="I399" s="39"/>
      <c r="J399" s="39"/>
      <c r="K399" s="39"/>
      <c r="L399" s="39"/>
      <c r="M399" s="39"/>
      <c r="N399" s="39"/>
    </row>
    <row r="400" spans="3:14" x14ac:dyDescent="0.25">
      <c r="C400" s="39"/>
      <c r="D400" s="39"/>
      <c r="E400" s="39"/>
      <c r="F400" s="39"/>
      <c r="G400" s="39"/>
      <c r="H400" s="39"/>
      <c r="I400" s="39"/>
      <c r="J400" s="39"/>
      <c r="K400" s="39"/>
      <c r="L400" s="39"/>
      <c r="M400" s="39"/>
      <c r="N400" s="39"/>
    </row>
    <row r="401" spans="3:14" x14ac:dyDescent="0.25">
      <c r="C401" s="39"/>
      <c r="D401" s="39"/>
      <c r="E401" s="39"/>
      <c r="F401" s="39"/>
      <c r="G401" s="39"/>
      <c r="H401" s="39"/>
      <c r="I401" s="39"/>
      <c r="J401" s="39"/>
      <c r="K401" s="39"/>
      <c r="L401" s="39"/>
      <c r="M401" s="39"/>
      <c r="N401" s="39"/>
    </row>
    <row r="402" spans="3:14" x14ac:dyDescent="0.25">
      <c r="C402" s="39"/>
      <c r="D402" s="39"/>
      <c r="E402" s="39"/>
      <c r="F402" s="39"/>
      <c r="G402" s="39"/>
      <c r="H402" s="39"/>
      <c r="I402" s="39"/>
      <c r="J402" s="39"/>
      <c r="K402" s="39"/>
      <c r="L402" s="39"/>
      <c r="M402" s="39"/>
      <c r="N402" s="39"/>
    </row>
    <row r="403" spans="3:14" x14ac:dyDescent="0.25">
      <c r="C403" s="39"/>
      <c r="D403" s="39"/>
      <c r="E403" s="39"/>
      <c r="F403" s="39"/>
      <c r="G403" s="39"/>
      <c r="H403" s="39"/>
      <c r="I403" s="39"/>
      <c r="J403" s="39"/>
      <c r="K403" s="39"/>
      <c r="L403" s="39"/>
      <c r="M403" s="39"/>
      <c r="N403" s="39"/>
    </row>
    <row r="404" spans="3:14" x14ac:dyDescent="0.25">
      <c r="C404" s="39"/>
      <c r="D404" s="39"/>
      <c r="E404" s="39"/>
      <c r="F404" s="39"/>
      <c r="G404" s="39"/>
      <c r="H404" s="39"/>
      <c r="I404" s="39"/>
      <c r="J404" s="39"/>
      <c r="K404" s="39"/>
      <c r="L404" s="39"/>
      <c r="M404" s="39"/>
      <c r="N404" s="39"/>
    </row>
    <row r="405" spans="3:14" x14ac:dyDescent="0.25">
      <c r="C405" s="39"/>
      <c r="D405" s="39"/>
      <c r="E405" s="39"/>
      <c r="F405" s="39"/>
      <c r="G405" s="39"/>
      <c r="H405" s="39"/>
      <c r="I405" s="39"/>
      <c r="J405" s="39"/>
      <c r="K405" s="39"/>
      <c r="L405" s="39"/>
      <c r="M405" s="39"/>
      <c r="N405" s="39"/>
    </row>
    <row r="406" spans="3:14" x14ac:dyDescent="0.25">
      <c r="C406" s="39"/>
      <c r="D406" s="39"/>
      <c r="E406" s="39"/>
      <c r="F406" s="39"/>
      <c r="G406" s="39"/>
      <c r="H406" s="39"/>
      <c r="I406" s="39"/>
      <c r="J406" s="39"/>
      <c r="K406" s="39"/>
      <c r="L406" s="39"/>
      <c r="M406" s="39"/>
      <c r="N406" s="39"/>
    </row>
    <row r="407" spans="3:14" x14ac:dyDescent="0.25">
      <c r="C407" s="39"/>
      <c r="D407" s="39"/>
      <c r="E407" s="39"/>
      <c r="F407" s="39"/>
      <c r="G407" s="39"/>
      <c r="H407" s="39"/>
      <c r="I407" s="39"/>
      <c r="J407" s="39"/>
      <c r="K407" s="39"/>
      <c r="L407" s="39"/>
      <c r="M407" s="39"/>
      <c r="N407" s="39"/>
    </row>
    <row r="408" spans="3:14" x14ac:dyDescent="0.25">
      <c r="C408" s="39"/>
      <c r="D408" s="39"/>
      <c r="E408" s="39"/>
      <c r="F408" s="39"/>
      <c r="G408" s="39"/>
      <c r="H408" s="39"/>
      <c r="I408" s="39"/>
      <c r="J408" s="39"/>
      <c r="K408" s="39"/>
      <c r="L408" s="39"/>
      <c r="M408" s="39"/>
      <c r="N408" s="39"/>
    </row>
    <row r="409" spans="3:14" x14ac:dyDescent="0.25">
      <c r="C409" s="39"/>
      <c r="D409" s="39"/>
      <c r="E409" s="39"/>
      <c r="F409" s="39"/>
      <c r="G409" s="39"/>
      <c r="H409" s="39"/>
      <c r="I409" s="39"/>
      <c r="J409" s="39"/>
      <c r="K409" s="39"/>
      <c r="L409" s="39"/>
      <c r="M409" s="39"/>
      <c r="N409" s="39"/>
    </row>
    <row r="410" spans="3:14" x14ac:dyDescent="0.25">
      <c r="C410" s="39"/>
      <c r="D410" s="39"/>
      <c r="E410" s="39"/>
      <c r="F410" s="39"/>
      <c r="G410" s="39"/>
      <c r="H410" s="39"/>
      <c r="I410" s="39"/>
      <c r="J410" s="39"/>
      <c r="K410" s="39"/>
      <c r="L410" s="39"/>
      <c r="M410" s="39"/>
      <c r="N410" s="39"/>
    </row>
    <row r="411" spans="3:14" x14ac:dyDescent="0.25">
      <c r="C411" s="39"/>
      <c r="D411" s="39"/>
      <c r="E411" s="39"/>
      <c r="F411" s="39"/>
      <c r="G411" s="39"/>
      <c r="H411" s="39"/>
      <c r="I411" s="39"/>
      <c r="J411" s="39"/>
      <c r="K411" s="39"/>
      <c r="L411" s="39"/>
      <c r="M411" s="39"/>
      <c r="N411" s="39"/>
    </row>
    <row r="412" spans="3:14" x14ac:dyDescent="0.25">
      <c r="C412" s="39"/>
      <c r="D412" s="39"/>
      <c r="E412" s="39"/>
      <c r="F412" s="39"/>
      <c r="G412" s="39"/>
      <c r="H412" s="39"/>
      <c r="I412" s="39"/>
      <c r="J412" s="39"/>
      <c r="K412" s="39"/>
      <c r="L412" s="39"/>
      <c r="M412" s="39"/>
      <c r="N412" s="39"/>
    </row>
    <row r="413" spans="3:14" x14ac:dyDescent="0.25">
      <c r="C413" s="39"/>
      <c r="D413" s="39"/>
      <c r="E413" s="39"/>
      <c r="F413" s="39"/>
      <c r="G413" s="39"/>
      <c r="H413" s="39"/>
      <c r="I413" s="39"/>
      <c r="J413" s="39"/>
      <c r="K413" s="39"/>
      <c r="L413" s="39"/>
      <c r="M413" s="39"/>
      <c r="N413" s="39"/>
    </row>
    <row r="414" spans="3:14" x14ac:dyDescent="0.25">
      <c r="C414" s="39"/>
      <c r="D414" s="39"/>
      <c r="E414" s="39"/>
      <c r="F414" s="39"/>
      <c r="G414" s="39"/>
      <c r="H414" s="39"/>
      <c r="I414" s="39"/>
      <c r="J414" s="39"/>
      <c r="K414" s="39"/>
      <c r="L414" s="39"/>
      <c r="M414" s="39"/>
      <c r="N414" s="39"/>
    </row>
    <row r="415" spans="3:14" x14ac:dyDescent="0.25">
      <c r="C415" s="39"/>
      <c r="D415" s="39"/>
      <c r="E415" s="39"/>
      <c r="F415" s="39"/>
      <c r="G415" s="39"/>
      <c r="H415" s="39"/>
      <c r="I415" s="39"/>
      <c r="J415" s="39"/>
      <c r="K415" s="39"/>
      <c r="L415" s="39"/>
      <c r="M415" s="39"/>
      <c r="N415" s="39"/>
    </row>
    <row r="416" spans="3:14" x14ac:dyDescent="0.25">
      <c r="C416" s="39"/>
      <c r="D416" s="39"/>
      <c r="E416" s="39"/>
      <c r="F416" s="39"/>
      <c r="G416" s="39"/>
      <c r="H416" s="39"/>
      <c r="I416" s="39"/>
      <c r="J416" s="39"/>
      <c r="K416" s="39"/>
      <c r="L416" s="39"/>
      <c r="M416" s="39"/>
      <c r="N416" s="39"/>
    </row>
    <row r="417" spans="3:14" x14ac:dyDescent="0.25">
      <c r="C417" s="39"/>
      <c r="D417" s="39"/>
      <c r="E417" s="39"/>
      <c r="F417" s="39"/>
      <c r="G417" s="39"/>
      <c r="H417" s="39"/>
      <c r="I417" s="39"/>
      <c r="J417" s="39"/>
      <c r="K417" s="39"/>
      <c r="L417" s="39"/>
      <c r="M417" s="39"/>
      <c r="N417" s="39"/>
    </row>
    <row r="418" spans="3:14" x14ac:dyDescent="0.25">
      <c r="C418" s="39"/>
      <c r="D418" s="39"/>
      <c r="E418" s="39"/>
      <c r="F418" s="39"/>
      <c r="G418" s="39"/>
      <c r="H418" s="39"/>
      <c r="I418" s="39"/>
      <c r="J418" s="39"/>
      <c r="K418" s="39"/>
      <c r="L418" s="39"/>
      <c r="M418" s="39"/>
      <c r="N418" s="39"/>
    </row>
    <row r="419" spans="3:14" x14ac:dyDescent="0.25">
      <c r="C419" s="39"/>
      <c r="D419" s="39"/>
      <c r="E419" s="39"/>
      <c r="F419" s="39"/>
      <c r="G419" s="39"/>
      <c r="H419" s="39"/>
      <c r="I419" s="39"/>
      <c r="J419" s="39"/>
      <c r="K419" s="39"/>
      <c r="L419" s="39"/>
      <c r="M419" s="39"/>
      <c r="N419" s="39"/>
    </row>
    <row r="420" spans="3:14" x14ac:dyDescent="0.25">
      <c r="C420" s="39"/>
      <c r="D420" s="39"/>
      <c r="E420" s="39"/>
      <c r="F420" s="39"/>
      <c r="G420" s="39"/>
      <c r="H420" s="39"/>
      <c r="I420" s="39"/>
      <c r="J420" s="39"/>
      <c r="K420" s="39"/>
      <c r="L420" s="39"/>
      <c r="M420" s="39"/>
      <c r="N420" s="39"/>
    </row>
    <row r="421" spans="3:14" x14ac:dyDescent="0.25">
      <c r="C421" s="39"/>
      <c r="D421" s="39"/>
      <c r="E421" s="39"/>
      <c r="F421" s="39"/>
      <c r="G421" s="39"/>
      <c r="H421" s="39"/>
      <c r="I421" s="39"/>
      <c r="J421" s="39"/>
      <c r="K421" s="39"/>
      <c r="L421" s="39"/>
      <c r="M421" s="39"/>
      <c r="N421" s="39"/>
    </row>
    <row r="422" spans="3:14" x14ac:dyDescent="0.25">
      <c r="C422" s="39"/>
      <c r="D422" s="39"/>
      <c r="E422" s="39"/>
      <c r="F422" s="39"/>
      <c r="G422" s="39"/>
      <c r="H422" s="39"/>
      <c r="I422" s="39"/>
      <c r="J422" s="39"/>
      <c r="K422" s="39"/>
      <c r="L422" s="39"/>
      <c r="M422" s="39"/>
      <c r="N422" s="39"/>
    </row>
    <row r="423" spans="3:14" x14ac:dyDescent="0.25">
      <c r="C423" s="39"/>
      <c r="D423" s="39"/>
      <c r="E423" s="39"/>
      <c r="F423" s="39"/>
      <c r="G423" s="39"/>
      <c r="H423" s="39"/>
      <c r="I423" s="39"/>
      <c r="J423" s="39"/>
      <c r="K423" s="39"/>
      <c r="L423" s="39"/>
      <c r="M423" s="39"/>
      <c r="N423" s="39"/>
    </row>
    <row r="424" spans="3:14" x14ac:dyDescent="0.25">
      <c r="C424" s="39"/>
      <c r="D424" s="39"/>
      <c r="E424" s="39"/>
      <c r="F424" s="39"/>
      <c r="G424" s="39"/>
      <c r="H424" s="39"/>
      <c r="I424" s="39"/>
      <c r="J424" s="39"/>
      <c r="K424" s="39"/>
      <c r="L424" s="39"/>
      <c r="M424" s="39"/>
      <c r="N424" s="39"/>
    </row>
    <row r="425" spans="3:14" x14ac:dyDescent="0.25">
      <c r="C425" s="39"/>
      <c r="D425" s="39"/>
      <c r="E425" s="39"/>
      <c r="F425" s="39"/>
      <c r="G425" s="39"/>
      <c r="H425" s="39"/>
      <c r="I425" s="39"/>
      <c r="J425" s="39"/>
      <c r="K425" s="39"/>
      <c r="L425" s="39"/>
      <c r="M425" s="39"/>
      <c r="N425" s="39"/>
    </row>
    <row r="426" spans="3:14" x14ac:dyDescent="0.25">
      <c r="C426" s="39"/>
      <c r="D426" s="39"/>
      <c r="E426" s="39"/>
      <c r="F426" s="39"/>
      <c r="G426" s="39"/>
      <c r="H426" s="39"/>
      <c r="I426" s="39"/>
      <c r="J426" s="39"/>
      <c r="K426" s="39"/>
      <c r="L426" s="39"/>
      <c r="M426" s="39"/>
      <c r="N426" s="39"/>
    </row>
    <row r="427" spans="3:14" x14ac:dyDescent="0.25">
      <c r="C427" s="39"/>
      <c r="D427" s="39"/>
      <c r="E427" s="39"/>
      <c r="F427" s="39"/>
      <c r="G427" s="39"/>
      <c r="H427" s="39"/>
      <c r="I427" s="39"/>
      <c r="J427" s="39"/>
      <c r="K427" s="39"/>
      <c r="L427" s="39"/>
      <c r="M427" s="39"/>
      <c r="N427" s="39"/>
    </row>
    <row r="428" spans="3:14" x14ac:dyDescent="0.25">
      <c r="C428" s="39"/>
      <c r="D428" s="39"/>
      <c r="E428" s="39"/>
      <c r="F428" s="39"/>
      <c r="G428" s="39"/>
      <c r="H428" s="39"/>
      <c r="I428" s="39"/>
      <c r="J428" s="39"/>
      <c r="K428" s="39"/>
      <c r="L428" s="39"/>
      <c r="M428" s="39"/>
      <c r="N428" s="39"/>
    </row>
    <row r="429" spans="3:14" x14ac:dyDescent="0.25">
      <c r="C429" s="39"/>
      <c r="D429" s="39"/>
      <c r="E429" s="39"/>
      <c r="F429" s="39"/>
      <c r="G429" s="39"/>
      <c r="H429" s="39"/>
      <c r="I429" s="39"/>
      <c r="J429" s="39"/>
      <c r="K429" s="39"/>
      <c r="L429" s="39"/>
      <c r="M429" s="39"/>
      <c r="N429" s="39"/>
    </row>
    <row r="430" spans="3:14" x14ac:dyDescent="0.25">
      <c r="C430" s="39"/>
      <c r="D430" s="39"/>
      <c r="E430" s="39"/>
      <c r="F430" s="39"/>
      <c r="G430" s="39"/>
      <c r="H430" s="39"/>
      <c r="I430" s="39"/>
      <c r="J430" s="39"/>
      <c r="K430" s="39"/>
      <c r="L430" s="39"/>
      <c r="M430" s="39"/>
      <c r="N430" s="39"/>
    </row>
    <row r="431" spans="3:14" x14ac:dyDescent="0.25">
      <c r="C431" s="39"/>
      <c r="D431" s="39"/>
      <c r="E431" s="39"/>
      <c r="F431" s="39"/>
      <c r="G431" s="39"/>
      <c r="H431" s="39"/>
      <c r="I431" s="39"/>
      <c r="J431" s="39"/>
      <c r="K431" s="39"/>
      <c r="L431" s="39"/>
      <c r="M431" s="39"/>
      <c r="N431" s="39"/>
    </row>
    <row r="432" spans="3:14" x14ac:dyDescent="0.25">
      <c r="C432" s="39"/>
      <c r="D432" s="39"/>
      <c r="E432" s="39"/>
      <c r="F432" s="39"/>
      <c r="G432" s="39"/>
      <c r="H432" s="39"/>
      <c r="I432" s="39"/>
      <c r="J432" s="39"/>
      <c r="K432" s="39"/>
      <c r="L432" s="39"/>
      <c r="M432" s="39"/>
      <c r="N432" s="39"/>
    </row>
    <row r="433" spans="3:14" x14ac:dyDescent="0.25">
      <c r="C433" s="39"/>
      <c r="D433" s="39"/>
      <c r="E433" s="39"/>
      <c r="F433" s="39"/>
      <c r="G433" s="39"/>
      <c r="H433" s="39"/>
      <c r="I433" s="39"/>
      <c r="J433" s="39"/>
      <c r="K433" s="39"/>
      <c r="L433" s="39"/>
      <c r="M433" s="39"/>
      <c r="N433" s="39"/>
    </row>
    <row r="434" spans="3:14" x14ac:dyDescent="0.25">
      <c r="C434" s="39"/>
      <c r="D434" s="39"/>
      <c r="E434" s="39"/>
      <c r="F434" s="39"/>
      <c r="G434" s="39"/>
      <c r="H434" s="39"/>
      <c r="I434" s="39"/>
      <c r="J434" s="39"/>
      <c r="K434" s="39"/>
      <c r="L434" s="39"/>
      <c r="M434" s="39"/>
      <c r="N434" s="39"/>
    </row>
    <row r="435" spans="3:14" x14ac:dyDescent="0.25">
      <c r="C435" s="39"/>
      <c r="D435" s="39"/>
      <c r="E435" s="39"/>
      <c r="F435" s="39"/>
      <c r="G435" s="39"/>
      <c r="H435" s="39"/>
      <c r="I435" s="39"/>
      <c r="J435" s="39"/>
      <c r="K435" s="39"/>
      <c r="L435" s="39"/>
      <c r="M435" s="39"/>
      <c r="N435" s="39"/>
    </row>
    <row r="436" spans="3:14" x14ac:dyDescent="0.25">
      <c r="C436" s="39"/>
      <c r="D436" s="39"/>
      <c r="E436" s="39"/>
      <c r="F436" s="39"/>
      <c r="G436" s="39"/>
      <c r="H436" s="39"/>
      <c r="I436" s="39"/>
      <c r="J436" s="39"/>
      <c r="K436" s="39"/>
      <c r="L436" s="39"/>
      <c r="M436" s="39"/>
      <c r="N436" s="39"/>
    </row>
    <row r="437" spans="3:14" x14ac:dyDescent="0.25">
      <c r="C437" s="39"/>
      <c r="D437" s="39"/>
      <c r="E437" s="39"/>
      <c r="F437" s="39"/>
      <c r="G437" s="39"/>
      <c r="H437" s="39"/>
      <c r="I437" s="39"/>
      <c r="J437" s="39"/>
      <c r="K437" s="39"/>
      <c r="L437" s="39"/>
      <c r="M437" s="39"/>
      <c r="N437" s="39"/>
    </row>
    <row r="438" spans="3:14" x14ac:dyDescent="0.25">
      <c r="C438" s="39"/>
      <c r="D438" s="39"/>
      <c r="E438" s="39"/>
      <c r="F438" s="39"/>
      <c r="G438" s="39"/>
      <c r="H438" s="39"/>
      <c r="I438" s="39"/>
      <c r="J438" s="39"/>
      <c r="K438" s="39"/>
      <c r="L438" s="39"/>
      <c r="M438" s="39"/>
      <c r="N438" s="39"/>
    </row>
    <row r="439" spans="3:14" x14ac:dyDescent="0.25">
      <c r="C439" s="39"/>
      <c r="D439" s="39"/>
      <c r="E439" s="39"/>
      <c r="F439" s="39"/>
      <c r="G439" s="39"/>
      <c r="H439" s="39"/>
      <c r="I439" s="39"/>
      <c r="J439" s="39"/>
      <c r="K439" s="39"/>
      <c r="L439" s="39"/>
      <c r="M439" s="39"/>
      <c r="N439" s="39"/>
    </row>
    <row r="440" spans="3:14" x14ac:dyDescent="0.25">
      <c r="C440" s="39"/>
      <c r="D440" s="39"/>
      <c r="E440" s="39"/>
      <c r="F440" s="39"/>
      <c r="G440" s="39"/>
      <c r="H440" s="39"/>
      <c r="I440" s="39"/>
      <c r="J440" s="39"/>
      <c r="K440" s="39"/>
      <c r="L440" s="39"/>
      <c r="M440" s="39"/>
      <c r="N440" s="39"/>
    </row>
    <row r="441" spans="3:14" x14ac:dyDescent="0.25">
      <c r="C441" s="39"/>
      <c r="D441" s="39"/>
      <c r="E441" s="39"/>
      <c r="F441" s="39"/>
      <c r="G441" s="39"/>
      <c r="H441" s="39"/>
      <c r="I441" s="39"/>
      <c r="J441" s="39"/>
      <c r="K441" s="39"/>
      <c r="L441" s="39"/>
      <c r="M441" s="39"/>
      <c r="N441" s="39"/>
    </row>
    <row r="442" spans="3:14" x14ac:dyDescent="0.25">
      <c r="C442" s="39"/>
      <c r="D442" s="39"/>
      <c r="E442" s="39"/>
      <c r="F442" s="39"/>
      <c r="G442" s="39"/>
      <c r="H442" s="39"/>
      <c r="I442" s="39"/>
      <c r="J442" s="39"/>
      <c r="K442" s="39"/>
      <c r="L442" s="39"/>
      <c r="M442" s="39"/>
      <c r="N442" s="39"/>
    </row>
    <row r="443" spans="3:14" x14ac:dyDescent="0.25">
      <c r="C443" s="39"/>
      <c r="D443" s="39"/>
      <c r="E443" s="39"/>
      <c r="F443" s="39"/>
      <c r="G443" s="39"/>
      <c r="H443" s="39"/>
      <c r="I443" s="39"/>
      <c r="J443" s="39"/>
      <c r="K443" s="39"/>
      <c r="L443" s="39"/>
      <c r="M443" s="39"/>
      <c r="N443" s="39"/>
    </row>
    <row r="444" spans="3:14" x14ac:dyDescent="0.25">
      <c r="C444" s="39"/>
      <c r="D444" s="39"/>
      <c r="E444" s="39"/>
      <c r="F444" s="39"/>
      <c r="G444" s="39"/>
      <c r="H444" s="39"/>
      <c r="I444" s="39"/>
      <c r="J444" s="39"/>
      <c r="K444" s="39"/>
      <c r="L444" s="39"/>
      <c r="M444" s="39"/>
      <c r="N444" s="39"/>
    </row>
    <row r="445" spans="3:14" x14ac:dyDescent="0.25">
      <c r="C445" s="39"/>
      <c r="D445" s="39"/>
      <c r="E445" s="39"/>
      <c r="F445" s="39"/>
      <c r="G445" s="39"/>
      <c r="H445" s="39"/>
      <c r="I445" s="39"/>
      <c r="J445" s="39"/>
      <c r="K445" s="39"/>
      <c r="L445" s="39"/>
      <c r="M445" s="39"/>
      <c r="N445" s="39"/>
    </row>
    <row r="446" spans="3:14" x14ac:dyDescent="0.25">
      <c r="C446" s="39"/>
      <c r="D446" s="39"/>
      <c r="E446" s="39"/>
      <c r="F446" s="39"/>
      <c r="G446" s="39"/>
      <c r="H446" s="39"/>
      <c r="I446" s="39"/>
      <c r="J446" s="39"/>
      <c r="K446" s="39"/>
      <c r="L446" s="39"/>
      <c r="M446" s="39"/>
      <c r="N446" s="39"/>
    </row>
    <row r="447" spans="3:14" x14ac:dyDescent="0.25">
      <c r="C447" s="39"/>
      <c r="D447" s="39"/>
      <c r="E447" s="39"/>
      <c r="F447" s="39"/>
      <c r="G447" s="39"/>
      <c r="H447" s="39"/>
      <c r="I447" s="39"/>
      <c r="J447" s="39"/>
      <c r="K447" s="39"/>
      <c r="L447" s="39"/>
      <c r="M447" s="39"/>
      <c r="N447" s="39"/>
    </row>
    <row r="448" spans="3:14" x14ac:dyDescent="0.25">
      <c r="C448" s="39"/>
      <c r="D448" s="39"/>
      <c r="E448" s="39"/>
      <c r="F448" s="39"/>
      <c r="G448" s="39"/>
      <c r="H448" s="39"/>
      <c r="I448" s="39"/>
      <c r="J448" s="39"/>
      <c r="K448" s="39"/>
      <c r="L448" s="39"/>
      <c r="M448" s="39"/>
      <c r="N448" s="39"/>
    </row>
    <row r="449" spans="3:14" x14ac:dyDescent="0.25">
      <c r="C449" s="39"/>
      <c r="D449" s="39"/>
      <c r="E449" s="39"/>
      <c r="F449" s="39"/>
      <c r="G449" s="39"/>
      <c r="H449" s="39"/>
      <c r="I449" s="39"/>
      <c r="J449" s="39"/>
      <c r="K449" s="39"/>
      <c r="L449" s="39"/>
      <c r="M449" s="39"/>
      <c r="N449" s="39"/>
    </row>
    <row r="450" spans="3:14" x14ac:dyDescent="0.25">
      <c r="C450" s="39"/>
      <c r="D450" s="39"/>
      <c r="E450" s="39"/>
      <c r="F450" s="39"/>
      <c r="G450" s="39"/>
      <c r="H450" s="39"/>
      <c r="I450" s="39"/>
      <c r="J450" s="39"/>
      <c r="K450" s="39"/>
      <c r="L450" s="39"/>
      <c r="M450" s="39"/>
      <c r="N450" s="39"/>
    </row>
    <row r="451" spans="3:14" x14ac:dyDescent="0.25">
      <c r="C451" s="39"/>
      <c r="D451" s="39"/>
      <c r="E451" s="39"/>
      <c r="F451" s="39"/>
      <c r="G451" s="39"/>
      <c r="H451" s="39"/>
      <c r="I451" s="39"/>
      <c r="J451" s="39"/>
      <c r="K451" s="39"/>
      <c r="L451" s="39"/>
      <c r="M451" s="39"/>
      <c r="N451" s="39"/>
    </row>
    <row r="452" spans="3:14" x14ac:dyDescent="0.25">
      <c r="C452" s="39"/>
      <c r="D452" s="39"/>
      <c r="E452" s="39"/>
      <c r="F452" s="39"/>
      <c r="G452" s="39"/>
      <c r="H452" s="39"/>
      <c r="I452" s="39"/>
      <c r="J452" s="39"/>
      <c r="K452" s="39"/>
      <c r="L452" s="39"/>
      <c r="M452" s="39"/>
      <c r="N452" s="39"/>
    </row>
    <row r="453" spans="3:14" x14ac:dyDescent="0.25">
      <c r="C453" s="39"/>
      <c r="D453" s="39"/>
      <c r="E453" s="39"/>
      <c r="F453" s="39"/>
      <c r="G453" s="39"/>
      <c r="H453" s="39"/>
      <c r="I453" s="39"/>
      <c r="J453" s="39"/>
      <c r="K453" s="39"/>
      <c r="L453" s="39"/>
      <c r="M453" s="39"/>
      <c r="N453" s="39"/>
    </row>
    <row r="454" spans="3:14" x14ac:dyDescent="0.25">
      <c r="C454" s="39"/>
      <c r="D454" s="39"/>
      <c r="E454" s="39"/>
      <c r="F454" s="39"/>
      <c r="G454" s="39"/>
      <c r="H454" s="39"/>
      <c r="I454" s="39"/>
      <c r="J454" s="39"/>
      <c r="K454" s="39"/>
      <c r="L454" s="39"/>
      <c r="M454" s="39"/>
      <c r="N454" s="39"/>
    </row>
    <row r="455" spans="3:14" x14ac:dyDescent="0.25">
      <c r="C455" s="39"/>
      <c r="D455" s="39"/>
      <c r="E455" s="39"/>
      <c r="F455" s="39"/>
      <c r="G455" s="39"/>
      <c r="H455" s="39"/>
      <c r="I455" s="39"/>
      <c r="J455" s="39"/>
      <c r="K455" s="39"/>
      <c r="L455" s="39"/>
      <c r="M455" s="39"/>
      <c r="N455" s="39"/>
    </row>
    <row r="456" spans="3:14" x14ac:dyDescent="0.25">
      <c r="C456" s="39"/>
      <c r="D456" s="39"/>
      <c r="E456" s="39"/>
      <c r="F456" s="39"/>
      <c r="G456" s="39"/>
      <c r="H456" s="39"/>
      <c r="I456" s="39"/>
      <c r="J456" s="39"/>
      <c r="K456" s="39"/>
      <c r="L456" s="39"/>
      <c r="M456" s="39"/>
      <c r="N456" s="39"/>
    </row>
    <row r="457" spans="3:14" x14ac:dyDescent="0.25">
      <c r="C457" s="39"/>
      <c r="D457" s="39"/>
      <c r="E457" s="39"/>
      <c r="F457" s="39"/>
      <c r="G457" s="39"/>
      <c r="H457" s="39"/>
      <c r="I457" s="39"/>
      <c r="J457" s="39"/>
      <c r="K457" s="39"/>
      <c r="L457" s="39"/>
      <c r="M457" s="39"/>
      <c r="N457" s="39"/>
    </row>
    <row r="458" spans="3:14" x14ac:dyDescent="0.25">
      <c r="C458" s="39"/>
      <c r="D458" s="39"/>
      <c r="E458" s="39"/>
      <c r="F458" s="39"/>
      <c r="G458" s="39"/>
      <c r="H458" s="39"/>
      <c r="I458" s="39"/>
      <c r="J458" s="39"/>
      <c r="K458" s="39"/>
      <c r="L458" s="39"/>
      <c r="M458" s="39"/>
      <c r="N458" s="39"/>
    </row>
    <row r="459" spans="3:14" x14ac:dyDescent="0.25">
      <c r="C459" s="39"/>
      <c r="D459" s="39"/>
      <c r="E459" s="39"/>
      <c r="F459" s="39"/>
      <c r="G459" s="39"/>
      <c r="H459" s="39"/>
      <c r="I459" s="39"/>
      <c r="J459" s="39"/>
      <c r="K459" s="39"/>
      <c r="L459" s="39"/>
      <c r="M459" s="39"/>
      <c r="N459" s="39"/>
    </row>
    <row r="460" spans="3:14" x14ac:dyDescent="0.25">
      <c r="C460" s="39"/>
      <c r="D460" s="39"/>
      <c r="E460" s="39"/>
      <c r="F460" s="39"/>
      <c r="G460" s="39"/>
      <c r="H460" s="39"/>
      <c r="I460" s="39"/>
      <c r="J460" s="39"/>
      <c r="K460" s="39"/>
      <c r="L460" s="39"/>
      <c r="M460" s="39"/>
      <c r="N460" s="39"/>
    </row>
    <row r="461" spans="3:14" x14ac:dyDescent="0.25">
      <c r="C461" s="39"/>
      <c r="D461" s="39"/>
      <c r="E461" s="39"/>
      <c r="F461" s="39"/>
      <c r="G461" s="39"/>
      <c r="H461" s="39"/>
      <c r="I461" s="39"/>
      <c r="J461" s="39"/>
      <c r="K461" s="39"/>
      <c r="L461" s="39"/>
      <c r="M461" s="39"/>
      <c r="N461" s="39"/>
    </row>
    <row r="462" spans="3:14" x14ac:dyDescent="0.25">
      <c r="C462" s="39"/>
      <c r="D462" s="39"/>
      <c r="E462" s="39"/>
      <c r="F462" s="39"/>
      <c r="G462" s="39"/>
      <c r="H462" s="39"/>
      <c r="I462" s="39"/>
      <c r="J462" s="39"/>
      <c r="K462" s="39"/>
      <c r="L462" s="39"/>
      <c r="M462" s="39"/>
      <c r="N462" s="39"/>
    </row>
    <row r="463" spans="3:14" x14ac:dyDescent="0.25">
      <c r="C463" s="39"/>
      <c r="D463" s="39"/>
      <c r="E463" s="39"/>
      <c r="F463" s="39"/>
      <c r="G463" s="39"/>
      <c r="H463" s="39"/>
      <c r="I463" s="39"/>
      <c r="J463" s="39"/>
      <c r="K463" s="39"/>
      <c r="L463" s="39"/>
      <c r="M463" s="39"/>
      <c r="N463" s="39"/>
    </row>
    <row r="464" spans="3:14" x14ac:dyDescent="0.25">
      <c r="C464" s="39"/>
      <c r="D464" s="39"/>
      <c r="E464" s="39"/>
      <c r="F464" s="39"/>
      <c r="G464" s="39"/>
      <c r="H464" s="39"/>
      <c r="I464" s="39"/>
      <c r="J464" s="39"/>
      <c r="K464" s="39"/>
      <c r="L464" s="39"/>
      <c r="M464" s="39"/>
      <c r="N464" s="39"/>
    </row>
    <row r="465" spans="3:14" x14ac:dyDescent="0.25">
      <c r="C465" s="39"/>
      <c r="D465" s="39"/>
      <c r="E465" s="39"/>
      <c r="F465" s="39"/>
      <c r="G465" s="39"/>
      <c r="H465" s="39"/>
      <c r="I465" s="39"/>
      <c r="J465" s="39"/>
      <c r="K465" s="39"/>
      <c r="L465" s="39"/>
      <c r="M465" s="39"/>
      <c r="N465" s="39"/>
    </row>
    <row r="466" spans="3:14" x14ac:dyDescent="0.25">
      <c r="C466" s="39"/>
      <c r="D466" s="39"/>
      <c r="E466" s="39"/>
      <c r="F466" s="39"/>
      <c r="G466" s="39"/>
      <c r="H466" s="39"/>
      <c r="I466" s="39"/>
      <c r="J466" s="39"/>
      <c r="K466" s="39"/>
      <c r="L466" s="39"/>
      <c r="M466" s="39"/>
      <c r="N466" s="39"/>
    </row>
    <row r="467" spans="3:14" x14ac:dyDescent="0.25">
      <c r="C467" s="39"/>
      <c r="D467" s="39"/>
      <c r="E467" s="39"/>
      <c r="F467" s="39"/>
      <c r="G467" s="39"/>
      <c r="H467" s="39"/>
      <c r="I467" s="39"/>
      <c r="J467" s="39"/>
      <c r="K467" s="39"/>
      <c r="L467" s="39"/>
      <c r="M467" s="39"/>
      <c r="N467" s="39"/>
    </row>
    <row r="468" spans="3:14" x14ac:dyDescent="0.25">
      <c r="C468" s="39"/>
      <c r="D468" s="39"/>
      <c r="E468" s="39"/>
      <c r="F468" s="39"/>
      <c r="G468" s="39"/>
      <c r="H468" s="39"/>
      <c r="I468" s="39"/>
      <c r="J468" s="39"/>
      <c r="K468" s="39"/>
      <c r="L468" s="39"/>
      <c r="M468" s="39"/>
      <c r="N468" s="39"/>
    </row>
    <row r="469" spans="3:14" x14ac:dyDescent="0.25">
      <c r="C469" s="39"/>
      <c r="D469" s="39"/>
      <c r="E469" s="39"/>
      <c r="F469" s="39"/>
      <c r="G469" s="39"/>
      <c r="H469" s="39"/>
      <c r="I469" s="39"/>
      <c r="J469" s="39"/>
      <c r="K469" s="39"/>
      <c r="L469" s="39"/>
      <c r="M469" s="39"/>
      <c r="N469" s="39"/>
    </row>
    <row r="470" spans="3:14" x14ac:dyDescent="0.25">
      <c r="C470" s="39"/>
      <c r="D470" s="39"/>
      <c r="E470" s="39"/>
      <c r="F470" s="39"/>
      <c r="G470" s="39"/>
      <c r="H470" s="39"/>
      <c r="I470" s="39"/>
      <c r="J470" s="39"/>
      <c r="K470" s="39"/>
      <c r="L470" s="39"/>
      <c r="M470" s="39"/>
      <c r="N470" s="39"/>
    </row>
    <row r="471" spans="3:14" x14ac:dyDescent="0.25">
      <c r="C471" s="39"/>
      <c r="D471" s="39"/>
      <c r="E471" s="39"/>
      <c r="F471" s="39"/>
      <c r="G471" s="39"/>
      <c r="H471" s="39"/>
      <c r="I471" s="39"/>
      <c r="J471" s="39"/>
      <c r="K471" s="39"/>
      <c r="L471" s="39"/>
      <c r="M471" s="39"/>
      <c r="N471" s="39"/>
    </row>
    <row r="472" spans="3:14" x14ac:dyDescent="0.25">
      <c r="C472" s="39"/>
      <c r="D472" s="39"/>
      <c r="E472" s="39"/>
      <c r="F472" s="39"/>
      <c r="G472" s="39"/>
      <c r="H472" s="39"/>
      <c r="I472" s="39"/>
      <c r="J472" s="39"/>
      <c r="K472" s="39"/>
      <c r="L472" s="39"/>
      <c r="M472" s="39"/>
      <c r="N472" s="39"/>
    </row>
    <row r="473" spans="3:14" x14ac:dyDescent="0.25">
      <c r="C473" s="39"/>
      <c r="D473" s="39"/>
      <c r="E473" s="39"/>
      <c r="F473" s="39"/>
      <c r="G473" s="39"/>
      <c r="H473" s="39"/>
      <c r="I473" s="39"/>
      <c r="J473" s="39"/>
      <c r="K473" s="39"/>
      <c r="L473" s="39"/>
      <c r="M473" s="39"/>
      <c r="N473" s="39"/>
    </row>
    <row r="474" spans="3:14" x14ac:dyDescent="0.25">
      <c r="C474" s="39"/>
      <c r="D474" s="39"/>
      <c r="E474" s="39"/>
      <c r="F474" s="39"/>
      <c r="G474" s="39"/>
      <c r="H474" s="39"/>
      <c r="I474" s="39"/>
      <c r="J474" s="39"/>
      <c r="K474" s="39"/>
      <c r="L474" s="39"/>
      <c r="M474" s="39"/>
      <c r="N474" s="39"/>
    </row>
    <row r="475" spans="3:14" x14ac:dyDescent="0.25">
      <c r="C475" s="39"/>
      <c r="D475" s="39"/>
      <c r="E475" s="39"/>
      <c r="F475" s="39"/>
      <c r="G475" s="39"/>
      <c r="H475" s="39"/>
      <c r="I475" s="39"/>
      <c r="J475" s="39"/>
      <c r="K475" s="39"/>
      <c r="L475" s="39"/>
      <c r="M475" s="39"/>
      <c r="N475" s="39"/>
    </row>
    <row r="476" spans="3:14" x14ac:dyDescent="0.25">
      <c r="C476" s="39"/>
      <c r="D476" s="39"/>
      <c r="E476" s="39"/>
      <c r="F476" s="39"/>
      <c r="G476" s="39"/>
      <c r="H476" s="39"/>
      <c r="I476" s="39"/>
      <c r="J476" s="39"/>
      <c r="K476" s="39"/>
      <c r="L476" s="39"/>
      <c r="M476" s="39"/>
      <c r="N476" s="39"/>
    </row>
    <row r="477" spans="3:14" x14ac:dyDescent="0.25">
      <c r="C477" s="39"/>
      <c r="D477" s="39"/>
      <c r="E477" s="39"/>
      <c r="F477" s="39"/>
      <c r="G477" s="39"/>
      <c r="H477" s="39"/>
      <c r="I477" s="39"/>
      <c r="J477" s="39"/>
      <c r="K477" s="39"/>
      <c r="L477" s="39"/>
      <c r="M477" s="39"/>
      <c r="N477" s="39"/>
    </row>
    <row r="478" spans="3:14" x14ac:dyDescent="0.25">
      <c r="C478" s="39"/>
      <c r="D478" s="39"/>
      <c r="E478" s="39"/>
      <c r="F478" s="39"/>
      <c r="G478" s="39"/>
      <c r="H478" s="39"/>
      <c r="I478" s="39"/>
      <c r="J478" s="39"/>
      <c r="K478" s="39"/>
      <c r="L478" s="39"/>
      <c r="M478" s="39"/>
      <c r="N478" s="39"/>
    </row>
    <row r="479" spans="3:14" x14ac:dyDescent="0.25">
      <c r="C479" s="39"/>
      <c r="D479" s="39"/>
      <c r="E479" s="39"/>
      <c r="F479" s="39"/>
      <c r="G479" s="39"/>
      <c r="H479" s="39"/>
      <c r="I479" s="39"/>
      <c r="J479" s="39"/>
      <c r="K479" s="39"/>
      <c r="L479" s="39"/>
      <c r="M479" s="39"/>
      <c r="N479" s="39"/>
    </row>
    <row r="480" spans="3:14" x14ac:dyDescent="0.25">
      <c r="C480" s="39"/>
      <c r="D480" s="39"/>
      <c r="E480" s="39"/>
      <c r="F480" s="39"/>
      <c r="G480" s="39"/>
      <c r="H480" s="39"/>
      <c r="I480" s="39"/>
      <c r="J480" s="39"/>
      <c r="K480" s="39"/>
      <c r="L480" s="39"/>
      <c r="M480" s="39"/>
      <c r="N480" s="39"/>
    </row>
    <row r="481" spans="3:14" x14ac:dyDescent="0.25">
      <c r="C481" s="39"/>
      <c r="D481" s="39"/>
      <c r="E481" s="39"/>
      <c r="F481" s="39"/>
      <c r="G481" s="39"/>
      <c r="H481" s="39"/>
      <c r="I481" s="39"/>
      <c r="J481" s="39"/>
      <c r="K481" s="39"/>
      <c r="L481" s="39"/>
      <c r="M481" s="39"/>
      <c r="N481" s="39"/>
    </row>
    <row r="482" spans="3:14" x14ac:dyDescent="0.25">
      <c r="C482" s="39"/>
      <c r="D482" s="39"/>
      <c r="E482" s="39"/>
      <c r="F482" s="39"/>
      <c r="G482" s="39"/>
      <c r="H482" s="39"/>
      <c r="I482" s="39"/>
      <c r="J482" s="39"/>
      <c r="K482" s="39"/>
      <c r="L482" s="39"/>
      <c r="M482" s="39"/>
      <c r="N482" s="39"/>
    </row>
    <row r="483" spans="3:14" x14ac:dyDescent="0.25">
      <c r="C483" s="39"/>
      <c r="D483" s="39"/>
      <c r="E483" s="39"/>
      <c r="F483" s="39"/>
      <c r="G483" s="39"/>
      <c r="H483" s="39"/>
      <c r="I483" s="39"/>
      <c r="J483" s="39"/>
      <c r="K483" s="39"/>
      <c r="L483" s="39"/>
      <c r="M483" s="39"/>
      <c r="N483" s="39"/>
    </row>
    <row r="484" spans="3:14" x14ac:dyDescent="0.25">
      <c r="C484" s="39"/>
      <c r="D484" s="39"/>
      <c r="E484" s="39"/>
      <c r="F484" s="39"/>
      <c r="G484" s="39"/>
      <c r="H484" s="39"/>
      <c r="I484" s="39"/>
      <c r="J484" s="39"/>
      <c r="K484" s="39"/>
      <c r="L484" s="39"/>
      <c r="M484" s="39"/>
      <c r="N484" s="39"/>
    </row>
    <row r="485" spans="3:14" x14ac:dyDescent="0.25">
      <c r="C485" s="39"/>
      <c r="D485" s="39"/>
      <c r="E485" s="39"/>
      <c r="F485" s="39"/>
      <c r="G485" s="39"/>
      <c r="H485" s="39"/>
      <c r="I485" s="39"/>
      <c r="J485" s="39"/>
      <c r="K485" s="39"/>
      <c r="L485" s="39"/>
      <c r="M485" s="39"/>
      <c r="N485" s="39"/>
    </row>
    <row r="486" spans="3:14" x14ac:dyDescent="0.25">
      <c r="C486" s="39"/>
      <c r="D486" s="39"/>
      <c r="E486" s="39"/>
      <c r="F486" s="39"/>
      <c r="G486" s="39"/>
      <c r="H486" s="39"/>
      <c r="I486" s="39"/>
      <c r="J486" s="39"/>
      <c r="K486" s="39"/>
      <c r="L486" s="39"/>
      <c r="M486" s="39"/>
      <c r="N486" s="39"/>
    </row>
    <row r="487" spans="3:14" x14ac:dyDescent="0.25">
      <c r="C487" s="39"/>
      <c r="D487" s="39"/>
      <c r="E487" s="39"/>
      <c r="F487" s="39"/>
      <c r="G487" s="39"/>
      <c r="H487" s="39"/>
      <c r="I487" s="39"/>
      <c r="J487" s="39"/>
      <c r="K487" s="39"/>
      <c r="L487" s="39"/>
      <c r="M487" s="39"/>
      <c r="N487" s="39"/>
    </row>
    <row r="488" spans="3:14" x14ac:dyDescent="0.25">
      <c r="C488" s="39"/>
      <c r="D488" s="39"/>
      <c r="E488" s="39"/>
      <c r="F488" s="39"/>
      <c r="G488" s="39"/>
      <c r="H488" s="39"/>
      <c r="I488" s="39"/>
      <c r="J488" s="39"/>
      <c r="K488" s="39"/>
      <c r="L488" s="39"/>
      <c r="M488" s="39"/>
      <c r="N488" s="39"/>
    </row>
    <row r="489" spans="3:14" x14ac:dyDescent="0.25">
      <c r="C489" s="39"/>
      <c r="D489" s="39"/>
      <c r="E489" s="39"/>
      <c r="F489" s="39"/>
      <c r="G489" s="39"/>
      <c r="H489" s="39"/>
      <c r="I489" s="39"/>
      <c r="J489" s="39"/>
      <c r="K489" s="39"/>
      <c r="L489" s="39"/>
      <c r="M489" s="39"/>
      <c r="N489" s="39"/>
    </row>
    <row r="490" spans="3:14" x14ac:dyDescent="0.25">
      <c r="C490" s="39"/>
      <c r="D490" s="39"/>
      <c r="E490" s="39"/>
      <c r="F490" s="39"/>
      <c r="G490" s="39"/>
      <c r="H490" s="39"/>
      <c r="I490" s="39"/>
      <c r="J490" s="39"/>
      <c r="K490" s="39"/>
      <c r="L490" s="39"/>
      <c r="M490" s="39"/>
      <c r="N490" s="39"/>
    </row>
    <row r="491" spans="3:14" x14ac:dyDescent="0.25">
      <c r="C491" s="39"/>
      <c r="D491" s="39"/>
      <c r="E491" s="39"/>
      <c r="F491" s="39"/>
      <c r="G491" s="39"/>
      <c r="H491" s="39"/>
      <c r="I491" s="39"/>
      <c r="J491" s="39"/>
      <c r="K491" s="39"/>
      <c r="L491" s="39"/>
      <c r="M491" s="39"/>
      <c r="N491" s="39"/>
    </row>
    <row r="492" spans="3:14" x14ac:dyDescent="0.25">
      <c r="C492" s="39"/>
      <c r="D492" s="39"/>
      <c r="E492" s="39"/>
      <c r="F492" s="39"/>
      <c r="G492" s="39"/>
      <c r="H492" s="39"/>
      <c r="I492" s="39"/>
      <c r="J492" s="39"/>
      <c r="K492" s="39"/>
      <c r="L492" s="39"/>
      <c r="M492" s="39"/>
      <c r="N492" s="39"/>
    </row>
    <row r="493" spans="3:14" x14ac:dyDescent="0.25">
      <c r="C493" s="39"/>
      <c r="D493" s="39"/>
      <c r="E493" s="39"/>
      <c r="F493" s="39"/>
      <c r="G493" s="39"/>
      <c r="H493" s="39"/>
      <c r="I493" s="39"/>
      <c r="J493" s="39"/>
      <c r="K493" s="39"/>
      <c r="L493" s="39"/>
      <c r="M493" s="39"/>
      <c r="N493" s="39"/>
    </row>
    <row r="494" spans="3:14" x14ac:dyDescent="0.25">
      <c r="C494" s="39"/>
      <c r="D494" s="39"/>
      <c r="E494" s="39"/>
      <c r="F494" s="39"/>
      <c r="G494" s="39"/>
      <c r="H494" s="39"/>
      <c r="I494" s="39"/>
      <c r="J494" s="39"/>
      <c r="K494" s="39"/>
      <c r="L494" s="39"/>
      <c r="M494" s="39"/>
      <c r="N494" s="39"/>
    </row>
    <row r="495" spans="3:14" x14ac:dyDescent="0.25">
      <c r="C495" s="39"/>
      <c r="D495" s="39"/>
      <c r="E495" s="39"/>
      <c r="F495" s="39"/>
      <c r="G495" s="39"/>
      <c r="H495" s="39"/>
      <c r="I495" s="39"/>
      <c r="J495" s="39"/>
      <c r="K495" s="39"/>
      <c r="L495" s="39"/>
      <c r="M495" s="39"/>
      <c r="N495" s="39"/>
    </row>
    <row r="496" spans="3:14" x14ac:dyDescent="0.25">
      <c r="C496" s="39"/>
      <c r="D496" s="39"/>
      <c r="E496" s="39"/>
      <c r="F496" s="39"/>
      <c r="G496" s="39"/>
      <c r="H496" s="39"/>
      <c r="I496" s="39"/>
      <c r="J496" s="39"/>
      <c r="K496" s="39"/>
      <c r="L496" s="39"/>
      <c r="M496" s="39"/>
      <c r="N496" s="39"/>
    </row>
    <row r="497" spans="3:14" x14ac:dyDescent="0.25">
      <c r="C497" s="39"/>
      <c r="D497" s="39"/>
      <c r="E497" s="39"/>
      <c r="F497" s="39"/>
      <c r="G497" s="39"/>
      <c r="H497" s="39"/>
      <c r="I497" s="39"/>
      <c r="J497" s="39"/>
      <c r="K497" s="39"/>
      <c r="L497" s="39"/>
      <c r="M497" s="39"/>
      <c r="N497" s="39"/>
    </row>
    <row r="498" spans="3:14" x14ac:dyDescent="0.25">
      <c r="C498" s="39"/>
      <c r="D498" s="39"/>
      <c r="E498" s="39"/>
      <c r="F498" s="39"/>
      <c r="G498" s="39"/>
      <c r="H498" s="39"/>
      <c r="I498" s="39"/>
      <c r="J498" s="39"/>
      <c r="K498" s="39"/>
      <c r="L498" s="39"/>
      <c r="M498" s="39"/>
      <c r="N498" s="39"/>
    </row>
    <row r="499" spans="3:14" x14ac:dyDescent="0.25">
      <c r="C499" s="39"/>
      <c r="D499" s="39"/>
      <c r="E499" s="39"/>
      <c r="F499" s="39"/>
      <c r="G499" s="39"/>
      <c r="H499" s="39"/>
      <c r="I499" s="39"/>
      <c r="J499" s="39"/>
      <c r="K499" s="39"/>
      <c r="L499" s="39"/>
      <c r="M499" s="39"/>
      <c r="N499" s="39"/>
    </row>
    <row r="500" spans="3:14" x14ac:dyDescent="0.25">
      <c r="C500" s="39"/>
      <c r="D500" s="39"/>
      <c r="E500" s="39"/>
      <c r="F500" s="39"/>
      <c r="G500" s="39"/>
      <c r="H500" s="39"/>
      <c r="I500" s="39"/>
      <c r="J500" s="39"/>
      <c r="K500" s="39"/>
      <c r="L500" s="39"/>
      <c r="M500" s="39"/>
      <c r="N500" s="39"/>
    </row>
    <row r="501" spans="3:14" x14ac:dyDescent="0.25">
      <c r="C501" s="39"/>
      <c r="D501" s="39"/>
      <c r="E501" s="39"/>
      <c r="F501" s="39"/>
      <c r="G501" s="39"/>
      <c r="H501" s="39"/>
      <c r="I501" s="39"/>
      <c r="J501" s="39"/>
      <c r="K501" s="39"/>
      <c r="L501" s="39"/>
      <c r="M501" s="39"/>
      <c r="N501" s="39"/>
    </row>
    <row r="502" spans="3:14" x14ac:dyDescent="0.25">
      <c r="C502" s="39"/>
      <c r="D502" s="39"/>
      <c r="E502" s="39"/>
      <c r="F502" s="39"/>
      <c r="G502" s="39"/>
      <c r="H502" s="39"/>
      <c r="I502" s="39"/>
      <c r="J502" s="39"/>
      <c r="K502" s="39"/>
      <c r="L502" s="39"/>
      <c r="M502" s="39"/>
      <c r="N502" s="39"/>
    </row>
    <row r="503" spans="3:14" x14ac:dyDescent="0.25">
      <c r="C503" s="39"/>
      <c r="D503" s="39"/>
      <c r="E503" s="39"/>
      <c r="F503" s="39"/>
      <c r="G503" s="39"/>
      <c r="H503" s="39"/>
      <c r="I503" s="39"/>
      <c r="J503" s="39"/>
      <c r="K503" s="39"/>
      <c r="L503" s="39"/>
      <c r="M503" s="39"/>
      <c r="N503" s="39"/>
    </row>
    <row r="504" spans="3:14" x14ac:dyDescent="0.25">
      <c r="C504" s="39"/>
      <c r="D504" s="39"/>
      <c r="E504" s="39"/>
      <c r="F504" s="39"/>
      <c r="G504" s="39"/>
      <c r="H504" s="39"/>
      <c r="I504" s="39"/>
      <c r="J504" s="39"/>
      <c r="K504" s="39"/>
      <c r="L504" s="39"/>
      <c r="M504" s="39"/>
      <c r="N504" s="39"/>
    </row>
    <row r="505" spans="3:14" x14ac:dyDescent="0.25">
      <c r="C505" s="39"/>
      <c r="D505" s="39"/>
      <c r="E505" s="39"/>
      <c r="F505" s="39"/>
      <c r="G505" s="39"/>
      <c r="H505" s="39"/>
      <c r="I505" s="39"/>
      <c r="J505" s="39"/>
      <c r="K505" s="39"/>
      <c r="L505" s="39"/>
      <c r="M505" s="39"/>
      <c r="N505" s="39"/>
    </row>
    <row r="506" spans="3:14" x14ac:dyDescent="0.25">
      <c r="C506" s="39"/>
      <c r="D506" s="39"/>
      <c r="E506" s="39"/>
      <c r="F506" s="39"/>
      <c r="G506" s="39"/>
      <c r="H506" s="39"/>
      <c r="I506" s="39"/>
      <c r="J506" s="39"/>
      <c r="K506" s="39"/>
      <c r="L506" s="39"/>
      <c r="M506" s="39"/>
      <c r="N506" s="39"/>
    </row>
    <row r="507" spans="3:14" x14ac:dyDescent="0.25">
      <c r="C507" s="39"/>
      <c r="D507" s="39"/>
      <c r="E507" s="39"/>
      <c r="F507" s="39"/>
      <c r="G507" s="39"/>
      <c r="H507" s="39"/>
      <c r="I507" s="39"/>
      <c r="J507" s="39"/>
      <c r="K507" s="39"/>
      <c r="L507" s="39"/>
      <c r="M507" s="39"/>
      <c r="N507" s="39"/>
    </row>
    <row r="508" spans="3:14" x14ac:dyDescent="0.25">
      <c r="C508" s="39"/>
      <c r="D508" s="39"/>
      <c r="E508" s="39"/>
      <c r="F508" s="39"/>
      <c r="G508" s="39"/>
      <c r="H508" s="39"/>
      <c r="I508" s="39"/>
      <c r="J508" s="39"/>
      <c r="K508" s="39"/>
      <c r="L508" s="39"/>
      <c r="M508" s="39"/>
      <c r="N508" s="39"/>
    </row>
    <row r="509" spans="3:14" x14ac:dyDescent="0.25">
      <c r="C509" s="39"/>
      <c r="D509" s="39"/>
      <c r="E509" s="39"/>
      <c r="F509" s="39"/>
      <c r="G509" s="39"/>
      <c r="H509" s="39"/>
      <c r="I509" s="39"/>
      <c r="J509" s="39"/>
      <c r="K509" s="39"/>
      <c r="L509" s="39"/>
      <c r="M509" s="39"/>
      <c r="N509" s="39"/>
    </row>
    <row r="510" spans="3:14" x14ac:dyDescent="0.25">
      <c r="C510" s="39"/>
      <c r="D510" s="39"/>
      <c r="E510" s="39"/>
      <c r="F510" s="39"/>
      <c r="G510" s="39"/>
      <c r="H510" s="39"/>
      <c r="I510" s="39"/>
      <c r="J510" s="39"/>
      <c r="K510" s="39"/>
      <c r="L510" s="39"/>
      <c r="M510" s="39"/>
      <c r="N510" s="39"/>
    </row>
    <row r="511" spans="3:14" x14ac:dyDescent="0.25">
      <c r="C511" s="39"/>
      <c r="D511" s="39"/>
      <c r="E511" s="39"/>
      <c r="F511" s="39"/>
      <c r="G511" s="39"/>
      <c r="H511" s="39"/>
      <c r="I511" s="39"/>
      <c r="J511" s="39"/>
      <c r="K511" s="39"/>
      <c r="L511" s="39"/>
      <c r="M511" s="39"/>
      <c r="N511" s="39"/>
    </row>
    <row r="512" spans="3:14" x14ac:dyDescent="0.25">
      <c r="C512" s="39"/>
      <c r="D512" s="39"/>
      <c r="E512" s="39"/>
      <c r="F512" s="39"/>
      <c r="G512" s="39"/>
      <c r="H512" s="39"/>
      <c r="I512" s="39"/>
      <c r="J512" s="39"/>
      <c r="K512" s="39"/>
      <c r="L512" s="39"/>
      <c r="M512" s="39"/>
      <c r="N512" s="39"/>
    </row>
    <row r="513" spans="3:14" x14ac:dyDescent="0.25">
      <c r="C513" s="39"/>
      <c r="D513" s="39"/>
      <c r="E513" s="39"/>
      <c r="F513" s="39"/>
      <c r="G513" s="39"/>
      <c r="H513" s="39"/>
      <c r="I513" s="39"/>
      <c r="J513" s="39"/>
      <c r="K513" s="39"/>
      <c r="L513" s="39"/>
      <c r="M513" s="39"/>
      <c r="N513" s="39"/>
    </row>
    <row r="514" spans="3:14" x14ac:dyDescent="0.25">
      <c r="C514" s="39"/>
      <c r="D514" s="39"/>
      <c r="E514" s="39"/>
      <c r="F514" s="39"/>
      <c r="G514" s="39"/>
      <c r="H514" s="39"/>
      <c r="I514" s="39"/>
      <c r="J514" s="39"/>
      <c r="K514" s="39"/>
      <c r="L514" s="39"/>
      <c r="M514" s="39"/>
      <c r="N514" s="39"/>
    </row>
    <row r="515" spans="3:14" x14ac:dyDescent="0.25">
      <c r="C515" s="39"/>
      <c r="D515" s="39"/>
      <c r="E515" s="39"/>
      <c r="F515" s="39"/>
      <c r="G515" s="39"/>
      <c r="H515" s="39"/>
      <c r="I515" s="39"/>
      <c r="J515" s="39"/>
      <c r="K515" s="39"/>
      <c r="L515" s="39"/>
      <c r="M515" s="39"/>
      <c r="N515" s="39"/>
    </row>
    <row r="516" spans="3:14" x14ac:dyDescent="0.25">
      <c r="C516" s="39"/>
      <c r="D516" s="39"/>
      <c r="E516" s="39"/>
      <c r="F516" s="39"/>
      <c r="G516" s="39"/>
      <c r="H516" s="39"/>
      <c r="I516" s="39"/>
      <c r="J516" s="39"/>
      <c r="K516" s="39"/>
      <c r="L516" s="39"/>
      <c r="M516" s="39"/>
      <c r="N516" s="39"/>
    </row>
    <row r="517" spans="3:14" x14ac:dyDescent="0.25">
      <c r="C517" s="39"/>
      <c r="D517" s="39"/>
      <c r="E517" s="39"/>
      <c r="F517" s="39"/>
      <c r="G517" s="39"/>
      <c r="H517" s="39"/>
      <c r="I517" s="39"/>
      <c r="J517" s="39"/>
      <c r="K517" s="39"/>
      <c r="L517" s="39"/>
      <c r="M517" s="39"/>
      <c r="N517" s="39"/>
    </row>
    <row r="518" spans="3:14" x14ac:dyDescent="0.25">
      <c r="C518" s="39"/>
      <c r="D518" s="39"/>
      <c r="E518" s="39"/>
      <c r="F518" s="39"/>
      <c r="G518" s="39"/>
      <c r="H518" s="39"/>
      <c r="I518" s="39"/>
      <c r="J518" s="39"/>
      <c r="K518" s="39"/>
      <c r="L518" s="39"/>
      <c r="M518" s="39"/>
      <c r="N518" s="39"/>
    </row>
    <row r="519" spans="3:14" x14ac:dyDescent="0.25">
      <c r="C519" s="39"/>
      <c r="D519" s="39"/>
      <c r="E519" s="39"/>
      <c r="F519" s="39"/>
      <c r="G519" s="39"/>
      <c r="H519" s="39"/>
      <c r="I519" s="39"/>
      <c r="J519" s="39"/>
      <c r="K519" s="39"/>
      <c r="L519" s="39"/>
      <c r="M519" s="39"/>
      <c r="N519" s="39"/>
    </row>
    <row r="520" spans="3:14" x14ac:dyDescent="0.25">
      <c r="C520" s="39"/>
      <c r="D520" s="39"/>
      <c r="E520" s="39"/>
      <c r="F520" s="39"/>
      <c r="G520" s="39"/>
      <c r="H520" s="39"/>
      <c r="I520" s="39"/>
      <c r="J520" s="39"/>
      <c r="K520" s="39"/>
      <c r="L520" s="39"/>
      <c r="M520" s="39"/>
      <c r="N520" s="39"/>
    </row>
    <row r="521" spans="3:14" x14ac:dyDescent="0.25">
      <c r="C521" s="39"/>
      <c r="D521" s="39"/>
      <c r="E521" s="39"/>
      <c r="F521" s="39"/>
      <c r="G521" s="39"/>
      <c r="H521" s="39"/>
      <c r="I521" s="39"/>
      <c r="J521" s="39"/>
      <c r="K521" s="39"/>
      <c r="L521" s="39"/>
      <c r="M521" s="39"/>
      <c r="N521" s="39"/>
    </row>
    <row r="522" spans="3:14" x14ac:dyDescent="0.25">
      <c r="C522" s="39"/>
      <c r="D522" s="39"/>
      <c r="E522" s="39"/>
      <c r="F522" s="39"/>
      <c r="G522" s="39"/>
      <c r="H522" s="39"/>
      <c r="I522" s="39"/>
      <c r="J522" s="39"/>
      <c r="K522" s="39"/>
      <c r="L522" s="39"/>
      <c r="M522" s="39"/>
      <c r="N522" s="39"/>
    </row>
    <row r="523" spans="3:14" x14ac:dyDescent="0.25">
      <c r="C523" s="39"/>
      <c r="D523" s="39"/>
      <c r="E523" s="39"/>
      <c r="F523" s="39"/>
      <c r="G523" s="39"/>
      <c r="H523" s="39"/>
      <c r="I523" s="39"/>
      <c r="J523" s="39"/>
      <c r="K523" s="39"/>
      <c r="L523" s="39"/>
      <c r="M523" s="39"/>
      <c r="N523" s="39"/>
    </row>
    <row r="524" spans="3:14" x14ac:dyDescent="0.25">
      <c r="C524" s="39"/>
      <c r="D524" s="39"/>
      <c r="E524" s="39"/>
      <c r="F524" s="39"/>
      <c r="G524" s="39"/>
      <c r="H524" s="39"/>
      <c r="I524" s="39"/>
      <c r="J524" s="39"/>
      <c r="K524" s="39"/>
      <c r="L524" s="39"/>
      <c r="M524" s="39"/>
      <c r="N524" s="39"/>
    </row>
    <row r="525" spans="3:14" x14ac:dyDescent="0.25">
      <c r="C525" s="39"/>
      <c r="D525" s="39"/>
      <c r="E525" s="39"/>
      <c r="F525" s="39"/>
      <c r="G525" s="39"/>
      <c r="H525" s="39"/>
      <c r="I525" s="39"/>
      <c r="J525" s="39"/>
      <c r="K525" s="39"/>
      <c r="L525" s="39"/>
      <c r="M525" s="39"/>
      <c r="N525" s="39"/>
    </row>
    <row r="526" spans="3:14" x14ac:dyDescent="0.25">
      <c r="C526" s="39"/>
      <c r="D526" s="39"/>
      <c r="E526" s="39"/>
      <c r="F526" s="39"/>
      <c r="G526" s="39"/>
      <c r="H526" s="39"/>
      <c r="I526" s="39"/>
      <c r="J526" s="39"/>
      <c r="K526" s="39"/>
      <c r="L526" s="39"/>
      <c r="M526" s="39"/>
      <c r="N526" s="39"/>
    </row>
    <row r="527" spans="3:14" x14ac:dyDescent="0.25">
      <c r="C527" s="39"/>
      <c r="D527" s="39"/>
      <c r="E527" s="39"/>
      <c r="F527" s="39"/>
      <c r="G527" s="39"/>
      <c r="H527" s="39"/>
      <c r="I527" s="39"/>
      <c r="J527" s="39"/>
      <c r="K527" s="39"/>
      <c r="L527" s="39"/>
      <c r="M527" s="39"/>
      <c r="N527" s="39"/>
    </row>
    <row r="528" spans="3:14" x14ac:dyDescent="0.25">
      <c r="C528" s="39"/>
      <c r="D528" s="39"/>
      <c r="E528" s="39"/>
      <c r="F528" s="39"/>
      <c r="G528" s="39"/>
      <c r="H528" s="39"/>
      <c r="I528" s="39"/>
      <c r="J528" s="39"/>
      <c r="K528" s="39"/>
      <c r="L528" s="39"/>
      <c r="M528" s="39"/>
      <c r="N528" s="39"/>
    </row>
    <row r="529" spans="3:14" x14ac:dyDescent="0.25">
      <c r="C529" s="39"/>
      <c r="D529" s="39"/>
      <c r="E529" s="39"/>
      <c r="F529" s="39"/>
      <c r="G529" s="39"/>
      <c r="H529" s="39"/>
      <c r="I529" s="39"/>
      <c r="J529" s="39"/>
      <c r="K529" s="39"/>
      <c r="L529" s="39"/>
      <c r="M529" s="39"/>
      <c r="N529" s="39"/>
    </row>
    <row r="530" spans="3:14" x14ac:dyDescent="0.25">
      <c r="C530" s="39"/>
      <c r="D530" s="39"/>
      <c r="E530" s="39"/>
      <c r="F530" s="39"/>
      <c r="G530" s="39"/>
      <c r="H530" s="39"/>
      <c r="I530" s="39"/>
      <c r="J530" s="39"/>
      <c r="K530" s="39"/>
      <c r="L530" s="39"/>
      <c r="M530" s="39"/>
      <c r="N530" s="39"/>
    </row>
    <row r="531" spans="3:14" x14ac:dyDescent="0.25">
      <c r="C531" s="39"/>
      <c r="D531" s="39"/>
      <c r="E531" s="39"/>
      <c r="F531" s="39"/>
      <c r="G531" s="39"/>
      <c r="H531" s="39"/>
      <c r="I531" s="39"/>
      <c r="J531" s="39"/>
      <c r="K531" s="39"/>
      <c r="L531" s="39"/>
      <c r="M531" s="39"/>
      <c r="N531" s="39"/>
    </row>
    <row r="532" spans="3:14" x14ac:dyDescent="0.25">
      <c r="C532" s="39"/>
      <c r="D532" s="39"/>
      <c r="E532" s="39"/>
      <c r="F532" s="39"/>
      <c r="G532" s="39"/>
      <c r="H532" s="39"/>
      <c r="I532" s="39"/>
      <c r="J532" s="39"/>
      <c r="K532" s="39"/>
      <c r="L532" s="39"/>
      <c r="M532" s="39"/>
      <c r="N532" s="39"/>
    </row>
    <row r="533" spans="3:14" x14ac:dyDescent="0.25">
      <c r="C533" s="39"/>
      <c r="D533" s="39"/>
      <c r="E533" s="39"/>
      <c r="F533" s="39"/>
      <c r="G533" s="39"/>
      <c r="H533" s="39"/>
      <c r="I533" s="39"/>
      <c r="J533" s="39"/>
      <c r="K533" s="39"/>
      <c r="L533" s="39"/>
      <c r="M533" s="39"/>
      <c r="N533" s="39"/>
    </row>
    <row r="534" spans="3:14" x14ac:dyDescent="0.25">
      <c r="C534" s="39"/>
      <c r="D534" s="39"/>
      <c r="E534" s="39"/>
      <c r="F534" s="39"/>
      <c r="G534" s="39"/>
      <c r="H534" s="39"/>
      <c r="I534" s="39"/>
      <c r="J534" s="39"/>
      <c r="K534" s="39"/>
      <c r="L534" s="39"/>
      <c r="M534" s="39"/>
      <c r="N534" s="39"/>
    </row>
    <row r="535" spans="3:14" x14ac:dyDescent="0.25">
      <c r="C535" s="39"/>
      <c r="D535" s="39"/>
      <c r="E535" s="39"/>
      <c r="F535" s="39"/>
      <c r="G535" s="39"/>
      <c r="H535" s="39"/>
      <c r="I535" s="39"/>
      <c r="J535" s="39"/>
      <c r="K535" s="39"/>
      <c r="L535" s="39"/>
      <c r="M535" s="39"/>
      <c r="N535" s="39"/>
    </row>
    <row r="536" spans="3:14" x14ac:dyDescent="0.25">
      <c r="C536" s="39"/>
      <c r="D536" s="39"/>
      <c r="E536" s="39"/>
      <c r="F536" s="39"/>
      <c r="G536" s="39"/>
      <c r="H536" s="39"/>
      <c r="I536" s="39"/>
      <c r="J536" s="39"/>
      <c r="K536" s="39"/>
      <c r="L536" s="39"/>
      <c r="M536" s="39"/>
      <c r="N536" s="39"/>
    </row>
    <row r="537" spans="3:14" x14ac:dyDescent="0.25">
      <c r="C537" s="39"/>
      <c r="D537" s="39"/>
      <c r="E537" s="39"/>
      <c r="F537" s="39"/>
      <c r="G537" s="39"/>
      <c r="H537" s="39"/>
      <c r="I537" s="39"/>
      <c r="J537" s="39"/>
      <c r="K537" s="39"/>
      <c r="L537" s="39"/>
      <c r="M537" s="39"/>
      <c r="N537" s="39"/>
    </row>
    <row r="538" spans="3:14" x14ac:dyDescent="0.25">
      <c r="C538" s="39"/>
      <c r="D538" s="39"/>
      <c r="E538" s="39"/>
      <c r="F538" s="39"/>
      <c r="G538" s="39"/>
      <c r="H538" s="39"/>
      <c r="I538" s="39"/>
      <c r="J538" s="39"/>
      <c r="K538" s="39"/>
      <c r="L538" s="39"/>
      <c r="M538" s="39"/>
      <c r="N538" s="39"/>
    </row>
    <row r="539" spans="3:14" x14ac:dyDescent="0.25">
      <c r="C539" s="39"/>
      <c r="D539" s="39"/>
      <c r="E539" s="39"/>
      <c r="F539" s="39"/>
      <c r="G539" s="39"/>
      <c r="H539" s="39"/>
      <c r="I539" s="39"/>
      <c r="J539" s="39"/>
      <c r="K539" s="39"/>
      <c r="L539" s="39"/>
      <c r="M539" s="39"/>
      <c r="N539" s="39"/>
    </row>
    <row r="540" spans="3:14" x14ac:dyDescent="0.25">
      <c r="C540" s="39"/>
      <c r="D540" s="39"/>
      <c r="E540" s="39"/>
      <c r="F540" s="39"/>
      <c r="G540" s="39"/>
      <c r="H540" s="39"/>
      <c r="I540" s="39"/>
      <c r="J540" s="39"/>
      <c r="K540" s="39"/>
      <c r="L540" s="39"/>
      <c r="M540" s="39"/>
      <c r="N540" s="39"/>
    </row>
    <row r="541" spans="3:14" x14ac:dyDescent="0.25">
      <c r="C541" s="39"/>
      <c r="D541" s="39"/>
      <c r="E541" s="39"/>
      <c r="F541" s="39"/>
      <c r="G541" s="39"/>
      <c r="H541" s="39"/>
      <c r="I541" s="39"/>
      <c r="J541" s="39"/>
      <c r="K541" s="39"/>
      <c r="L541" s="39"/>
      <c r="M541" s="39"/>
      <c r="N541" s="39"/>
    </row>
    <row r="542" spans="3:14" x14ac:dyDescent="0.25">
      <c r="C542" s="39"/>
      <c r="D542" s="39"/>
      <c r="E542" s="39"/>
      <c r="F542" s="39"/>
      <c r="G542" s="39"/>
      <c r="H542" s="39"/>
      <c r="I542" s="39"/>
      <c r="J542" s="39"/>
      <c r="K542" s="39"/>
      <c r="L542" s="39"/>
      <c r="M542" s="39"/>
      <c r="N542" s="39"/>
    </row>
    <row r="543" spans="3:14" x14ac:dyDescent="0.25">
      <c r="C543" s="39"/>
      <c r="D543" s="39"/>
      <c r="E543" s="39"/>
      <c r="F543" s="39"/>
      <c r="G543" s="39"/>
      <c r="H543" s="39"/>
      <c r="I543" s="39"/>
      <c r="J543" s="39"/>
      <c r="K543" s="39"/>
      <c r="L543" s="39"/>
      <c r="M543" s="39"/>
      <c r="N543" s="39"/>
    </row>
    <row r="544" spans="3:14" x14ac:dyDescent="0.25">
      <c r="C544" s="39"/>
      <c r="D544" s="39"/>
      <c r="E544" s="39"/>
      <c r="F544" s="39"/>
      <c r="G544" s="39"/>
      <c r="H544" s="39"/>
      <c r="I544" s="39"/>
      <c r="J544" s="39"/>
      <c r="K544" s="39"/>
      <c r="L544" s="39"/>
      <c r="M544" s="39"/>
      <c r="N544" s="39"/>
    </row>
    <row r="545" spans="3:14" x14ac:dyDescent="0.25">
      <c r="C545" s="39"/>
      <c r="D545" s="39"/>
      <c r="E545" s="39"/>
      <c r="F545" s="39"/>
      <c r="G545" s="39"/>
      <c r="H545" s="39"/>
      <c r="I545" s="39"/>
      <c r="J545" s="39"/>
      <c r="K545" s="39"/>
      <c r="L545" s="39"/>
      <c r="M545" s="39"/>
      <c r="N545" s="39"/>
    </row>
    <row r="546" spans="3:14" x14ac:dyDescent="0.25">
      <c r="C546" s="39"/>
      <c r="D546" s="39"/>
      <c r="E546" s="39"/>
      <c r="F546" s="39"/>
      <c r="G546" s="39"/>
      <c r="H546" s="39"/>
      <c r="I546" s="39"/>
      <c r="J546" s="39"/>
      <c r="K546" s="39"/>
      <c r="L546" s="39"/>
      <c r="M546" s="39"/>
      <c r="N546" s="39"/>
    </row>
    <row r="547" spans="3:14" x14ac:dyDescent="0.25">
      <c r="C547" s="39"/>
      <c r="D547" s="39"/>
      <c r="E547" s="39"/>
      <c r="F547" s="39"/>
      <c r="G547" s="39"/>
      <c r="H547" s="39"/>
      <c r="I547" s="39"/>
      <c r="J547" s="39"/>
      <c r="K547" s="39"/>
      <c r="L547" s="39"/>
      <c r="M547" s="39"/>
      <c r="N547" s="39"/>
    </row>
    <row r="548" spans="3:14" x14ac:dyDescent="0.25">
      <c r="C548" s="39"/>
      <c r="D548" s="39"/>
      <c r="E548" s="39"/>
      <c r="F548" s="39"/>
      <c r="G548" s="39"/>
      <c r="H548" s="39"/>
      <c r="I548" s="39"/>
      <c r="J548" s="39"/>
      <c r="K548" s="39"/>
      <c r="L548" s="39"/>
      <c r="M548" s="39"/>
      <c r="N548"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2021 DMAS Data Book &amp;A&amp;R&amp;9Page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M66"/>
  <sheetViews>
    <sheetView workbookViewId="0">
      <selection activeCell="B8" sqref="B8"/>
    </sheetView>
  </sheetViews>
  <sheetFormatPr defaultRowHeight="15" x14ac:dyDescent="0.25"/>
  <cols>
    <col min="1" max="1" width="41.7109375" customWidth="1"/>
    <col min="2" max="6" width="18.7109375" hidden="1" customWidth="1"/>
    <col min="7" max="8" width="18.7109375" style="45" hidden="1" customWidth="1"/>
    <col min="9" max="12" width="18.7109375" style="45" customWidth="1"/>
    <col min="13" max="13" width="18.7109375" style="179" customWidth="1"/>
  </cols>
  <sheetData>
    <row r="1" spans="1:13" ht="37.5" customHeight="1" x14ac:dyDescent="0.25">
      <c r="A1" s="137" t="s">
        <v>678</v>
      </c>
      <c r="B1" s="19" t="s">
        <v>86</v>
      </c>
      <c r="C1" s="19" t="s">
        <v>87</v>
      </c>
      <c r="D1" s="19" t="s">
        <v>88</v>
      </c>
      <c r="E1" s="19" t="s">
        <v>89</v>
      </c>
      <c r="F1" s="19" t="s">
        <v>90</v>
      </c>
      <c r="G1" s="19" t="s">
        <v>611</v>
      </c>
      <c r="H1" s="19" t="s">
        <v>658</v>
      </c>
      <c r="I1" s="19" t="s">
        <v>664</v>
      </c>
      <c r="J1" s="19" t="s">
        <v>681</v>
      </c>
      <c r="K1" s="19" t="s">
        <v>700</v>
      </c>
      <c r="L1" s="19" t="s">
        <v>714</v>
      </c>
      <c r="M1" s="19" t="s">
        <v>729</v>
      </c>
    </row>
    <row r="2" spans="1:13" x14ac:dyDescent="0.25">
      <c r="A2" s="2" t="s">
        <v>85</v>
      </c>
      <c r="B2" s="3">
        <v>6548828116.4899988</v>
      </c>
      <c r="C2" s="3">
        <v>7166169227.4741526</v>
      </c>
      <c r="D2" s="3">
        <v>7033372354.8400011</v>
      </c>
      <c r="E2" s="3">
        <v>7634426337.4658489</v>
      </c>
      <c r="F2" s="3">
        <v>7894608495.4700012</v>
      </c>
      <c r="G2" s="3">
        <f t="shared" ref="G2:M2" si="0">SUM(G3:G64)</f>
        <v>8237217721</v>
      </c>
      <c r="H2" s="3">
        <f t="shared" si="0"/>
        <v>8857802957.9500008</v>
      </c>
      <c r="I2" s="3">
        <f t="shared" si="0"/>
        <v>9369044213</v>
      </c>
      <c r="J2" s="3">
        <f t="shared" si="0"/>
        <v>9848984446.369997</v>
      </c>
      <c r="K2" s="3">
        <f t="shared" si="0"/>
        <v>11289606693.729998</v>
      </c>
      <c r="L2" s="3">
        <f t="shared" si="0"/>
        <v>13839816612.109995</v>
      </c>
      <c r="M2" s="3">
        <f t="shared" si="0"/>
        <v>16053043090</v>
      </c>
    </row>
    <row r="3" spans="1:13" x14ac:dyDescent="0.25">
      <c r="A3" s="90" t="s">
        <v>3</v>
      </c>
      <c r="B3" s="91">
        <v>1014391202.89</v>
      </c>
      <c r="C3" s="91">
        <v>1255652680.47</v>
      </c>
      <c r="D3" s="91">
        <v>1026342332.8300002</v>
      </c>
      <c r="E3" s="91">
        <v>1323299999.4600003</v>
      </c>
      <c r="F3" s="91">
        <v>1487319385.46</v>
      </c>
      <c r="G3" s="91">
        <v>1576845622.8699999</v>
      </c>
      <c r="H3" s="91">
        <v>1695049403.6099999</v>
      </c>
      <c r="I3" s="91">
        <v>1748549442</v>
      </c>
      <c r="J3" s="91">
        <v>1862655282</v>
      </c>
      <c r="K3" s="91">
        <v>2714044165.6700015</v>
      </c>
      <c r="L3" s="91">
        <v>4281423554.9100013</v>
      </c>
      <c r="M3" s="91">
        <v>5237390648</v>
      </c>
    </row>
    <row r="4" spans="1:13" x14ac:dyDescent="0.25">
      <c r="A4" s="90" t="s">
        <v>4</v>
      </c>
      <c r="B4" s="91">
        <v>575501182.49000001</v>
      </c>
      <c r="C4" s="91">
        <v>716536889.66999996</v>
      </c>
      <c r="D4" s="91">
        <v>671871461.48000002</v>
      </c>
      <c r="E4" s="91">
        <v>920637701.21999979</v>
      </c>
      <c r="F4" s="91">
        <v>1040755247.97</v>
      </c>
      <c r="G4" s="91">
        <v>1168048717.0699999</v>
      </c>
      <c r="H4" s="91">
        <v>1322606466.4699998</v>
      </c>
      <c r="I4" s="91">
        <v>1418824353</v>
      </c>
      <c r="J4" s="91">
        <v>823607310.10000002</v>
      </c>
      <c r="K4" s="91">
        <v>92389770.409999982</v>
      </c>
      <c r="L4" s="91">
        <v>95736539.920000002</v>
      </c>
      <c r="M4" s="91">
        <v>102781197</v>
      </c>
    </row>
    <row r="5" spans="1:13" x14ac:dyDescent="0.25">
      <c r="A5" s="90" t="s">
        <v>5</v>
      </c>
      <c r="B5" s="91">
        <v>0</v>
      </c>
      <c r="C5" s="91">
        <v>0</v>
      </c>
      <c r="D5" s="91">
        <v>0</v>
      </c>
      <c r="E5" s="91">
        <v>0</v>
      </c>
      <c r="F5" s="91">
        <v>2321956.15</v>
      </c>
      <c r="G5" s="91">
        <v>247276219.68999997</v>
      </c>
      <c r="H5" s="91">
        <v>309146776.06</v>
      </c>
      <c r="I5" s="91">
        <v>331248204</v>
      </c>
      <c r="J5" s="91">
        <v>167683522</v>
      </c>
      <c r="K5" s="91">
        <v>4491011.45</v>
      </c>
      <c r="L5" s="91">
        <v>8722876.7100000009</v>
      </c>
      <c r="M5" s="91">
        <v>0</v>
      </c>
    </row>
    <row r="6" spans="1:13" x14ac:dyDescent="0.25">
      <c r="A6" s="90" t="s">
        <v>100</v>
      </c>
      <c r="B6" s="91">
        <v>0</v>
      </c>
      <c r="C6" s="91">
        <v>0</v>
      </c>
      <c r="D6" s="92">
        <v>-29463415.190000009</v>
      </c>
      <c r="E6" s="92">
        <v>-63345948.93</v>
      </c>
      <c r="F6" s="92">
        <v>-108498396.19</v>
      </c>
      <c r="G6" s="92">
        <v>-72873758.980000019</v>
      </c>
      <c r="H6" s="92">
        <v>-157600402.56999996</v>
      </c>
      <c r="I6" s="92">
        <v>-88045982</v>
      </c>
      <c r="J6" s="92">
        <v>-299252511.07000005</v>
      </c>
      <c r="K6" s="92">
        <v>-286643112.1500001</v>
      </c>
      <c r="L6" s="92">
        <v>-506467086.25999969</v>
      </c>
      <c r="M6" s="92">
        <v>-632776348</v>
      </c>
    </row>
    <row r="7" spans="1:13" s="45" customFormat="1" x14ac:dyDescent="0.25">
      <c r="A7" s="90" t="s">
        <v>682</v>
      </c>
      <c r="B7" s="91">
        <v>0</v>
      </c>
      <c r="C7" s="91">
        <v>0</v>
      </c>
      <c r="D7" s="92">
        <v>0</v>
      </c>
      <c r="E7" s="92">
        <v>0</v>
      </c>
      <c r="F7" s="92">
        <v>0</v>
      </c>
      <c r="G7" s="92">
        <v>0</v>
      </c>
      <c r="H7" s="92">
        <v>0</v>
      </c>
      <c r="I7" s="92">
        <v>0</v>
      </c>
      <c r="J7" s="92">
        <v>2216695723</v>
      </c>
      <c r="K7" s="92">
        <v>4456899542.9300003</v>
      </c>
      <c r="L7" s="92">
        <v>5203713113.0999994</v>
      </c>
      <c r="M7" s="92">
        <v>6141885448</v>
      </c>
    </row>
    <row r="8" spans="1:13" x14ac:dyDescent="0.25">
      <c r="A8" s="90" t="s">
        <v>6</v>
      </c>
      <c r="B8" s="91">
        <v>16038188.970000004</v>
      </c>
      <c r="C8" s="91">
        <v>23390819.829999998</v>
      </c>
      <c r="D8" s="91">
        <v>28903932.600000001</v>
      </c>
      <c r="E8" s="91">
        <v>34029184.579999991</v>
      </c>
      <c r="F8" s="91">
        <v>44442752.509999998</v>
      </c>
      <c r="G8" s="91">
        <v>54641896.140000001</v>
      </c>
      <c r="H8" s="91">
        <v>61407401.119999982</v>
      </c>
      <c r="I8" s="91">
        <v>62421457</v>
      </c>
      <c r="J8" s="91">
        <v>66576309</v>
      </c>
      <c r="K8" s="91">
        <v>61020826.359999999</v>
      </c>
      <c r="L8" s="91">
        <v>71569967.369999975</v>
      </c>
      <c r="M8" s="91">
        <v>83602523</v>
      </c>
    </row>
    <row r="9" spans="1:13" x14ac:dyDescent="0.25">
      <c r="A9" s="90" t="s">
        <v>9</v>
      </c>
      <c r="B9" s="91">
        <v>714564843.90999997</v>
      </c>
      <c r="C9" s="91">
        <v>706747230.43415308</v>
      </c>
      <c r="D9" s="91">
        <v>674521357.03999984</v>
      </c>
      <c r="E9" s="91">
        <v>725895068.62</v>
      </c>
      <c r="F9" s="91">
        <v>687434500.33000004</v>
      </c>
      <c r="G9" s="91">
        <v>735875473.26999998</v>
      </c>
      <c r="H9" s="91">
        <v>759923995.48000002</v>
      </c>
      <c r="I9" s="91">
        <v>410018338</v>
      </c>
      <c r="J9" s="91">
        <v>366374849.33999997</v>
      </c>
      <c r="K9" s="91">
        <v>401620346.31</v>
      </c>
      <c r="L9" s="91">
        <v>406610574.8999998</v>
      </c>
      <c r="M9" s="91">
        <v>372575877</v>
      </c>
    </row>
    <row r="10" spans="1:13" x14ac:dyDescent="0.25">
      <c r="A10" s="90" t="s">
        <v>102</v>
      </c>
      <c r="B10" s="91">
        <v>131147015.72</v>
      </c>
      <c r="C10" s="91">
        <v>175011957</v>
      </c>
      <c r="D10" s="91">
        <v>222083884</v>
      </c>
      <c r="E10" s="91">
        <v>218939258.99000001</v>
      </c>
      <c r="F10" s="91">
        <v>162109134.86000004</v>
      </c>
      <c r="G10" s="91">
        <v>68894801</v>
      </c>
      <c r="H10" s="91">
        <v>129605300.45</v>
      </c>
      <c r="I10" s="91">
        <v>40168868</v>
      </c>
      <c r="J10" s="91">
        <v>163836320</v>
      </c>
      <c r="K10" s="91">
        <v>178436922.78999999</v>
      </c>
      <c r="L10" s="91">
        <v>55523191.99000001</v>
      </c>
      <c r="M10" s="91">
        <v>10820742</v>
      </c>
    </row>
    <row r="11" spans="1:13" x14ac:dyDescent="0.25">
      <c r="A11" s="90" t="s">
        <v>675</v>
      </c>
      <c r="B11" s="91">
        <v>0</v>
      </c>
      <c r="C11" s="91">
        <v>0</v>
      </c>
      <c r="D11" s="91">
        <v>0</v>
      </c>
      <c r="E11" s="91">
        <v>0</v>
      </c>
      <c r="F11" s="91">
        <v>0</v>
      </c>
      <c r="G11" s="91">
        <v>0</v>
      </c>
      <c r="H11" s="91">
        <v>0</v>
      </c>
      <c r="I11" s="91">
        <v>433878549</v>
      </c>
      <c r="J11" s="91">
        <v>421472736.1699999</v>
      </c>
      <c r="K11" s="91">
        <v>385233317.9199999</v>
      </c>
      <c r="L11" s="91">
        <v>254043963.28</v>
      </c>
      <c r="M11" s="91">
        <v>320816236</v>
      </c>
    </row>
    <row r="12" spans="1:13" x14ac:dyDescent="0.25">
      <c r="A12" s="90" t="s">
        <v>103</v>
      </c>
      <c r="B12" s="91">
        <v>36261089.960000001</v>
      </c>
      <c r="C12" s="91">
        <v>16755112</v>
      </c>
      <c r="D12" s="91">
        <v>18378757.510000005</v>
      </c>
      <c r="E12" s="91">
        <v>35671195.710000001</v>
      </c>
      <c r="F12" s="91">
        <v>29933746.48</v>
      </c>
      <c r="G12" s="91">
        <v>31402336.68</v>
      </c>
      <c r="H12" s="91">
        <v>26080612.079999998</v>
      </c>
      <c r="I12" s="91">
        <v>26304205</v>
      </c>
      <c r="J12" s="91">
        <v>31322653</v>
      </c>
      <c r="K12" s="91">
        <v>66411480.320000008</v>
      </c>
      <c r="L12" s="91">
        <v>221811127.05000001</v>
      </c>
      <c r="M12" s="91">
        <v>169693621</v>
      </c>
    </row>
    <row r="13" spans="1:13" x14ac:dyDescent="0.25">
      <c r="A13" s="90" t="s">
        <v>706</v>
      </c>
      <c r="B13" s="91"/>
      <c r="C13" s="91"/>
      <c r="D13" s="91"/>
      <c r="E13" s="91"/>
      <c r="F13" s="91">
        <v>0</v>
      </c>
      <c r="G13" s="91">
        <v>0</v>
      </c>
      <c r="H13" s="91">
        <v>0</v>
      </c>
      <c r="I13" s="91">
        <v>0</v>
      </c>
      <c r="J13" s="91">
        <v>0</v>
      </c>
      <c r="K13" s="91">
        <v>205538182.54999998</v>
      </c>
      <c r="L13" s="91">
        <v>726761999.12</v>
      </c>
      <c r="M13" s="91">
        <v>1072747266</v>
      </c>
    </row>
    <row r="14" spans="1:13" x14ac:dyDescent="0.25">
      <c r="A14" s="90" t="s">
        <v>723</v>
      </c>
      <c r="B14" s="91"/>
      <c r="C14" s="91"/>
      <c r="D14" s="91"/>
      <c r="E14" s="91"/>
      <c r="F14" s="91"/>
      <c r="G14" s="91">
        <v>0</v>
      </c>
      <c r="H14" s="91">
        <v>0</v>
      </c>
      <c r="I14" s="91">
        <v>0</v>
      </c>
      <c r="J14" s="91">
        <v>0</v>
      </c>
      <c r="K14" s="91">
        <v>0</v>
      </c>
      <c r="L14" s="91">
        <v>10137619.790000001</v>
      </c>
      <c r="M14" s="91">
        <v>14201826</v>
      </c>
    </row>
    <row r="15" spans="1:13" x14ac:dyDescent="0.25">
      <c r="A15" s="90" t="s">
        <v>10</v>
      </c>
      <c r="B15" s="91">
        <v>134949381.60000011</v>
      </c>
      <c r="C15" s="91">
        <v>147977982.62</v>
      </c>
      <c r="D15" s="91">
        <v>144473746.46000004</v>
      </c>
      <c r="E15" s="91">
        <v>134063982.65000001</v>
      </c>
      <c r="F15" s="91">
        <v>126346431.48999998</v>
      </c>
      <c r="G15" s="91">
        <v>119117605.57999998</v>
      </c>
      <c r="H15" s="91">
        <v>101339426.27</v>
      </c>
      <c r="I15" s="91">
        <v>109865051</v>
      </c>
      <c r="J15" s="91">
        <v>93159070.499999955</v>
      </c>
      <c r="K15" s="91">
        <v>85145583.330000013</v>
      </c>
      <c r="L15" s="91">
        <v>85979012.060000002</v>
      </c>
      <c r="M15" s="91">
        <v>61140689</v>
      </c>
    </row>
    <row r="16" spans="1:13" x14ac:dyDescent="0.25">
      <c r="A16" s="90" t="s">
        <v>707</v>
      </c>
      <c r="B16" s="91"/>
      <c r="C16" s="91"/>
      <c r="D16" s="91"/>
      <c r="E16" s="91"/>
      <c r="F16" s="91">
        <v>0</v>
      </c>
      <c r="G16" s="91">
        <v>0</v>
      </c>
      <c r="H16" s="91">
        <v>0</v>
      </c>
      <c r="I16" s="91">
        <v>0</v>
      </c>
      <c r="J16" s="91">
        <v>0</v>
      </c>
      <c r="K16" s="91">
        <v>87087290.469999999</v>
      </c>
      <c r="L16" s="91">
        <v>297161299.59999996</v>
      </c>
      <c r="M16" s="91">
        <v>449105128</v>
      </c>
    </row>
    <row r="17" spans="1:13" x14ac:dyDescent="0.25">
      <c r="A17" s="90" t="s">
        <v>724</v>
      </c>
      <c r="B17" s="91"/>
      <c r="C17" s="91"/>
      <c r="D17" s="91"/>
      <c r="E17" s="91"/>
      <c r="F17" s="91"/>
      <c r="G17" s="91">
        <v>0</v>
      </c>
      <c r="H17" s="91">
        <v>0</v>
      </c>
      <c r="I17" s="91">
        <v>0</v>
      </c>
      <c r="J17" s="91">
        <v>0</v>
      </c>
      <c r="K17" s="91">
        <v>0</v>
      </c>
      <c r="L17" s="91">
        <v>1485315.2400000002</v>
      </c>
      <c r="M17" s="91">
        <v>3089568</v>
      </c>
    </row>
    <row r="18" spans="1:13" x14ac:dyDescent="0.25">
      <c r="A18" s="90" t="s">
        <v>11</v>
      </c>
      <c r="B18" s="91">
        <v>231489550.28999999</v>
      </c>
      <c r="C18" s="91">
        <v>240098998.63</v>
      </c>
      <c r="D18" s="91">
        <v>225923991.22</v>
      </c>
      <c r="E18" s="91">
        <v>138013958.13</v>
      </c>
      <c r="F18" s="91">
        <v>129058962.05</v>
      </c>
      <c r="G18" s="91">
        <v>105469625.83</v>
      </c>
      <c r="H18" s="91">
        <v>109019573.81999998</v>
      </c>
      <c r="I18" s="91">
        <v>119641565</v>
      </c>
      <c r="J18" s="91">
        <v>83350892.170000017</v>
      </c>
      <c r="K18" s="91">
        <v>51365900.949999988</v>
      </c>
      <c r="L18" s="91">
        <v>22893618.840000007</v>
      </c>
      <c r="M18" s="91">
        <v>16382340</v>
      </c>
    </row>
    <row r="19" spans="1:13" x14ac:dyDescent="0.25">
      <c r="A19" s="90" t="s">
        <v>101</v>
      </c>
      <c r="B19" s="92">
        <v>-57644062.009999998</v>
      </c>
      <c r="C19" s="92">
        <v>-71944971.730000019</v>
      </c>
      <c r="D19" s="92">
        <v>-68337351.109999999</v>
      </c>
      <c r="E19" s="92">
        <v>-73653699.709999904</v>
      </c>
      <c r="F19" s="92">
        <v>-64829779.340000004</v>
      </c>
      <c r="G19" s="92">
        <v>-93441847.230000004</v>
      </c>
      <c r="H19" s="92">
        <v>-47893108.689999916</v>
      </c>
      <c r="I19" s="92">
        <v>-129328530</v>
      </c>
      <c r="J19" s="92">
        <v>-44710471.379999965</v>
      </c>
      <c r="K19" s="92">
        <v>-39858858.649999999</v>
      </c>
      <c r="L19" s="92">
        <v>-80282352.540000007</v>
      </c>
      <c r="M19" s="92">
        <v>-29606771</v>
      </c>
    </row>
    <row r="20" spans="1:13" x14ac:dyDescent="0.25">
      <c r="A20" s="90" t="s">
        <v>12</v>
      </c>
      <c r="B20" s="91">
        <v>22174427</v>
      </c>
      <c r="C20" s="91">
        <v>24921432.129999999</v>
      </c>
      <c r="D20" s="91">
        <v>24109642.859999999</v>
      </c>
      <c r="E20" s="91">
        <v>17649858.940000001</v>
      </c>
      <c r="F20" s="91">
        <v>14248517.18</v>
      </c>
      <c r="G20" s="91">
        <v>9220184.7699999977</v>
      </c>
      <c r="H20" s="91">
        <v>8344135.9900000002</v>
      </c>
      <c r="I20" s="91">
        <v>9438924</v>
      </c>
      <c r="J20" s="91">
        <v>10383958.92</v>
      </c>
      <c r="K20" s="91">
        <v>7497182.2600000026</v>
      </c>
      <c r="L20" s="91">
        <v>5039544.34</v>
      </c>
      <c r="M20" s="91">
        <v>4036103</v>
      </c>
    </row>
    <row r="21" spans="1:13" x14ac:dyDescent="0.25">
      <c r="A21" s="90" t="s">
        <v>13</v>
      </c>
      <c r="B21" s="91">
        <v>178191198.91</v>
      </c>
      <c r="C21" s="91">
        <v>184978518.12999988</v>
      </c>
      <c r="D21" s="91">
        <v>186005517.88999999</v>
      </c>
      <c r="E21" s="91">
        <v>153119234.5200001</v>
      </c>
      <c r="F21" s="91">
        <v>176068428.08999997</v>
      </c>
      <c r="G21" s="91">
        <v>149048162.33000004</v>
      </c>
      <c r="H21" s="91">
        <v>121403929.84999987</v>
      </c>
      <c r="I21" s="91">
        <v>123430202</v>
      </c>
      <c r="J21" s="91">
        <v>93683320.020000041</v>
      </c>
      <c r="K21" s="91">
        <v>79163150.460000023</v>
      </c>
      <c r="L21" s="91">
        <v>75625043.129999995</v>
      </c>
      <c r="M21" s="91">
        <v>60431748</v>
      </c>
    </row>
    <row r="22" spans="1:13" x14ac:dyDescent="0.25">
      <c r="A22" s="90" t="s">
        <v>14</v>
      </c>
      <c r="B22" s="91">
        <v>17535842.299999997</v>
      </c>
      <c r="C22" s="91">
        <v>18707644.219999999</v>
      </c>
      <c r="D22" s="91">
        <v>19598873.940000001</v>
      </c>
      <c r="E22" s="91">
        <v>16557056.449999999</v>
      </c>
      <c r="F22" s="91">
        <v>15397447.710000001</v>
      </c>
      <c r="G22" s="91">
        <v>11347414.689999999</v>
      </c>
      <c r="H22" s="91">
        <v>8220538.2699999996</v>
      </c>
      <c r="I22" s="91">
        <v>9666743</v>
      </c>
      <c r="J22" s="91">
        <v>8165470.2700000014</v>
      </c>
      <c r="K22" s="91">
        <v>8133650.6300000008</v>
      </c>
      <c r="L22" s="91">
        <v>8122114.4199999981</v>
      </c>
      <c r="M22" s="91">
        <v>7373870</v>
      </c>
    </row>
    <row r="23" spans="1:13" x14ac:dyDescent="0.25">
      <c r="A23" s="90" t="s">
        <v>15</v>
      </c>
      <c r="B23" s="91">
        <v>61648101.090000018</v>
      </c>
      <c r="C23" s="91">
        <v>64214482.659999982</v>
      </c>
      <c r="D23" s="91">
        <v>61875717.759999998</v>
      </c>
      <c r="E23" s="91">
        <v>55446596.149999999</v>
      </c>
      <c r="F23" s="91">
        <v>55671846.130000003</v>
      </c>
      <c r="G23" s="91">
        <v>49312965.769999988</v>
      </c>
      <c r="H23" s="91">
        <v>52335377.359999999</v>
      </c>
      <c r="I23" s="91">
        <v>62062314</v>
      </c>
      <c r="J23" s="91">
        <v>69175795.819999978</v>
      </c>
      <c r="K23" s="91">
        <v>58874032.520000003</v>
      </c>
      <c r="L23" s="91">
        <v>65791230.089999996</v>
      </c>
      <c r="M23" s="91">
        <v>73745292</v>
      </c>
    </row>
    <row r="24" spans="1:13" x14ac:dyDescent="0.25">
      <c r="A24" s="90" t="s">
        <v>16</v>
      </c>
      <c r="B24" s="91">
        <v>9525933.6199999992</v>
      </c>
      <c r="C24" s="91">
        <v>9820570.9700000007</v>
      </c>
      <c r="D24" s="91">
        <v>10194582.269999998</v>
      </c>
      <c r="E24" s="91">
        <v>7521774.1500000004</v>
      </c>
      <c r="F24" s="91">
        <v>6980765.6100000013</v>
      </c>
      <c r="G24" s="91">
        <v>5747435.4800000004</v>
      </c>
      <c r="H24" s="91">
        <v>4959261.08</v>
      </c>
      <c r="I24" s="91">
        <v>4590015</v>
      </c>
      <c r="J24" s="91">
        <v>3866263.290000001</v>
      </c>
      <c r="K24" s="91">
        <v>3213882.0699999994</v>
      </c>
      <c r="L24" s="91">
        <v>2546606.2700000009</v>
      </c>
      <c r="M24" s="91">
        <v>1918908</v>
      </c>
    </row>
    <row r="25" spans="1:13" x14ac:dyDescent="0.25">
      <c r="A25" s="90" t="s">
        <v>17</v>
      </c>
      <c r="B25" s="91">
        <v>5108943.21</v>
      </c>
      <c r="C25" s="91">
        <v>11880948.810000001</v>
      </c>
      <c r="D25" s="91">
        <v>16823653.129999995</v>
      </c>
      <c r="E25" s="91">
        <v>18227154.370000005</v>
      </c>
      <c r="F25" s="91">
        <v>18079106.510000005</v>
      </c>
      <c r="G25" s="91">
        <v>19061691.729999997</v>
      </c>
      <c r="H25" s="91">
        <v>21238531.239999995</v>
      </c>
      <c r="I25" s="91">
        <v>22293126</v>
      </c>
      <c r="J25" s="91">
        <v>20805611.859999996</v>
      </c>
      <c r="K25" s="91">
        <v>8313523.7999999998</v>
      </c>
      <c r="L25" s="91">
        <v>620417.23999999987</v>
      </c>
      <c r="M25" s="91">
        <v>356922</v>
      </c>
    </row>
    <row r="26" spans="1:13" x14ac:dyDescent="0.25">
      <c r="A26" s="90" t="s">
        <v>18</v>
      </c>
      <c r="B26" s="91">
        <v>9343221.7000000011</v>
      </c>
      <c r="C26" s="91">
        <v>10331770.68</v>
      </c>
      <c r="D26" s="91">
        <v>13559613.119999999</v>
      </c>
      <c r="E26" s="91">
        <v>11898060.99</v>
      </c>
      <c r="F26" s="91">
        <v>19291370.379999999</v>
      </c>
      <c r="G26" s="91">
        <v>19486909.229999997</v>
      </c>
      <c r="H26" s="91">
        <v>19419346.420000002</v>
      </c>
      <c r="I26" s="91">
        <v>35897743</v>
      </c>
      <c r="J26" s="91">
        <v>34492145.670000002</v>
      </c>
      <c r="K26" s="91">
        <v>31309752.860000011</v>
      </c>
      <c r="L26" s="91">
        <v>30626035.919999998</v>
      </c>
      <c r="M26" s="91">
        <v>32698009</v>
      </c>
    </row>
    <row r="27" spans="1:13" x14ac:dyDescent="0.25">
      <c r="A27" s="90" t="s">
        <v>19</v>
      </c>
      <c r="B27" s="91">
        <v>12945369.99</v>
      </c>
      <c r="C27" s="91">
        <v>11784021.800000001</v>
      </c>
      <c r="D27" s="91">
        <v>13414085.550000001</v>
      </c>
      <c r="E27" s="91">
        <v>3009748.84</v>
      </c>
      <c r="F27" s="91">
        <v>3432969.71</v>
      </c>
      <c r="G27" s="91">
        <v>10493426.060000001</v>
      </c>
      <c r="H27" s="91">
        <v>10562477.359999999</v>
      </c>
      <c r="I27" s="91">
        <v>23109508</v>
      </c>
      <c r="J27" s="91">
        <v>23684052.129999995</v>
      </c>
      <c r="K27" s="91">
        <v>15639741.300000001</v>
      </c>
      <c r="L27" s="91">
        <v>10165333.960000006</v>
      </c>
      <c r="M27" s="91">
        <v>11682717</v>
      </c>
    </row>
    <row r="28" spans="1:13" x14ac:dyDescent="0.25">
      <c r="A28" s="90" t="s">
        <v>20</v>
      </c>
      <c r="B28" s="91">
        <v>122509813.67</v>
      </c>
      <c r="C28" s="91">
        <v>135220782.15000001</v>
      </c>
      <c r="D28" s="91">
        <v>135406663.68000001</v>
      </c>
      <c r="E28" s="91">
        <v>136909290.25</v>
      </c>
      <c r="F28" s="91">
        <v>131489372.53</v>
      </c>
      <c r="G28" s="91">
        <v>139593972.14999998</v>
      </c>
      <c r="H28" s="91">
        <v>153849112.76999995</v>
      </c>
      <c r="I28" s="91">
        <v>162598497</v>
      </c>
      <c r="J28" s="91">
        <v>153657203.19000006</v>
      </c>
      <c r="K28" s="91">
        <v>154980937.79999995</v>
      </c>
      <c r="L28" s="91">
        <v>143465143.88999999</v>
      </c>
      <c r="M28" s="91">
        <v>158167112</v>
      </c>
    </row>
    <row r="29" spans="1:13" x14ac:dyDescent="0.25">
      <c r="A29" s="90" t="s">
        <v>21</v>
      </c>
      <c r="B29" s="91">
        <v>7374428.7800000003</v>
      </c>
      <c r="C29" s="91">
        <v>7714646.3399999999</v>
      </c>
      <c r="D29" s="91">
        <v>7920962.71</v>
      </c>
      <c r="E29" s="91">
        <v>6512037.7199999997</v>
      </c>
      <c r="F29" s="91">
        <v>5522204.7999999998</v>
      </c>
      <c r="G29" s="91">
        <v>3888163.9900000007</v>
      </c>
      <c r="H29" s="91">
        <v>2614418.9700000002</v>
      </c>
      <c r="I29" s="91">
        <v>2328272</v>
      </c>
      <c r="J29" s="91">
        <v>1855598.080000001</v>
      </c>
      <c r="K29" s="91">
        <v>1354561.62</v>
      </c>
      <c r="L29" s="91">
        <v>1134079.0199999998</v>
      </c>
      <c r="M29" s="91">
        <v>800695</v>
      </c>
    </row>
    <row r="30" spans="1:13" x14ac:dyDescent="0.25">
      <c r="A30" s="90" t="s">
        <v>22</v>
      </c>
      <c r="B30" s="91">
        <v>35507180.469999999</v>
      </c>
      <c r="C30" s="91">
        <v>36244852.25999999</v>
      </c>
      <c r="D30" s="91">
        <v>35525562.350000001</v>
      </c>
      <c r="E30" s="91">
        <v>38358761.74000001</v>
      </c>
      <c r="F30" s="91">
        <v>37906285.200000003</v>
      </c>
      <c r="G30" s="91">
        <v>39046515.770000011</v>
      </c>
      <c r="H30" s="91">
        <v>39895143.159999989</v>
      </c>
      <c r="I30" s="91">
        <v>46985015</v>
      </c>
      <c r="J30" s="91">
        <v>44339785.189999998</v>
      </c>
      <c r="K30" s="91">
        <v>21799093.139999997</v>
      </c>
      <c r="L30" s="91">
        <v>19052044.170000006</v>
      </c>
      <c r="M30" s="91">
        <v>15332954</v>
      </c>
    </row>
    <row r="31" spans="1:13" x14ac:dyDescent="0.25">
      <c r="A31" s="90" t="s">
        <v>23</v>
      </c>
      <c r="B31" s="91">
        <v>76107807.260000005</v>
      </c>
      <c r="C31" s="91">
        <v>71192496.870000005</v>
      </c>
      <c r="D31" s="91">
        <v>71244390.159999982</v>
      </c>
      <c r="E31" s="91">
        <v>71619457.859999999</v>
      </c>
      <c r="F31" s="91">
        <v>68091115.310000002</v>
      </c>
      <c r="G31" s="91">
        <v>55672106.789999999</v>
      </c>
      <c r="H31" s="91">
        <v>52017370.039999999</v>
      </c>
      <c r="I31" s="91">
        <v>52626530</v>
      </c>
      <c r="J31" s="91">
        <v>28977665.949999988</v>
      </c>
      <c r="K31" s="91">
        <v>10143140.76</v>
      </c>
      <c r="L31" s="91">
        <v>8833978.8399999999</v>
      </c>
      <c r="M31" s="91">
        <v>7807752</v>
      </c>
    </row>
    <row r="32" spans="1:13" x14ac:dyDescent="0.25">
      <c r="A32" s="90" t="s">
        <v>24</v>
      </c>
      <c r="B32" s="91">
        <v>34906513.329999991</v>
      </c>
      <c r="C32" s="91">
        <v>5147537.54</v>
      </c>
      <c r="D32" s="91">
        <v>5278748.42</v>
      </c>
      <c r="E32" s="91">
        <v>4628320.3899999997</v>
      </c>
      <c r="F32" s="91">
        <v>4303165.2400000012</v>
      </c>
      <c r="G32" s="91">
        <v>3581860.89</v>
      </c>
      <c r="H32" s="91">
        <v>3333676.5</v>
      </c>
      <c r="I32" s="91">
        <v>3344311</v>
      </c>
      <c r="J32" s="91">
        <v>2669416.620000001</v>
      </c>
      <c r="K32" s="91">
        <v>2419054.0800000015</v>
      </c>
      <c r="L32" s="91">
        <v>3327368.13</v>
      </c>
      <c r="M32" s="91">
        <v>1040080</v>
      </c>
    </row>
    <row r="33" spans="1:13" x14ac:dyDescent="0.25">
      <c r="A33" s="90" t="s">
        <v>25</v>
      </c>
      <c r="B33" s="91">
        <v>42198088.810000002</v>
      </c>
      <c r="C33" s="91">
        <v>73119389.430000022</v>
      </c>
      <c r="D33" s="91">
        <v>73532304.150000006</v>
      </c>
      <c r="E33" s="91">
        <v>69504658.359999999</v>
      </c>
      <c r="F33" s="91">
        <v>71052089.799999997</v>
      </c>
      <c r="G33" s="91">
        <v>63052331.600000001</v>
      </c>
      <c r="H33" s="91">
        <v>87855589.319999993</v>
      </c>
      <c r="I33" s="91">
        <v>86469311</v>
      </c>
      <c r="J33" s="91">
        <v>64343772.950000003</v>
      </c>
      <c r="K33" s="91">
        <v>55637280.310000002</v>
      </c>
      <c r="L33" s="91">
        <v>54759782.940000005</v>
      </c>
      <c r="M33" s="91">
        <v>76292035</v>
      </c>
    </row>
    <row r="34" spans="1:13" x14ac:dyDescent="0.25">
      <c r="A34" s="90" t="s">
        <v>26</v>
      </c>
      <c r="B34" s="91">
        <v>5319127.58</v>
      </c>
      <c r="C34" s="91">
        <v>4564913.3499999996</v>
      </c>
      <c r="D34" s="91">
        <v>4170298.41</v>
      </c>
      <c r="E34" s="91">
        <v>5889185.3099999996</v>
      </c>
      <c r="F34" s="91">
        <v>6060942.4000000004</v>
      </c>
      <c r="G34" s="91">
        <v>6619081.5300000012</v>
      </c>
      <c r="H34" s="91">
        <v>7153678.8300000001</v>
      </c>
      <c r="I34" s="91">
        <v>7782736</v>
      </c>
      <c r="J34" s="91">
        <v>8814849.8700000029</v>
      </c>
      <c r="K34" s="91">
        <v>9366313.5399999991</v>
      </c>
      <c r="L34" s="91">
        <v>9403242.3000000007</v>
      </c>
      <c r="M34" s="91">
        <v>9462483</v>
      </c>
    </row>
    <row r="35" spans="1:13" x14ac:dyDescent="0.25">
      <c r="A35" s="90" t="s">
        <v>27</v>
      </c>
      <c r="B35" s="91">
        <v>249524721.5</v>
      </c>
      <c r="C35" s="91">
        <v>258804735.59999996</v>
      </c>
      <c r="D35" s="91">
        <v>274859052.29999995</v>
      </c>
      <c r="E35" s="91">
        <v>249384200.19999999</v>
      </c>
      <c r="F35" s="91">
        <v>251711344.19999999</v>
      </c>
      <c r="G35" s="91">
        <v>254464680.09999999</v>
      </c>
      <c r="H35" s="91">
        <v>275088025.69999999</v>
      </c>
      <c r="I35" s="91">
        <v>308799264</v>
      </c>
      <c r="J35" s="91">
        <v>323085702</v>
      </c>
      <c r="K35" s="91">
        <v>326646227.80000007</v>
      </c>
      <c r="L35" s="91">
        <v>351461163.93000007</v>
      </c>
      <c r="M35" s="91">
        <v>386967865</v>
      </c>
    </row>
    <row r="36" spans="1:13" x14ac:dyDescent="0.25">
      <c r="A36" s="90" t="s">
        <v>28</v>
      </c>
      <c r="B36" s="91">
        <v>117062443.61</v>
      </c>
      <c r="C36" s="91">
        <v>143339866.56</v>
      </c>
      <c r="D36" s="91">
        <v>190670719.88999999</v>
      </c>
      <c r="E36" s="91">
        <v>191506328.78</v>
      </c>
      <c r="F36" s="91">
        <v>191023083.12</v>
      </c>
      <c r="G36" s="91">
        <v>172172311.72999999</v>
      </c>
      <c r="H36" s="91">
        <v>219150428.09</v>
      </c>
      <c r="I36" s="91">
        <v>232772526</v>
      </c>
      <c r="J36" s="91">
        <v>253591746.87</v>
      </c>
      <c r="K36" s="91">
        <v>260091362.46000001</v>
      </c>
      <c r="L36" s="91">
        <v>273488454.67000002</v>
      </c>
      <c r="M36" s="91">
        <v>243779497</v>
      </c>
    </row>
    <row r="37" spans="1:13" x14ac:dyDescent="0.25">
      <c r="A37" s="90" t="s">
        <v>31</v>
      </c>
      <c r="B37" s="91">
        <v>215957159.63999996</v>
      </c>
      <c r="C37" s="91">
        <v>210804159.95000005</v>
      </c>
      <c r="D37" s="91">
        <v>204129181.67000005</v>
      </c>
      <c r="E37" s="91">
        <v>234302627.73000005</v>
      </c>
      <c r="F37" s="91">
        <v>177631968.96000001</v>
      </c>
      <c r="G37" s="91">
        <v>155694429.17999995</v>
      </c>
      <c r="H37" s="91">
        <v>138148116.84999999</v>
      </c>
      <c r="I37" s="91">
        <v>92914594</v>
      </c>
      <c r="J37" s="91">
        <v>96641060.290000007</v>
      </c>
      <c r="K37" s="91">
        <v>67231306.510000035</v>
      </c>
      <c r="L37" s="91">
        <v>43966491.810000002</v>
      </c>
      <c r="M37" s="91">
        <v>38728970</v>
      </c>
    </row>
    <row r="38" spans="1:13" x14ac:dyDescent="0.25">
      <c r="A38" s="90" t="s">
        <v>32</v>
      </c>
      <c r="B38" s="91">
        <v>58100503</v>
      </c>
      <c r="C38" s="91">
        <v>62832980.18</v>
      </c>
      <c r="D38" s="91">
        <v>70887971.730000019</v>
      </c>
      <c r="E38" s="91">
        <v>79198054.799999997</v>
      </c>
      <c r="F38" s="91">
        <v>88835034</v>
      </c>
      <c r="G38" s="91">
        <v>95055268.699999988</v>
      </c>
      <c r="H38" s="91">
        <v>105340901.16</v>
      </c>
      <c r="I38" s="91">
        <v>108976435</v>
      </c>
      <c r="J38" s="91">
        <v>114905293.06</v>
      </c>
      <c r="K38" s="91">
        <v>120411809.30999996</v>
      </c>
      <c r="L38" s="91">
        <v>123443754.71000001</v>
      </c>
      <c r="M38" s="91">
        <v>124781174</v>
      </c>
    </row>
    <row r="39" spans="1:13" x14ac:dyDescent="0.25">
      <c r="A39" s="90" t="s">
        <v>33</v>
      </c>
      <c r="B39" s="91">
        <v>794159866.30999994</v>
      </c>
      <c r="C39" s="91">
        <v>822329639.93000019</v>
      </c>
      <c r="D39" s="91">
        <v>824210343</v>
      </c>
      <c r="E39" s="91">
        <v>837514684.31000018</v>
      </c>
      <c r="F39" s="91">
        <v>847126370.22000015</v>
      </c>
      <c r="G39" s="91">
        <v>795833884.54999995</v>
      </c>
      <c r="H39" s="91">
        <v>785616515.68000019</v>
      </c>
      <c r="I39" s="91">
        <v>815340406</v>
      </c>
      <c r="J39" s="91">
        <v>407504646.14999992</v>
      </c>
      <c r="K39" s="91">
        <v>161572567.61000007</v>
      </c>
      <c r="L39" s="91">
        <v>161652722.22999999</v>
      </c>
      <c r="M39" s="91">
        <v>115546500</v>
      </c>
    </row>
    <row r="40" spans="1:13" x14ac:dyDescent="0.25">
      <c r="A40" s="90" t="s">
        <v>35</v>
      </c>
      <c r="B40" s="91">
        <v>34215.449999999997</v>
      </c>
      <c r="C40" s="91">
        <v>162426.28</v>
      </c>
      <c r="D40" s="91">
        <v>-2000</v>
      </c>
      <c r="E40" s="91">
        <v>0</v>
      </c>
      <c r="F40" s="91">
        <v>0</v>
      </c>
      <c r="G40" s="91">
        <v>5148</v>
      </c>
      <c r="H40" s="91">
        <v>3168</v>
      </c>
      <c r="I40" s="91">
        <v>6534</v>
      </c>
      <c r="J40" s="91">
        <v>6187.5</v>
      </c>
      <c r="K40" s="91">
        <v>5098.5</v>
      </c>
      <c r="L40" s="91">
        <v>0</v>
      </c>
      <c r="M40" s="91">
        <v>0</v>
      </c>
    </row>
    <row r="41" spans="1:13" x14ac:dyDescent="0.25">
      <c r="A41" s="90" t="s">
        <v>36</v>
      </c>
      <c r="B41" s="91">
        <v>5274369.95</v>
      </c>
      <c r="C41" s="91">
        <v>5678215.1699999999</v>
      </c>
      <c r="D41" s="91">
        <v>5876624.8499999996</v>
      </c>
      <c r="E41" s="91">
        <v>6178305.1799999997</v>
      </c>
      <c r="F41" s="91">
        <v>7470618.1100000013</v>
      </c>
      <c r="G41" s="91">
        <v>7490369.5499999998</v>
      </c>
      <c r="H41" s="91">
        <v>8505958.2899999991</v>
      </c>
      <c r="I41" s="91">
        <v>12148878</v>
      </c>
      <c r="J41" s="91">
        <v>6889998.209999999</v>
      </c>
      <c r="K41" s="91">
        <v>306346.38000000018</v>
      </c>
      <c r="L41" s="91">
        <v>218133.63999999987</v>
      </c>
      <c r="M41" s="91">
        <v>31476</v>
      </c>
    </row>
    <row r="42" spans="1:13" x14ac:dyDescent="0.25">
      <c r="A42" s="90" t="s">
        <v>37</v>
      </c>
      <c r="B42" s="91">
        <v>417035293.88999999</v>
      </c>
      <c r="C42" s="91">
        <v>491308094.04000008</v>
      </c>
      <c r="D42" s="91">
        <v>536237424.44999999</v>
      </c>
      <c r="E42" s="91">
        <v>601563162.70000005</v>
      </c>
      <c r="F42" s="91">
        <v>408828375.57000005</v>
      </c>
      <c r="G42" s="91">
        <v>339937376.63</v>
      </c>
      <c r="H42" s="91">
        <v>369815833.56000006</v>
      </c>
      <c r="I42" s="91">
        <v>424066348</v>
      </c>
      <c r="J42" s="91">
        <v>201105262.02000004</v>
      </c>
      <c r="K42" s="91">
        <v>51267615.100000016</v>
      </c>
      <c r="L42" s="91">
        <v>46873801.670000002</v>
      </c>
      <c r="M42" s="91">
        <v>39988030</v>
      </c>
    </row>
    <row r="43" spans="1:13" x14ac:dyDescent="0.25">
      <c r="A43" s="90" t="s">
        <v>38</v>
      </c>
      <c r="B43" s="91">
        <v>0</v>
      </c>
      <c r="C43" s="91">
        <v>0</v>
      </c>
      <c r="D43" s="91">
        <v>0</v>
      </c>
      <c r="E43" s="91">
        <v>0</v>
      </c>
      <c r="F43" s="91">
        <v>245607641.66</v>
      </c>
      <c r="G43" s="91">
        <v>340212401.20000011</v>
      </c>
      <c r="H43" s="91">
        <v>409878775.83999991</v>
      </c>
      <c r="I43" s="91">
        <v>436253721</v>
      </c>
      <c r="J43" s="91">
        <v>245043016.08000001</v>
      </c>
      <c r="K43" s="91">
        <v>136382764.78000006</v>
      </c>
      <c r="L43" s="91">
        <v>131709494.39999999</v>
      </c>
      <c r="M43" s="91">
        <v>163706697</v>
      </c>
    </row>
    <row r="44" spans="1:13" x14ac:dyDescent="0.25">
      <c r="A44" s="90" t="s">
        <v>39</v>
      </c>
      <c r="B44" s="91">
        <v>4147026.78</v>
      </c>
      <c r="C44" s="91">
        <v>4896503.87</v>
      </c>
      <c r="D44" s="91">
        <v>6035041.9100000001</v>
      </c>
      <c r="E44" s="91">
        <v>7032026.0899999999</v>
      </c>
      <c r="F44" s="91">
        <v>8548745.9299999997</v>
      </c>
      <c r="G44" s="91">
        <v>9635545.5</v>
      </c>
      <c r="H44" s="91">
        <v>10950878.449999999</v>
      </c>
      <c r="I44" s="91">
        <v>13079643</v>
      </c>
      <c r="J44" s="91">
        <v>7647151.3399999999</v>
      </c>
      <c r="K44" s="91">
        <v>3564347.6099999985</v>
      </c>
      <c r="L44" s="91">
        <v>3806900.49</v>
      </c>
      <c r="M44" s="91">
        <v>4236893</v>
      </c>
    </row>
    <row r="45" spans="1:13" x14ac:dyDescent="0.25">
      <c r="A45" s="90" t="s">
        <v>40</v>
      </c>
      <c r="B45" s="91">
        <v>45215806.130000003</v>
      </c>
      <c r="C45" s="91">
        <v>50848348.020000003</v>
      </c>
      <c r="D45" s="91">
        <v>55337170.719999999</v>
      </c>
      <c r="E45" s="91">
        <v>42219016.420000009</v>
      </c>
      <c r="F45" s="91">
        <v>44194232.299999997</v>
      </c>
      <c r="G45" s="91">
        <v>47781395.25</v>
      </c>
      <c r="H45" s="91">
        <v>49935305.25</v>
      </c>
      <c r="I45" s="91">
        <v>56902606</v>
      </c>
      <c r="J45" s="91">
        <v>39641642.340000004</v>
      </c>
      <c r="K45" s="91">
        <v>34875102.399999999</v>
      </c>
      <c r="L45" s="91">
        <v>36462657.07</v>
      </c>
      <c r="M45" s="91">
        <v>37118461</v>
      </c>
    </row>
    <row r="46" spans="1:13" x14ac:dyDescent="0.25">
      <c r="A46" s="90" t="s">
        <v>41</v>
      </c>
      <c r="B46" s="91">
        <v>0</v>
      </c>
      <c r="C46" s="91">
        <v>0</v>
      </c>
      <c r="D46" s="91">
        <v>0</v>
      </c>
      <c r="E46" s="91">
        <v>17831299.309999999</v>
      </c>
      <c r="F46" s="91">
        <v>20404742.899999999</v>
      </c>
      <c r="G46" s="91">
        <v>20359728.309999999</v>
      </c>
      <c r="H46" s="91">
        <v>19323849.960000005</v>
      </c>
      <c r="I46" s="91">
        <v>21475189</v>
      </c>
      <c r="J46" s="91">
        <v>10728721.199999999</v>
      </c>
      <c r="K46" s="91">
        <v>4278344.1000000015</v>
      </c>
      <c r="L46" s="91">
        <v>3593581.8300000005</v>
      </c>
      <c r="M46" s="91">
        <v>3022007</v>
      </c>
    </row>
    <row r="47" spans="1:13" x14ac:dyDescent="0.25">
      <c r="A47" s="90" t="s">
        <v>42</v>
      </c>
      <c r="B47" s="91">
        <v>477068831.63999999</v>
      </c>
      <c r="C47" s="91">
        <v>497677483.13</v>
      </c>
      <c r="D47" s="91">
        <v>530003230.78000009</v>
      </c>
      <c r="E47" s="91">
        <v>553912073.96000004</v>
      </c>
      <c r="F47" s="91">
        <v>584866465.70000005</v>
      </c>
      <c r="G47" s="91">
        <v>609757382.25</v>
      </c>
      <c r="H47" s="91">
        <v>647604557.58000004</v>
      </c>
      <c r="I47" s="91">
        <v>696397202</v>
      </c>
      <c r="J47" s="91">
        <v>745341924.25999963</v>
      </c>
      <c r="K47" s="91">
        <v>805320740.91000021</v>
      </c>
      <c r="L47" s="91">
        <v>839899640.86000025</v>
      </c>
      <c r="M47" s="91">
        <v>833485439</v>
      </c>
    </row>
    <row r="48" spans="1:13" x14ac:dyDescent="0.25">
      <c r="A48" s="90" t="s">
        <v>43</v>
      </c>
      <c r="B48" s="91">
        <v>3137737.48</v>
      </c>
      <c r="C48" s="91">
        <v>2695291.98</v>
      </c>
      <c r="D48" s="91">
        <v>2509070.25</v>
      </c>
      <c r="E48" s="91">
        <v>2315040.58</v>
      </c>
      <c r="F48" s="91">
        <v>2024254.05</v>
      </c>
      <c r="G48" s="91">
        <v>2571357.27</v>
      </c>
      <c r="H48" s="91">
        <v>2248431.9500000002</v>
      </c>
      <c r="I48" s="91">
        <v>2620316</v>
      </c>
      <c r="J48" s="91">
        <v>1770306.34</v>
      </c>
      <c r="K48" s="91">
        <v>1844342.8199999989</v>
      </c>
      <c r="L48" s="91">
        <v>1720738.21</v>
      </c>
      <c r="M48" s="91">
        <v>1550926</v>
      </c>
    </row>
    <row r="49" spans="1:13" x14ac:dyDescent="0.25">
      <c r="A49" s="90" t="s">
        <v>45</v>
      </c>
      <c r="B49" s="91">
        <v>1130556.83</v>
      </c>
      <c r="C49" s="91">
        <v>1201666.8799999999</v>
      </c>
      <c r="D49" s="91">
        <v>1376370.06</v>
      </c>
      <c r="E49" s="91">
        <v>1604590.82</v>
      </c>
      <c r="F49" s="91">
        <v>1821563.25</v>
      </c>
      <c r="G49" s="91">
        <v>2080630.45</v>
      </c>
      <c r="H49" s="91">
        <v>2466280.96</v>
      </c>
      <c r="I49" s="91">
        <v>1958401</v>
      </c>
      <c r="J49" s="91">
        <v>172311.73</v>
      </c>
      <c r="K49" s="91">
        <v>162588.74999999985</v>
      </c>
      <c r="L49" s="91">
        <v>123792.3</v>
      </c>
      <c r="M49" s="91">
        <v>160687</v>
      </c>
    </row>
    <row r="50" spans="1:13" x14ac:dyDescent="0.25">
      <c r="A50" s="90" t="s">
        <v>46</v>
      </c>
      <c r="B50" s="91">
        <v>29545809.84</v>
      </c>
      <c r="C50" s="91">
        <v>30987041.629999999</v>
      </c>
      <c r="D50" s="91">
        <v>49628778.140000001</v>
      </c>
      <c r="E50" s="91">
        <v>49966196.049999997</v>
      </c>
      <c r="F50" s="91">
        <v>52426149.520000003</v>
      </c>
      <c r="G50" s="91">
        <v>54220478.909999989</v>
      </c>
      <c r="H50" s="91">
        <v>55789634.810000002</v>
      </c>
      <c r="I50" s="91">
        <v>56352062</v>
      </c>
      <c r="J50" s="91">
        <v>57231902.69000002</v>
      </c>
      <c r="K50" s="91">
        <v>58712759.679999985</v>
      </c>
      <c r="L50" s="91">
        <v>60409329.800000004</v>
      </c>
      <c r="M50" s="91">
        <v>59980408</v>
      </c>
    </row>
    <row r="51" spans="1:13" x14ac:dyDescent="0.25">
      <c r="A51" s="90" t="s">
        <v>47</v>
      </c>
      <c r="B51" s="91">
        <v>90067714.170000002</v>
      </c>
      <c r="C51" s="91">
        <v>96543155.060000002</v>
      </c>
      <c r="D51" s="91">
        <v>75402517.310000002</v>
      </c>
      <c r="E51" s="91">
        <v>79368263.480000019</v>
      </c>
      <c r="F51" s="91">
        <v>78607834.719999999</v>
      </c>
      <c r="G51" s="91">
        <v>80297565.950000003</v>
      </c>
      <c r="H51" s="91">
        <v>84999480.060000002</v>
      </c>
      <c r="I51" s="91">
        <v>89973980</v>
      </c>
      <c r="J51" s="91">
        <v>67784655.200000003</v>
      </c>
      <c r="K51" s="91">
        <v>20373876.550000001</v>
      </c>
      <c r="L51" s="91">
        <v>2153198.9</v>
      </c>
      <c r="M51" s="91">
        <v>1981297</v>
      </c>
    </row>
    <row r="52" spans="1:13" x14ac:dyDescent="0.25">
      <c r="A52" s="90" t="s">
        <v>48</v>
      </c>
      <c r="B52" s="91">
        <v>1539472.23</v>
      </c>
      <c r="C52" s="91">
        <v>810825.53</v>
      </c>
      <c r="D52" s="91">
        <v>965720.93</v>
      </c>
      <c r="E52" s="91">
        <v>461578.5</v>
      </c>
      <c r="F52" s="91">
        <v>232622.1</v>
      </c>
      <c r="G52" s="91">
        <v>213737.64000000004</v>
      </c>
      <c r="H52" s="91">
        <v>158156.64000000004</v>
      </c>
      <c r="I52" s="91">
        <v>164149</v>
      </c>
      <c r="J52" s="91">
        <v>102015.38</v>
      </c>
      <c r="K52" s="91">
        <v>76715.310000000041</v>
      </c>
      <c r="L52" s="91">
        <v>34113.150000000009</v>
      </c>
      <c r="M52" s="91">
        <v>12575</v>
      </c>
    </row>
    <row r="53" spans="1:13" x14ac:dyDescent="0.25">
      <c r="A53" s="90" t="s">
        <v>49</v>
      </c>
      <c r="B53" s="91">
        <v>3601021.12</v>
      </c>
      <c r="C53" s="91">
        <v>3307209.14</v>
      </c>
      <c r="D53" s="91">
        <v>2980454.31</v>
      </c>
      <c r="E53" s="91">
        <v>2897985.29</v>
      </c>
      <c r="F53" s="91">
        <v>2856770.54</v>
      </c>
      <c r="G53" s="91">
        <v>3221264.5300000007</v>
      </c>
      <c r="H53" s="91">
        <v>3629463.27</v>
      </c>
      <c r="I53" s="91">
        <v>3835586</v>
      </c>
      <c r="J53" s="91">
        <v>3453395.1800000011</v>
      </c>
      <c r="K53" s="91">
        <v>3579882.4299999997</v>
      </c>
      <c r="L53" s="91">
        <v>3716685.660000002</v>
      </c>
      <c r="M53" s="91">
        <v>3768624</v>
      </c>
    </row>
    <row r="54" spans="1:13" x14ac:dyDescent="0.25">
      <c r="A54" s="90" t="s">
        <v>51</v>
      </c>
      <c r="B54" s="91">
        <v>59446557.100000001</v>
      </c>
      <c r="C54" s="91">
        <v>41371868.200000003</v>
      </c>
      <c r="D54" s="91">
        <v>55865608.340000011</v>
      </c>
      <c r="E54" s="91">
        <v>50244255.490000002</v>
      </c>
      <c r="F54" s="91">
        <v>58866480.060000002</v>
      </c>
      <c r="G54" s="91">
        <v>63790723.869999997</v>
      </c>
      <c r="H54" s="91">
        <v>48340096.530000001</v>
      </c>
      <c r="I54" s="91">
        <v>50886495</v>
      </c>
      <c r="J54" s="91">
        <v>45760046.490000002</v>
      </c>
      <c r="K54" s="91">
        <v>50304456.62999998</v>
      </c>
      <c r="L54" s="91">
        <v>22583188.609999999</v>
      </c>
      <c r="M54" s="91">
        <v>19020760</v>
      </c>
    </row>
    <row r="55" spans="1:13" x14ac:dyDescent="0.25">
      <c r="A55" s="90" t="s">
        <v>52</v>
      </c>
      <c r="B55" s="91">
        <v>1667554.33</v>
      </c>
      <c r="C55" s="91">
        <v>1495707.52</v>
      </c>
      <c r="D55" s="91">
        <v>1474066.57</v>
      </c>
      <c r="E55" s="91">
        <v>1552757.1</v>
      </c>
      <c r="F55" s="91">
        <v>2368993.19</v>
      </c>
      <c r="G55" s="91">
        <v>1972230.44</v>
      </c>
      <c r="H55" s="91">
        <v>3853948.84</v>
      </c>
      <c r="I55" s="91">
        <v>1502086</v>
      </c>
      <c r="J55" s="91">
        <v>1380765.71</v>
      </c>
      <c r="K55" s="91">
        <v>988911.24000000011</v>
      </c>
      <c r="L55" s="91">
        <v>1395097.6400000001</v>
      </c>
      <c r="M55" s="91">
        <v>1191476</v>
      </c>
    </row>
    <row r="56" spans="1:13" x14ac:dyDescent="0.25">
      <c r="A56" s="90" t="s">
        <v>53</v>
      </c>
      <c r="B56" s="91">
        <v>84066957.900000006</v>
      </c>
      <c r="C56" s="91">
        <v>78195231.859999999</v>
      </c>
      <c r="D56" s="91">
        <v>78137110.700000003</v>
      </c>
      <c r="E56" s="91">
        <v>87877692.980000004</v>
      </c>
      <c r="F56" s="91">
        <v>80735631.109999999</v>
      </c>
      <c r="G56" s="91">
        <v>94819663.400000006</v>
      </c>
      <c r="H56" s="91">
        <v>97493313.870000005</v>
      </c>
      <c r="I56" s="91">
        <v>94398100</v>
      </c>
      <c r="J56" s="91">
        <v>75238806.12999998</v>
      </c>
      <c r="K56" s="91">
        <v>81700257.299999937</v>
      </c>
      <c r="L56" s="91">
        <v>79733463.639999986</v>
      </c>
      <c r="M56" s="91">
        <v>72830171</v>
      </c>
    </row>
    <row r="57" spans="1:13" x14ac:dyDescent="0.25">
      <c r="A57" s="90" t="s">
        <v>54</v>
      </c>
      <c r="B57" s="91">
        <v>0</v>
      </c>
      <c r="C57" s="91">
        <v>0</v>
      </c>
      <c r="D57" s="91">
        <v>0</v>
      </c>
      <c r="E57" s="91">
        <v>0</v>
      </c>
      <c r="F57" s="91">
        <v>45791526.75</v>
      </c>
      <c r="G57" s="91">
        <v>99044216.959999993</v>
      </c>
      <c r="H57" s="91">
        <v>100743641.17</v>
      </c>
      <c r="I57" s="91">
        <v>117511117</v>
      </c>
      <c r="J57" s="91">
        <v>131766383.72</v>
      </c>
      <c r="K57" s="91">
        <v>32202470.689999983</v>
      </c>
      <c r="L57" s="91">
        <v>967245.35999999987</v>
      </c>
      <c r="M57" s="91">
        <v>613590</v>
      </c>
    </row>
    <row r="58" spans="1:13" s="45" customFormat="1" x14ac:dyDescent="0.25">
      <c r="A58" s="90" t="s">
        <v>55</v>
      </c>
      <c r="B58" s="91">
        <v>0</v>
      </c>
      <c r="C58" s="91">
        <v>0</v>
      </c>
      <c r="D58" s="91">
        <v>0</v>
      </c>
      <c r="E58" s="91">
        <v>0</v>
      </c>
      <c r="F58" s="91">
        <v>72091566.109999999</v>
      </c>
      <c r="G58" s="91">
        <v>153025111.31999996</v>
      </c>
      <c r="H58" s="91">
        <v>159367035.34999999</v>
      </c>
      <c r="I58" s="91">
        <v>166809813</v>
      </c>
      <c r="J58" s="91">
        <v>147391283.86000001</v>
      </c>
      <c r="K58" s="91">
        <v>44404975.63000001</v>
      </c>
      <c r="L58" s="91">
        <v>800176.01000000047</v>
      </c>
      <c r="M58" s="91">
        <v>95128</v>
      </c>
    </row>
    <row r="59" spans="1:13" s="45" customFormat="1" x14ac:dyDescent="0.25">
      <c r="A59" s="90" t="s">
        <v>56</v>
      </c>
      <c r="B59" s="91">
        <v>0</v>
      </c>
      <c r="C59" s="91">
        <v>0</v>
      </c>
      <c r="D59" s="91">
        <v>0</v>
      </c>
      <c r="E59" s="91">
        <v>0</v>
      </c>
      <c r="F59" s="91">
        <v>109637760.3</v>
      </c>
      <c r="G59" s="91">
        <v>190066955.44</v>
      </c>
      <c r="H59" s="91">
        <v>206200262.74000013</v>
      </c>
      <c r="I59" s="91">
        <v>252632041</v>
      </c>
      <c r="J59" s="91">
        <v>199764715.55999991</v>
      </c>
      <c r="K59" s="91">
        <v>20107852.329999998</v>
      </c>
      <c r="L59" s="91">
        <v>2882638.69</v>
      </c>
      <c r="M59" s="91">
        <v>2599791</v>
      </c>
    </row>
    <row r="60" spans="1:13" s="45" customFormat="1" x14ac:dyDescent="0.25">
      <c r="A60" s="90" t="s">
        <v>57</v>
      </c>
      <c r="B60" s="91">
        <v>432395480.47000009</v>
      </c>
      <c r="C60" s="91">
        <v>462664936.82999998</v>
      </c>
      <c r="D60" s="91">
        <v>458881645.77999991</v>
      </c>
      <c r="E60" s="91">
        <v>491442526.13999999</v>
      </c>
      <c r="F60" s="91">
        <v>295700208.75999999</v>
      </c>
      <c r="G60" s="91">
        <v>61437389.580000013</v>
      </c>
      <c r="H60" s="91">
        <v>61660606.149999999</v>
      </c>
      <c r="I60" s="91">
        <v>70277468</v>
      </c>
      <c r="J60" s="91">
        <v>58930949.550000012</v>
      </c>
      <c r="K60" s="91">
        <v>23550011.030000001</v>
      </c>
      <c r="L60" s="91">
        <v>11551723.300000001</v>
      </c>
      <c r="M60" s="91">
        <v>9934376</v>
      </c>
    </row>
    <row r="61" spans="1:13" x14ac:dyDescent="0.25">
      <c r="A61" s="90" t="s">
        <v>58</v>
      </c>
      <c r="B61" s="91">
        <v>21790681.460000001</v>
      </c>
      <c r="C61" s="91">
        <v>18143133.850000001</v>
      </c>
      <c r="D61" s="91">
        <v>14546937.91</v>
      </c>
      <c r="E61" s="91">
        <v>14182963.58</v>
      </c>
      <c r="F61" s="91">
        <v>13824520.98</v>
      </c>
      <c r="G61" s="91">
        <v>14288614.039999999</v>
      </c>
      <c r="H61" s="91">
        <v>14212983.07</v>
      </c>
      <c r="I61" s="91">
        <v>13097950</v>
      </c>
      <c r="J61" s="91">
        <v>10508354.859999994</v>
      </c>
      <c r="K61" s="91">
        <v>10038930.599999998</v>
      </c>
      <c r="L61" s="91">
        <v>10066110.52</v>
      </c>
      <c r="M61" s="91">
        <v>9510921</v>
      </c>
    </row>
    <row r="62" spans="1:13" x14ac:dyDescent="0.25">
      <c r="A62" s="90" t="s">
        <v>59</v>
      </c>
      <c r="B62" s="91">
        <v>0</v>
      </c>
      <c r="C62" s="91">
        <v>0</v>
      </c>
      <c r="D62" s="91">
        <v>0</v>
      </c>
      <c r="E62" s="91">
        <v>21468812.379999995</v>
      </c>
      <c r="F62" s="91">
        <v>31384422.989999998</v>
      </c>
      <c r="G62" s="91">
        <v>41379920.000000007</v>
      </c>
      <c r="H62" s="91">
        <v>56927895.189999998</v>
      </c>
      <c r="I62" s="91">
        <v>77881890</v>
      </c>
      <c r="J62" s="91">
        <v>66712939.990000017</v>
      </c>
      <c r="K62" s="91">
        <v>25434420.649999991</v>
      </c>
      <c r="L62" s="91">
        <v>12728653.850000003</v>
      </c>
      <c r="M62" s="91">
        <v>12665879</v>
      </c>
    </row>
    <row r="63" spans="1:13" hidden="1" x14ac:dyDescent="0.25">
      <c r="A63" s="90" t="s">
        <v>625</v>
      </c>
      <c r="B63" s="91">
        <v>-236055.88</v>
      </c>
      <c r="C63" s="91">
        <v>0</v>
      </c>
      <c r="D63" s="91">
        <v>0</v>
      </c>
      <c r="E63" s="91">
        <v>-1.1641532182693477</v>
      </c>
      <c r="F63" s="91">
        <v>0</v>
      </c>
      <c r="G63" s="91">
        <v>-40974.449998855504</v>
      </c>
      <c r="H63" s="91">
        <v>0</v>
      </c>
      <c r="I63" s="91">
        <v>0</v>
      </c>
      <c r="J63" s="91">
        <v>0</v>
      </c>
      <c r="K63" s="91">
        <v>0</v>
      </c>
      <c r="L63" s="91">
        <v>0</v>
      </c>
      <c r="M63" s="91">
        <v>0</v>
      </c>
    </row>
    <row r="64" spans="1:13" x14ac:dyDescent="0.25">
      <c r="A64" s="90" t="s">
        <v>725</v>
      </c>
      <c r="B64" s="91"/>
      <c r="C64" s="91">
        <v>0</v>
      </c>
      <c r="D64" s="91">
        <v>0</v>
      </c>
      <c r="E64" s="91">
        <v>0</v>
      </c>
      <c r="F64" s="91">
        <v>0</v>
      </c>
      <c r="G64" s="91">
        <v>0</v>
      </c>
      <c r="H64" s="91">
        <v>18461381.68</v>
      </c>
      <c r="I64" s="91">
        <v>13840646</v>
      </c>
      <c r="J64" s="91">
        <v>7196668</v>
      </c>
      <c r="K64" s="91">
        <v>13142940.810000032</v>
      </c>
      <c r="L64" s="91">
        <v>17037359.420000006</v>
      </c>
      <c r="M64" s="91">
        <v>10736802</v>
      </c>
    </row>
    <row r="65" spans="1:13" x14ac:dyDescent="0.25">
      <c r="A65" s="136" t="s">
        <v>676</v>
      </c>
    </row>
    <row r="66" spans="1:13" x14ac:dyDescent="0.25">
      <c r="B66" s="20"/>
      <c r="C66" s="20"/>
      <c r="D66" s="20"/>
      <c r="E66" s="20"/>
      <c r="F66" s="20"/>
      <c r="G66" s="20"/>
      <c r="H66" s="20"/>
      <c r="I66" s="20"/>
      <c r="J66" s="20"/>
      <c r="K66" s="20"/>
      <c r="L66" s="20"/>
      <c r="M66" s="20"/>
    </row>
  </sheetData>
  <printOptions horizontalCentered="1"/>
  <pageMargins left="0.25" right="0.25" top="0.5" bottom="0.5" header="0.3" footer="0.3"/>
  <pageSetup scale="75" fitToHeight="0" orientation="portrait" r:id="rId1"/>
  <headerFooter differentFirst="1" scaleWithDoc="0">
    <oddFooter>&amp;L&amp;9 2021 DMAS Data Book &amp;A&amp;R&amp;9Page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M47"/>
  <sheetViews>
    <sheetView workbookViewId="0">
      <selection activeCell="B8" sqref="B8"/>
    </sheetView>
  </sheetViews>
  <sheetFormatPr defaultRowHeight="15" x14ac:dyDescent="0.25"/>
  <cols>
    <col min="1" max="1" width="41.7109375" customWidth="1"/>
    <col min="2" max="6" width="18.7109375" hidden="1" customWidth="1"/>
    <col min="7" max="8" width="18.7109375" style="45" hidden="1" customWidth="1"/>
    <col min="9" max="12" width="18.7109375" style="45" customWidth="1"/>
    <col min="13" max="13" width="18.7109375" style="179" customWidth="1"/>
  </cols>
  <sheetData>
    <row r="1" spans="1:13" ht="37.5" customHeight="1" x14ac:dyDescent="0.25">
      <c r="A1" s="137" t="s">
        <v>679</v>
      </c>
      <c r="B1" s="19" t="s">
        <v>86</v>
      </c>
      <c r="C1" s="19" t="s">
        <v>87</v>
      </c>
      <c r="D1" s="19" t="s">
        <v>88</v>
      </c>
      <c r="E1" s="19" t="s">
        <v>89</v>
      </c>
      <c r="F1" s="19" t="s">
        <v>90</v>
      </c>
      <c r="G1" s="19" t="s">
        <v>611</v>
      </c>
      <c r="H1" s="19" t="s">
        <v>658</v>
      </c>
      <c r="I1" s="19" t="s">
        <v>664</v>
      </c>
      <c r="J1" s="19" t="s">
        <v>681</v>
      </c>
      <c r="K1" s="19" t="s">
        <v>700</v>
      </c>
      <c r="L1" s="19" t="s">
        <v>714</v>
      </c>
      <c r="M1" s="19" t="s">
        <v>729</v>
      </c>
    </row>
    <row r="2" spans="1:13" x14ac:dyDescent="0.25">
      <c r="A2" s="2" t="s">
        <v>85</v>
      </c>
      <c r="B2" s="3">
        <v>240582032.31999999</v>
      </c>
      <c r="C2" s="3">
        <v>264102501.24999997</v>
      </c>
      <c r="D2" s="3">
        <v>248383653.31000006</v>
      </c>
      <c r="E2" s="3">
        <v>281524651.74403119</v>
      </c>
      <c r="F2" s="3">
        <v>293609903.40000004</v>
      </c>
      <c r="G2" s="3">
        <f t="shared" ref="G2:M2" si="0">SUM(G3:G47)</f>
        <v>280437797.76000005</v>
      </c>
      <c r="H2" s="3">
        <f t="shared" si="0"/>
        <v>257138216.94999999</v>
      </c>
      <c r="I2" s="3">
        <f t="shared" si="0"/>
        <v>304880478.70999998</v>
      </c>
      <c r="J2" s="3">
        <f t="shared" si="0"/>
        <v>363979398.12000012</v>
      </c>
      <c r="K2" s="3">
        <f t="shared" si="0"/>
        <v>394715137.28000003</v>
      </c>
      <c r="L2" s="3">
        <f t="shared" si="0"/>
        <v>421590074.15000004</v>
      </c>
      <c r="M2" s="3">
        <f t="shared" si="0"/>
        <v>422049258</v>
      </c>
    </row>
    <row r="3" spans="1:13" x14ac:dyDescent="0.25">
      <c r="A3" s="90" t="s">
        <v>3</v>
      </c>
      <c r="B3" s="91">
        <v>126513401.58</v>
      </c>
      <c r="C3" s="91">
        <v>145450224.53</v>
      </c>
      <c r="D3" s="91">
        <v>133578676.73999998</v>
      </c>
      <c r="E3" s="91">
        <v>183233922.30000001</v>
      </c>
      <c r="F3" s="91">
        <v>192384563.78</v>
      </c>
      <c r="G3" s="91">
        <v>182940447.37</v>
      </c>
      <c r="H3" s="91">
        <v>178287214.49000001</v>
      </c>
      <c r="I3" s="91">
        <v>203437477.90999997</v>
      </c>
      <c r="J3" s="91">
        <v>240828547.20000005</v>
      </c>
      <c r="K3" s="91">
        <v>309198253.09000003</v>
      </c>
      <c r="L3" s="91">
        <v>362857954.77000004</v>
      </c>
      <c r="M3" s="91">
        <v>385590450</v>
      </c>
    </row>
    <row r="4" spans="1:13" s="45" customFormat="1" x14ac:dyDescent="0.25">
      <c r="A4" s="90" t="s">
        <v>682</v>
      </c>
      <c r="B4" s="91">
        <v>0</v>
      </c>
      <c r="C4" s="91">
        <v>0</v>
      </c>
      <c r="D4" s="91">
        <v>0</v>
      </c>
      <c r="E4" s="91">
        <v>0</v>
      </c>
      <c r="F4" s="91">
        <v>0</v>
      </c>
      <c r="G4" s="91">
        <v>0</v>
      </c>
      <c r="H4" s="91">
        <v>0</v>
      </c>
      <c r="I4" s="91">
        <v>0</v>
      </c>
      <c r="J4" s="91">
        <v>1234684.7</v>
      </c>
      <c r="K4" s="91">
        <v>2467345</v>
      </c>
      <c r="L4" s="91">
        <v>3083352</v>
      </c>
      <c r="M4" s="91">
        <v>3830177</v>
      </c>
    </row>
    <row r="5" spans="1:13" x14ac:dyDescent="0.25">
      <c r="A5" s="90" t="s">
        <v>9</v>
      </c>
      <c r="B5" s="91">
        <v>8008065.8700000001</v>
      </c>
      <c r="C5" s="91">
        <v>9846010.6300000008</v>
      </c>
      <c r="D5" s="91">
        <v>9882597.9399999995</v>
      </c>
      <c r="E5" s="91">
        <v>7834281.6100000003</v>
      </c>
      <c r="F5" s="91">
        <v>5401055.5999999996</v>
      </c>
      <c r="G5" s="91">
        <v>5843030.7999999998</v>
      </c>
      <c r="H5" s="91">
        <v>5353593.7699999996</v>
      </c>
      <c r="I5" s="91">
        <v>5954806.4400000032</v>
      </c>
      <c r="J5" s="91">
        <v>6425481.9000000032</v>
      </c>
      <c r="K5" s="91">
        <v>6184473.0700000003</v>
      </c>
      <c r="L5" s="91">
        <v>4932763.0299999984</v>
      </c>
      <c r="M5" s="91">
        <v>4337598</v>
      </c>
    </row>
    <row r="6" spans="1:13" x14ac:dyDescent="0.25">
      <c r="A6" s="90" t="s">
        <v>10</v>
      </c>
      <c r="B6" s="91">
        <v>4318464.1500000004</v>
      </c>
      <c r="C6" s="91">
        <v>4836569.3499999996</v>
      </c>
      <c r="D6" s="91">
        <v>4304744.32</v>
      </c>
      <c r="E6" s="91">
        <v>2981361.15</v>
      </c>
      <c r="F6" s="91">
        <v>2495646.9500000002</v>
      </c>
      <c r="G6" s="91">
        <v>2228685.5</v>
      </c>
      <c r="H6" s="91">
        <v>2388391.1799999997</v>
      </c>
      <c r="I6" s="91">
        <v>2671705.25</v>
      </c>
      <c r="J6" s="91">
        <v>2452095.23</v>
      </c>
      <c r="K6" s="91">
        <v>2395056.3600000003</v>
      </c>
      <c r="L6" s="91">
        <v>1905114.0199999991</v>
      </c>
      <c r="M6" s="91">
        <v>900001</v>
      </c>
    </row>
    <row r="7" spans="1:13" x14ac:dyDescent="0.25">
      <c r="A7" s="90" t="s">
        <v>11</v>
      </c>
      <c r="B7" s="91">
        <v>7931559.29</v>
      </c>
      <c r="C7" s="91">
        <v>8120257.8499999996</v>
      </c>
      <c r="D7" s="91">
        <v>7997931.8799999999</v>
      </c>
      <c r="E7" s="91">
        <v>3143947.17</v>
      </c>
      <c r="F7" s="91">
        <v>3377552.5300000007</v>
      </c>
      <c r="G7" s="91">
        <v>2105321.56</v>
      </c>
      <c r="H7" s="91">
        <v>2317854.96</v>
      </c>
      <c r="I7" s="91">
        <v>2809790</v>
      </c>
      <c r="J7" s="91">
        <v>1802225.11</v>
      </c>
      <c r="K7" s="91">
        <v>1050881.06</v>
      </c>
      <c r="L7" s="91">
        <v>577991.60000000009</v>
      </c>
      <c r="M7" s="91">
        <v>228015</v>
      </c>
    </row>
    <row r="8" spans="1:13" x14ac:dyDescent="0.25">
      <c r="A8" s="90" t="s">
        <v>12</v>
      </c>
      <c r="B8" s="91">
        <v>947505.38</v>
      </c>
      <c r="C8" s="91">
        <v>1061543.92</v>
      </c>
      <c r="D8" s="91">
        <v>1016499.25</v>
      </c>
      <c r="E8" s="91">
        <v>645032.12</v>
      </c>
      <c r="F8" s="91">
        <v>431741.55</v>
      </c>
      <c r="G8" s="91">
        <v>193113.61</v>
      </c>
      <c r="H8" s="91">
        <v>353670.94000000006</v>
      </c>
      <c r="I8" s="91">
        <v>398587</v>
      </c>
      <c r="J8" s="91">
        <v>481114.06</v>
      </c>
      <c r="K8" s="91">
        <v>391858.37000000005</v>
      </c>
      <c r="L8" s="91">
        <v>403425.36</v>
      </c>
      <c r="M8" s="91">
        <v>317266</v>
      </c>
    </row>
    <row r="9" spans="1:13" x14ac:dyDescent="0.25">
      <c r="A9" s="90" t="s">
        <v>13</v>
      </c>
      <c r="B9" s="91">
        <v>6811497.1399999987</v>
      </c>
      <c r="C9" s="91">
        <v>7215441.8600000013</v>
      </c>
      <c r="D9" s="91">
        <v>7591654.1500000004</v>
      </c>
      <c r="E9" s="91">
        <v>4728002.47</v>
      </c>
      <c r="F9" s="91">
        <v>3535393.65</v>
      </c>
      <c r="G9" s="91">
        <v>2626343.5299999998</v>
      </c>
      <c r="H9" s="91">
        <v>3174048.9699999979</v>
      </c>
      <c r="I9" s="91">
        <v>3264879.2399999979</v>
      </c>
      <c r="J9" s="91">
        <v>2875755.48</v>
      </c>
      <c r="K9" s="91">
        <v>2534850.81</v>
      </c>
      <c r="L9" s="91">
        <v>2150948.5499999998</v>
      </c>
      <c r="M9" s="91">
        <v>1268256</v>
      </c>
    </row>
    <row r="10" spans="1:13" x14ac:dyDescent="0.25">
      <c r="A10" s="90" t="s">
        <v>14</v>
      </c>
      <c r="B10" s="91">
        <v>1101180.01</v>
      </c>
      <c r="C10" s="91">
        <v>1274369.9399999997</v>
      </c>
      <c r="D10" s="91">
        <v>1327135.5899999999</v>
      </c>
      <c r="E10" s="91">
        <v>810553.27</v>
      </c>
      <c r="F10" s="91">
        <v>631518.07999999996</v>
      </c>
      <c r="G10" s="91">
        <v>385666.19</v>
      </c>
      <c r="H10" s="91">
        <v>316171.20000000007</v>
      </c>
      <c r="I10" s="91">
        <v>347378.61</v>
      </c>
      <c r="J10" s="91">
        <v>358841.61</v>
      </c>
      <c r="K10" s="91">
        <v>316006.71000000002</v>
      </c>
      <c r="L10" s="91">
        <v>299306.94</v>
      </c>
      <c r="M10" s="91">
        <v>227923</v>
      </c>
    </row>
    <row r="11" spans="1:13" x14ac:dyDescent="0.25">
      <c r="A11" s="90" t="s">
        <v>15</v>
      </c>
      <c r="B11" s="91">
        <v>1544662.51</v>
      </c>
      <c r="C11" s="91">
        <v>1794256.27</v>
      </c>
      <c r="D11" s="91">
        <v>2107063.96</v>
      </c>
      <c r="E11" s="91">
        <v>1229830.3600000001</v>
      </c>
      <c r="F11" s="91">
        <v>1548983.76</v>
      </c>
      <c r="G11" s="91">
        <v>1204320.79</v>
      </c>
      <c r="H11" s="91">
        <v>1079758.26</v>
      </c>
      <c r="I11" s="91">
        <v>1402069.15</v>
      </c>
      <c r="J11" s="91">
        <v>1648367.33</v>
      </c>
      <c r="K11" s="91">
        <v>1905280.62</v>
      </c>
      <c r="L11" s="91">
        <v>1869634.1000000003</v>
      </c>
      <c r="M11" s="91">
        <v>1506794</v>
      </c>
    </row>
    <row r="12" spans="1:13" x14ac:dyDescent="0.25">
      <c r="A12" s="90" t="s">
        <v>16</v>
      </c>
      <c r="B12" s="91">
        <v>1142201.49</v>
      </c>
      <c r="C12" s="91">
        <v>1301607.6499999999</v>
      </c>
      <c r="D12" s="91">
        <v>1365757.03</v>
      </c>
      <c r="E12" s="91">
        <v>968202.8</v>
      </c>
      <c r="F12" s="91">
        <v>896419.59</v>
      </c>
      <c r="G12" s="91">
        <v>716660.37</v>
      </c>
      <c r="H12" s="91">
        <v>749465.51000000013</v>
      </c>
      <c r="I12" s="91">
        <v>776593.17</v>
      </c>
      <c r="J12" s="91">
        <v>690842.79</v>
      </c>
      <c r="K12" s="91">
        <v>558147.73999999976</v>
      </c>
      <c r="L12" s="91">
        <v>478617.15000000008</v>
      </c>
      <c r="M12" s="91">
        <v>336508</v>
      </c>
    </row>
    <row r="13" spans="1:13" x14ac:dyDescent="0.25">
      <c r="A13" s="90" t="s">
        <v>17</v>
      </c>
      <c r="B13" s="91">
        <v>345712.71</v>
      </c>
      <c r="C13" s="91">
        <v>907013.56000000017</v>
      </c>
      <c r="D13" s="91">
        <v>1353622.07</v>
      </c>
      <c r="E13" s="91">
        <v>1492993.45</v>
      </c>
      <c r="F13" s="91">
        <v>1432984.81</v>
      </c>
      <c r="G13" s="91">
        <v>1180493.52</v>
      </c>
      <c r="H13" s="91">
        <v>1249483.1499999999</v>
      </c>
      <c r="I13" s="91">
        <v>1435793.48</v>
      </c>
      <c r="J13" s="91">
        <v>1546093.45</v>
      </c>
      <c r="K13" s="91">
        <v>676511.76000000013</v>
      </c>
      <c r="L13" s="91">
        <v>67332.159999999989</v>
      </c>
      <c r="M13" s="91">
        <v>19494</v>
      </c>
    </row>
    <row r="14" spans="1:13" x14ac:dyDescent="0.25">
      <c r="A14" s="90" t="s">
        <v>18</v>
      </c>
      <c r="B14" s="91">
        <v>2386108.7800000003</v>
      </c>
      <c r="C14" s="91">
        <v>2193441.5700000003</v>
      </c>
      <c r="D14" s="91">
        <v>2711361.11</v>
      </c>
      <c r="E14" s="91">
        <v>1858152.35</v>
      </c>
      <c r="F14" s="91">
        <v>4883573.93</v>
      </c>
      <c r="G14" s="91">
        <v>4743422.8900000006</v>
      </c>
      <c r="H14" s="91">
        <v>4049289.73</v>
      </c>
      <c r="I14" s="91">
        <v>9964925.8600000013</v>
      </c>
      <c r="J14" s="91">
        <v>13319503.480000004</v>
      </c>
      <c r="K14" s="91">
        <v>13993507.559999999</v>
      </c>
      <c r="L14" s="91">
        <v>14457975.580000002</v>
      </c>
      <c r="M14" s="91">
        <v>12307409</v>
      </c>
    </row>
    <row r="15" spans="1:13" x14ac:dyDescent="0.25">
      <c r="A15" s="90" t="s">
        <v>19</v>
      </c>
      <c r="B15" s="91">
        <v>320556.66000000009</v>
      </c>
      <c r="C15" s="91">
        <v>452412.16000000009</v>
      </c>
      <c r="D15" s="91">
        <v>762675.83</v>
      </c>
      <c r="E15" s="91">
        <v>88539.32</v>
      </c>
      <c r="F15" s="91">
        <v>115542.74</v>
      </c>
      <c r="G15" s="91">
        <v>216365.08000000005</v>
      </c>
      <c r="H15" s="91">
        <v>259210.34</v>
      </c>
      <c r="I15" s="91">
        <v>295824</v>
      </c>
      <c r="J15" s="91">
        <v>179771.42</v>
      </c>
      <c r="K15" s="91">
        <v>184769.29</v>
      </c>
      <c r="L15" s="91">
        <v>198529.03</v>
      </c>
      <c r="M15" s="91">
        <v>281763</v>
      </c>
    </row>
    <row r="16" spans="1:13" x14ac:dyDescent="0.25">
      <c r="A16" s="90" t="s">
        <v>20</v>
      </c>
      <c r="B16" s="91">
        <v>34008837.899999999</v>
      </c>
      <c r="C16" s="91">
        <v>35839801.100000001</v>
      </c>
      <c r="D16" s="91">
        <v>36074249.090000011</v>
      </c>
      <c r="E16" s="91">
        <v>34909774.780000001</v>
      </c>
      <c r="F16" s="91">
        <v>38780446.289999999</v>
      </c>
      <c r="G16" s="91">
        <v>36695981.350000001</v>
      </c>
      <c r="H16" s="91">
        <v>38461001.479999989</v>
      </c>
      <c r="I16" s="91">
        <v>41669615.579999998</v>
      </c>
      <c r="J16" s="91">
        <v>43877684.510000005</v>
      </c>
      <c r="K16" s="91">
        <v>45135444.82</v>
      </c>
      <c r="L16" s="91">
        <v>40931181.140000001</v>
      </c>
      <c r="M16" s="91">
        <v>43874984</v>
      </c>
    </row>
    <row r="17" spans="1:13" x14ac:dyDescent="0.25">
      <c r="A17" s="90" t="s">
        <v>21</v>
      </c>
      <c r="B17" s="91">
        <v>50022.89</v>
      </c>
      <c r="C17" s="91">
        <v>44865.57</v>
      </c>
      <c r="D17" s="91">
        <v>26433.080000000005</v>
      </c>
      <c r="E17" s="91">
        <v>16273.41</v>
      </c>
      <c r="F17" s="91">
        <v>10792.53</v>
      </c>
      <c r="G17" s="91">
        <v>4505.7399999999989</v>
      </c>
      <c r="H17" s="91">
        <v>8413.61</v>
      </c>
      <c r="I17" s="91">
        <v>5013.82</v>
      </c>
      <c r="J17" s="91">
        <v>2997.85</v>
      </c>
      <c r="K17" s="91">
        <v>3428.33</v>
      </c>
      <c r="L17" s="91">
        <v>2066.0100000000002</v>
      </c>
      <c r="M17" s="91">
        <v>2082</v>
      </c>
    </row>
    <row r="18" spans="1:13" x14ac:dyDescent="0.25">
      <c r="A18" s="90" t="s">
        <v>22</v>
      </c>
      <c r="B18" s="91">
        <v>0</v>
      </c>
      <c r="C18" s="91">
        <v>0</v>
      </c>
      <c r="D18" s="91">
        <v>0</v>
      </c>
      <c r="E18" s="91">
        <v>0</v>
      </c>
      <c r="F18" s="91">
        <v>0</v>
      </c>
      <c r="G18" s="91">
        <v>0</v>
      </c>
      <c r="H18" s="91">
        <v>41421</v>
      </c>
      <c r="I18" s="91">
        <v>12429</v>
      </c>
      <c r="J18" s="91">
        <v>0</v>
      </c>
      <c r="K18" s="91">
        <v>1207</v>
      </c>
      <c r="L18" s="91">
        <v>0</v>
      </c>
      <c r="M18" s="91">
        <v>2025</v>
      </c>
    </row>
    <row r="19" spans="1:13" x14ac:dyDescent="0.25">
      <c r="A19" s="90" t="s">
        <v>23</v>
      </c>
      <c r="B19" s="91">
        <v>517934.5</v>
      </c>
      <c r="C19" s="91">
        <v>540370.39</v>
      </c>
      <c r="D19" s="91">
        <v>606935.46999999986</v>
      </c>
      <c r="E19" s="91">
        <v>485396.69</v>
      </c>
      <c r="F19" s="91">
        <v>422593.99</v>
      </c>
      <c r="G19" s="91">
        <v>435517.31</v>
      </c>
      <c r="H19" s="91">
        <v>463694.71999999991</v>
      </c>
      <c r="I19" s="91">
        <v>542339.49</v>
      </c>
      <c r="J19" s="91">
        <v>558831.16</v>
      </c>
      <c r="K19" s="91">
        <v>427116.34</v>
      </c>
      <c r="L19" s="91">
        <v>463608.36</v>
      </c>
      <c r="M19" s="91">
        <v>403126</v>
      </c>
    </row>
    <row r="20" spans="1:13" x14ac:dyDescent="0.25">
      <c r="A20" s="90" t="s">
        <v>24</v>
      </c>
      <c r="B20" s="91">
        <v>103690</v>
      </c>
      <c r="C20" s="91">
        <v>111101</v>
      </c>
      <c r="D20" s="91">
        <v>118768.45999999998</v>
      </c>
      <c r="E20" s="91">
        <v>86903.51</v>
      </c>
      <c r="F20" s="91">
        <v>82086.290000000023</v>
      </c>
      <c r="G20" s="91">
        <v>67663.42</v>
      </c>
      <c r="H20" s="91">
        <v>68641.479999999981</v>
      </c>
      <c r="I20" s="91">
        <v>65800</v>
      </c>
      <c r="J20" s="91">
        <v>50885.279999999999</v>
      </c>
      <c r="K20" s="91">
        <v>48552.800000000003</v>
      </c>
      <c r="L20" s="91">
        <v>47144.61</v>
      </c>
      <c r="M20" s="91">
        <v>17430</v>
      </c>
    </row>
    <row r="21" spans="1:13" x14ac:dyDescent="0.25">
      <c r="A21" s="90" t="s">
        <v>25</v>
      </c>
      <c r="B21" s="91">
        <v>0</v>
      </c>
      <c r="C21" s="91">
        <v>0</v>
      </c>
      <c r="D21" s="91">
        <v>247700.51999999996</v>
      </c>
      <c r="E21" s="91">
        <v>141965.72</v>
      </c>
      <c r="F21" s="91">
        <v>122692.42999999998</v>
      </c>
      <c r="G21" s="91">
        <v>225971.69</v>
      </c>
      <c r="H21" s="91">
        <v>145614.88</v>
      </c>
      <c r="I21" s="91">
        <v>127822.82</v>
      </c>
      <c r="J21" s="91">
        <v>116509.57</v>
      </c>
      <c r="K21" s="91">
        <v>64764.9</v>
      </c>
      <c r="L21" s="91">
        <v>52442.32</v>
      </c>
      <c r="M21" s="91">
        <v>91642</v>
      </c>
    </row>
    <row r="22" spans="1:13" x14ac:dyDescent="0.25">
      <c r="A22" s="90" t="s">
        <v>26</v>
      </c>
      <c r="B22" s="91">
        <v>481242.96999999991</v>
      </c>
      <c r="C22" s="91">
        <v>429136.02</v>
      </c>
      <c r="D22" s="91">
        <v>313548.35999999993</v>
      </c>
      <c r="E22" s="91">
        <v>364847.06</v>
      </c>
      <c r="F22" s="91">
        <v>285848.67</v>
      </c>
      <c r="G22" s="91">
        <v>179088.83000000005</v>
      </c>
      <c r="H22" s="91">
        <v>121260.72000000002</v>
      </c>
      <c r="I22" s="91">
        <v>133353.63</v>
      </c>
      <c r="J22" s="91">
        <v>96431.87</v>
      </c>
      <c r="K22" s="91">
        <v>61687.120000000017</v>
      </c>
      <c r="L22" s="91">
        <v>55284.130000000019</v>
      </c>
      <c r="M22" s="91">
        <v>54583</v>
      </c>
    </row>
    <row r="23" spans="1:13" x14ac:dyDescent="0.25">
      <c r="A23" s="90" t="s">
        <v>31</v>
      </c>
      <c r="B23" s="91">
        <v>0</v>
      </c>
      <c r="C23" s="91">
        <v>0</v>
      </c>
      <c r="D23" s="91">
        <v>0</v>
      </c>
      <c r="E23" s="91">
        <v>0</v>
      </c>
      <c r="F23" s="91">
        <v>0</v>
      </c>
      <c r="G23" s="91">
        <v>0</v>
      </c>
      <c r="H23" s="91">
        <v>0</v>
      </c>
      <c r="I23" s="91">
        <v>0</v>
      </c>
      <c r="J23" s="91">
        <v>0</v>
      </c>
      <c r="K23" s="91">
        <v>0</v>
      </c>
      <c r="L23" s="91">
        <v>0</v>
      </c>
      <c r="M23" s="91">
        <v>0</v>
      </c>
    </row>
    <row r="24" spans="1:13" x14ac:dyDescent="0.25">
      <c r="A24" s="90" t="s">
        <v>32</v>
      </c>
      <c r="B24" s="91">
        <v>0</v>
      </c>
      <c r="C24" s="91">
        <v>0</v>
      </c>
      <c r="D24" s="91">
        <v>0</v>
      </c>
      <c r="E24" s="91">
        <v>0</v>
      </c>
      <c r="F24" s="91">
        <v>0</v>
      </c>
      <c r="G24" s="91">
        <v>0</v>
      </c>
      <c r="H24" s="91">
        <v>0</v>
      </c>
      <c r="I24" s="91">
        <v>56814</v>
      </c>
      <c r="J24" s="91">
        <v>0</v>
      </c>
      <c r="K24" s="91">
        <v>0</v>
      </c>
      <c r="L24" s="91">
        <v>0</v>
      </c>
      <c r="M24" s="91">
        <v>173907</v>
      </c>
    </row>
    <row r="25" spans="1:13" x14ac:dyDescent="0.25">
      <c r="A25" s="90" t="s">
        <v>33</v>
      </c>
      <c r="B25" s="91">
        <v>0</v>
      </c>
      <c r="C25" s="91">
        <v>0</v>
      </c>
      <c r="D25" s="91">
        <v>52003</v>
      </c>
      <c r="E25" s="91">
        <v>0</v>
      </c>
      <c r="F25" s="91">
        <v>0</v>
      </c>
      <c r="G25" s="91">
        <v>84182.1</v>
      </c>
      <c r="H25" s="91">
        <v>506337.42999999993</v>
      </c>
      <c r="I25" s="91">
        <v>496939.56</v>
      </c>
      <c r="J25" s="91">
        <v>201707.12</v>
      </c>
      <c r="K25" s="91">
        <v>0</v>
      </c>
      <c r="L25" s="91">
        <v>0</v>
      </c>
      <c r="M25" s="91">
        <v>0</v>
      </c>
    </row>
    <row r="26" spans="1:13" x14ac:dyDescent="0.25">
      <c r="A26" s="90" t="s">
        <v>37</v>
      </c>
      <c r="B26" s="91">
        <v>543067</v>
      </c>
      <c r="C26" s="91">
        <v>500771</v>
      </c>
      <c r="D26" s="91">
        <v>813997.83</v>
      </c>
      <c r="E26" s="91">
        <v>744550.04</v>
      </c>
      <c r="F26" s="91">
        <v>876466</v>
      </c>
      <c r="G26" s="91">
        <v>333776.12000000005</v>
      </c>
      <c r="H26" s="91">
        <v>341878</v>
      </c>
      <c r="I26" s="91">
        <v>445758.59</v>
      </c>
      <c r="J26" s="91">
        <v>285121.63</v>
      </c>
      <c r="K26" s="91">
        <v>192394.59</v>
      </c>
      <c r="L26" s="91">
        <v>45005.42</v>
      </c>
      <c r="M26" s="91">
        <v>13160</v>
      </c>
    </row>
    <row r="27" spans="1:13" x14ac:dyDescent="0.25">
      <c r="A27" s="90" t="s">
        <v>38</v>
      </c>
      <c r="B27" s="91">
        <v>0</v>
      </c>
      <c r="C27" s="91">
        <v>0</v>
      </c>
      <c r="D27" s="91">
        <v>0</v>
      </c>
      <c r="E27" s="91">
        <v>0</v>
      </c>
      <c r="F27" s="91">
        <v>333702</v>
      </c>
      <c r="G27" s="91">
        <v>444803.99</v>
      </c>
      <c r="H27" s="91">
        <v>334561</v>
      </c>
      <c r="I27" s="91">
        <v>370270</v>
      </c>
      <c r="J27" s="91">
        <v>335798.56</v>
      </c>
      <c r="K27" s="91">
        <v>31521</v>
      </c>
      <c r="L27" s="91">
        <v>298606</v>
      </c>
      <c r="M27" s="91">
        <v>323373</v>
      </c>
    </row>
    <row r="28" spans="1:13" x14ac:dyDescent="0.25">
      <c r="A28" s="90" t="s">
        <v>39</v>
      </c>
      <c r="B28" s="91">
        <v>11781</v>
      </c>
      <c r="C28" s="91">
        <v>13472.27</v>
      </c>
      <c r="D28" s="91">
        <v>17524</v>
      </c>
      <c r="E28" s="91">
        <v>24835.49</v>
      </c>
      <c r="F28" s="91">
        <v>21640.58</v>
      </c>
      <c r="G28" s="91">
        <v>17281.209999999995</v>
      </c>
      <c r="H28" s="91">
        <v>28816.14</v>
      </c>
      <c r="I28" s="91">
        <v>24824.240000000002</v>
      </c>
      <c r="J28" s="91">
        <v>16140.71</v>
      </c>
      <c r="K28" s="91">
        <v>7000.16</v>
      </c>
      <c r="L28" s="91">
        <v>11353.07</v>
      </c>
      <c r="M28" s="91">
        <v>23657</v>
      </c>
    </row>
    <row r="29" spans="1:13" x14ac:dyDescent="0.25">
      <c r="A29" s="90" t="s">
        <v>40</v>
      </c>
      <c r="B29" s="91">
        <v>111020</v>
      </c>
      <c r="C29" s="91">
        <v>124232</v>
      </c>
      <c r="D29" s="91">
        <v>279657</v>
      </c>
      <c r="E29" s="91">
        <v>48329.40838427189</v>
      </c>
      <c r="F29" s="91">
        <v>91650</v>
      </c>
      <c r="G29" s="91">
        <v>123924.12</v>
      </c>
      <c r="H29" s="91">
        <v>63386</v>
      </c>
      <c r="I29" s="91">
        <v>122999</v>
      </c>
      <c r="J29" s="91">
        <v>136600.76999999999</v>
      </c>
      <c r="K29" s="91">
        <v>2557.04</v>
      </c>
      <c r="L29" s="91">
        <v>6834</v>
      </c>
      <c r="M29" s="91">
        <v>54110</v>
      </c>
    </row>
    <row r="30" spans="1:13" x14ac:dyDescent="0.25">
      <c r="A30" s="90" t="s">
        <v>41</v>
      </c>
      <c r="B30" s="91">
        <v>0</v>
      </c>
      <c r="C30" s="91">
        <v>0</v>
      </c>
      <c r="D30" s="91">
        <v>0</v>
      </c>
      <c r="E30" s="91">
        <v>160077.38</v>
      </c>
      <c r="F30" s="91">
        <v>14818.459999999995</v>
      </c>
      <c r="G30" s="91">
        <v>151857.39000000004</v>
      </c>
      <c r="H30" s="91">
        <v>171569.63</v>
      </c>
      <c r="I30" s="91">
        <v>283764.21000000002</v>
      </c>
      <c r="J30" s="91">
        <v>106700.52</v>
      </c>
      <c r="K30" s="91">
        <v>17633</v>
      </c>
      <c r="L30" s="91">
        <v>46587.48</v>
      </c>
      <c r="M30" s="91">
        <v>0</v>
      </c>
    </row>
    <row r="31" spans="1:13" x14ac:dyDescent="0.25">
      <c r="A31" s="90" t="s">
        <v>42</v>
      </c>
      <c r="B31" s="91">
        <v>41296.04</v>
      </c>
      <c r="C31" s="91">
        <v>68058.759999999995</v>
      </c>
      <c r="D31" s="91">
        <v>150869.85</v>
      </c>
      <c r="E31" s="91">
        <v>180219.38564690435</v>
      </c>
      <c r="F31" s="91">
        <v>100142.77</v>
      </c>
      <c r="G31" s="91">
        <v>98572.5</v>
      </c>
      <c r="H31" s="91">
        <v>62809.56</v>
      </c>
      <c r="I31" s="91">
        <v>136721.76</v>
      </c>
      <c r="J31" s="91">
        <v>90727.49</v>
      </c>
      <c r="K31" s="91">
        <v>99295.940000000017</v>
      </c>
      <c r="L31" s="91">
        <v>111869.31</v>
      </c>
      <c r="M31" s="91">
        <v>247840</v>
      </c>
    </row>
    <row r="32" spans="1:13" x14ac:dyDescent="0.25">
      <c r="A32" s="90" t="s">
        <v>43</v>
      </c>
      <c r="B32" s="91">
        <v>33</v>
      </c>
      <c r="C32" s="91">
        <v>133</v>
      </c>
      <c r="D32" s="91">
        <v>499</v>
      </c>
      <c r="E32" s="91">
        <v>236</v>
      </c>
      <c r="F32" s="91">
        <v>1580</v>
      </c>
      <c r="G32" s="91">
        <v>0</v>
      </c>
      <c r="H32" s="91">
        <v>289</v>
      </c>
      <c r="I32" s="91">
        <v>0</v>
      </c>
      <c r="J32" s="91">
        <v>0</v>
      </c>
      <c r="K32" s="91">
        <v>0</v>
      </c>
      <c r="L32" s="91">
        <v>0</v>
      </c>
      <c r="M32" s="91">
        <v>2797</v>
      </c>
    </row>
    <row r="33" spans="1:13" x14ac:dyDescent="0.25">
      <c r="A33" s="90" t="s">
        <v>45</v>
      </c>
      <c r="B33" s="91">
        <v>5964</v>
      </c>
      <c r="C33" s="91">
        <v>2456</v>
      </c>
      <c r="D33" s="91">
        <v>3683</v>
      </c>
      <c r="E33" s="91">
        <v>3157</v>
      </c>
      <c r="F33" s="91">
        <v>10349</v>
      </c>
      <c r="G33" s="91">
        <v>6665.2</v>
      </c>
      <c r="H33" s="91">
        <v>11752</v>
      </c>
      <c r="I33" s="91">
        <v>7688</v>
      </c>
      <c r="J33" s="91">
        <v>242.73</v>
      </c>
      <c r="K33" s="91">
        <v>0</v>
      </c>
      <c r="L33" s="91">
        <v>0</v>
      </c>
      <c r="M33" s="91">
        <v>0</v>
      </c>
    </row>
    <row r="34" spans="1:13" x14ac:dyDescent="0.25">
      <c r="A34" s="90" t="s">
        <v>46</v>
      </c>
      <c r="B34" s="91">
        <v>5551</v>
      </c>
      <c r="C34" s="91">
        <v>8816</v>
      </c>
      <c r="D34" s="91">
        <v>23182</v>
      </c>
      <c r="E34" s="91">
        <v>22855</v>
      </c>
      <c r="F34" s="91">
        <v>16652</v>
      </c>
      <c r="G34" s="91">
        <v>7509.5</v>
      </c>
      <c r="H34" s="91">
        <v>6204</v>
      </c>
      <c r="I34" s="91">
        <v>7510</v>
      </c>
      <c r="J34" s="91">
        <v>0</v>
      </c>
      <c r="K34" s="91">
        <v>0</v>
      </c>
      <c r="L34" s="91">
        <v>0</v>
      </c>
      <c r="M34" s="91">
        <v>0</v>
      </c>
    </row>
    <row r="35" spans="1:13" x14ac:dyDescent="0.25">
      <c r="A35" s="90" t="s">
        <v>47</v>
      </c>
      <c r="B35" s="91">
        <v>3981252.7400000007</v>
      </c>
      <c r="C35" s="91">
        <v>4514195.7599999988</v>
      </c>
      <c r="D35" s="91">
        <v>4611997.7199999988</v>
      </c>
      <c r="E35" s="91">
        <v>4918802.7800000012</v>
      </c>
      <c r="F35" s="91">
        <v>4799670</v>
      </c>
      <c r="G35" s="91">
        <v>4323221</v>
      </c>
      <c r="H35" s="91">
        <v>4077380.2</v>
      </c>
      <c r="I35" s="91">
        <v>4649094</v>
      </c>
      <c r="J35" s="91">
        <v>4925252.8499999996</v>
      </c>
      <c r="K35" s="91">
        <v>2456719.4999999995</v>
      </c>
      <c r="L35" s="91">
        <v>235154.99999999994</v>
      </c>
      <c r="M35" s="91">
        <v>206022</v>
      </c>
    </row>
    <row r="36" spans="1:13" x14ac:dyDescent="0.25">
      <c r="A36" s="90" t="s">
        <v>48</v>
      </c>
      <c r="B36" s="91">
        <v>167550.15</v>
      </c>
      <c r="C36" s="91">
        <v>151432.94</v>
      </c>
      <c r="D36" s="91">
        <v>194779.34</v>
      </c>
      <c r="E36" s="91">
        <v>96913.709999999977</v>
      </c>
      <c r="F36" s="91">
        <v>74321.31</v>
      </c>
      <c r="G36" s="91">
        <v>48286.68</v>
      </c>
      <c r="H36" s="91">
        <v>60459.559999999983</v>
      </c>
      <c r="I36" s="91">
        <v>55764.75</v>
      </c>
      <c r="J36" s="91">
        <v>51598.74</v>
      </c>
      <c r="K36" s="91">
        <v>47437.939999999995</v>
      </c>
      <c r="L36" s="91">
        <v>30238.129999999997</v>
      </c>
      <c r="M36" s="91">
        <v>7407</v>
      </c>
    </row>
    <row r="37" spans="1:13" x14ac:dyDescent="0.25">
      <c r="A37" s="90" t="s">
        <v>49</v>
      </c>
      <c r="B37" s="91">
        <v>3889</v>
      </c>
      <c r="C37" s="91">
        <v>14028</v>
      </c>
      <c r="D37" s="91">
        <v>25085.5</v>
      </c>
      <c r="E37" s="91">
        <v>15301.5</v>
      </c>
      <c r="F37" s="91">
        <v>1033.5</v>
      </c>
      <c r="G37" s="91">
        <v>6189.9</v>
      </c>
      <c r="H37" s="91">
        <v>6399</v>
      </c>
      <c r="I37" s="91">
        <v>10502</v>
      </c>
      <c r="J37" s="91">
        <v>9447.44</v>
      </c>
      <c r="K37" s="91">
        <v>7339.3</v>
      </c>
      <c r="L37" s="91">
        <v>6073</v>
      </c>
      <c r="M37" s="91">
        <v>8266</v>
      </c>
    </row>
    <row r="38" spans="1:13" x14ac:dyDescent="0.25">
      <c r="A38" s="90" t="s">
        <v>51</v>
      </c>
      <c r="B38" s="91">
        <v>120686</v>
      </c>
      <c r="C38" s="91">
        <v>114592</v>
      </c>
      <c r="D38" s="91">
        <v>73565</v>
      </c>
      <c r="E38" s="91">
        <v>130125</v>
      </c>
      <c r="F38" s="91">
        <v>114896</v>
      </c>
      <c r="G38" s="91">
        <v>285229.37</v>
      </c>
      <c r="H38" s="91">
        <v>91792</v>
      </c>
      <c r="I38" s="91">
        <v>21892</v>
      </c>
      <c r="J38" s="91">
        <v>96235.1</v>
      </c>
      <c r="K38" s="91">
        <v>77488</v>
      </c>
      <c r="L38" s="91">
        <v>45032</v>
      </c>
      <c r="M38" s="91">
        <v>39994</v>
      </c>
    </row>
    <row r="39" spans="1:13" x14ac:dyDescent="0.25">
      <c r="A39" s="90" t="s">
        <v>52</v>
      </c>
      <c r="B39" s="91">
        <v>91272</v>
      </c>
      <c r="C39" s="91">
        <v>69499</v>
      </c>
      <c r="D39" s="91">
        <v>39035</v>
      </c>
      <c r="E39" s="91">
        <v>82874</v>
      </c>
      <c r="F39" s="91">
        <v>121544</v>
      </c>
      <c r="G39" s="91">
        <v>119729.62</v>
      </c>
      <c r="H39" s="91">
        <v>205350</v>
      </c>
      <c r="I39" s="91">
        <v>74687</v>
      </c>
      <c r="J39" s="91">
        <v>104306.4</v>
      </c>
      <c r="K39" s="91">
        <v>43999</v>
      </c>
      <c r="L39" s="91">
        <v>29056</v>
      </c>
      <c r="M39" s="91">
        <v>86334</v>
      </c>
    </row>
    <row r="40" spans="1:13" x14ac:dyDescent="0.25">
      <c r="A40" s="90" t="s">
        <v>53</v>
      </c>
      <c r="B40" s="91">
        <v>3839633.61</v>
      </c>
      <c r="C40" s="91">
        <v>5051103.7400000012</v>
      </c>
      <c r="D40" s="91">
        <v>5288789.2</v>
      </c>
      <c r="E40" s="91">
        <v>4408577.5999999996</v>
      </c>
      <c r="F40" s="91">
        <v>2958926.13</v>
      </c>
      <c r="G40" s="91">
        <v>3194213.39</v>
      </c>
      <c r="H40" s="91">
        <v>3265213</v>
      </c>
      <c r="I40" s="91">
        <v>2567433</v>
      </c>
      <c r="J40" s="91">
        <v>3136903.819999998</v>
      </c>
      <c r="K40" s="91">
        <v>2546863</v>
      </c>
      <c r="L40" s="91">
        <v>2417793</v>
      </c>
      <c r="M40" s="91">
        <v>2650441</v>
      </c>
    </row>
    <row r="41" spans="1:13" x14ac:dyDescent="0.25">
      <c r="A41" s="90" t="s">
        <v>54</v>
      </c>
      <c r="B41" s="91">
        <v>0</v>
      </c>
      <c r="C41" s="91">
        <v>0</v>
      </c>
      <c r="D41" s="91">
        <v>0</v>
      </c>
      <c r="E41" s="91">
        <v>0</v>
      </c>
      <c r="F41" s="91">
        <v>4495248.0600000005</v>
      </c>
      <c r="G41" s="91">
        <v>8853472.5999999996</v>
      </c>
      <c r="H41" s="91">
        <v>7569413</v>
      </c>
      <c r="I41" s="91">
        <v>10103118.379999997</v>
      </c>
      <c r="J41" s="91">
        <v>13849935.600000001</v>
      </c>
      <c r="K41" s="91">
        <v>3913264.2499999991</v>
      </c>
      <c r="L41" s="91">
        <v>73701</v>
      </c>
      <c r="M41" s="91">
        <v>38220</v>
      </c>
    </row>
    <row r="42" spans="1:13" x14ac:dyDescent="0.25">
      <c r="A42" s="90" t="s">
        <v>55</v>
      </c>
      <c r="B42" s="91">
        <v>0</v>
      </c>
      <c r="C42" s="91">
        <v>0</v>
      </c>
      <c r="D42" s="91">
        <v>0</v>
      </c>
      <c r="E42" s="91">
        <v>0</v>
      </c>
      <c r="F42" s="91">
        <v>9129508.9700000007</v>
      </c>
      <c r="G42" s="91">
        <v>18252008.289999995</v>
      </c>
      <c r="H42" s="91">
        <v>18008258.920000006</v>
      </c>
      <c r="I42" s="91">
        <v>20306487.809999999</v>
      </c>
      <c r="J42" s="91">
        <v>21673408.439999998</v>
      </c>
      <c r="K42" s="91">
        <v>7412641.9000000004</v>
      </c>
      <c r="L42" s="91">
        <v>67141.72</v>
      </c>
      <c r="M42" s="91">
        <v>5188</v>
      </c>
    </row>
    <row r="43" spans="1:13" x14ac:dyDescent="0.25">
      <c r="A43" s="90" t="s">
        <v>56</v>
      </c>
      <c r="B43" s="91">
        <v>0</v>
      </c>
      <c r="C43" s="91">
        <v>0</v>
      </c>
      <c r="D43" s="91">
        <v>0</v>
      </c>
      <c r="E43" s="91">
        <v>0</v>
      </c>
      <c r="F43" s="91">
        <v>82803</v>
      </c>
      <c r="G43" s="91">
        <v>111787.53</v>
      </c>
      <c r="H43" s="91">
        <v>12308</v>
      </c>
      <c r="I43" s="91">
        <v>46862</v>
      </c>
      <c r="J43" s="91">
        <v>68428.53</v>
      </c>
      <c r="K43" s="91">
        <v>55790</v>
      </c>
      <c r="L43" s="91">
        <v>910</v>
      </c>
      <c r="M43" s="91">
        <v>0</v>
      </c>
    </row>
    <row r="44" spans="1:13" x14ac:dyDescent="0.25">
      <c r="A44" s="90" t="s">
        <v>57</v>
      </c>
      <c r="B44" s="91">
        <v>35126392.950000003</v>
      </c>
      <c r="C44" s="91">
        <v>32051287.41</v>
      </c>
      <c r="D44" s="91">
        <v>25421631.02</v>
      </c>
      <c r="E44" s="91">
        <v>24696956.93</v>
      </c>
      <c r="F44" s="91">
        <v>12688134.649999999</v>
      </c>
      <c r="G44" s="91">
        <v>929777.12</v>
      </c>
      <c r="H44" s="91">
        <v>497195.12</v>
      </c>
      <c r="I44" s="91">
        <v>686074.44</v>
      </c>
      <c r="J44" s="91">
        <v>832106.22</v>
      </c>
      <c r="K44" s="91">
        <v>446415.76</v>
      </c>
      <c r="L44" s="91">
        <v>58855.58</v>
      </c>
      <c r="M44" s="91">
        <v>12039</v>
      </c>
    </row>
    <row r="45" spans="1:13" x14ac:dyDescent="0.25">
      <c r="A45" s="90" t="s">
        <v>58</v>
      </c>
      <c r="B45" s="91">
        <v>0</v>
      </c>
      <c r="C45" s="91">
        <v>0</v>
      </c>
      <c r="D45" s="91">
        <v>0</v>
      </c>
      <c r="E45" s="91">
        <v>565501.98</v>
      </c>
      <c r="F45" s="91">
        <v>304534.8</v>
      </c>
      <c r="G45" s="91">
        <v>352023.08</v>
      </c>
      <c r="H45" s="91">
        <v>250252.68</v>
      </c>
      <c r="I45" s="91">
        <v>146830.42000000001</v>
      </c>
      <c r="J45" s="91">
        <v>110395.22</v>
      </c>
      <c r="K45" s="91">
        <v>178425</v>
      </c>
      <c r="L45" s="91">
        <v>205143</v>
      </c>
      <c r="M45" s="91">
        <v>135546</v>
      </c>
    </row>
    <row r="46" spans="1:13" x14ac:dyDescent="0.25">
      <c r="A46" s="90" t="s">
        <v>59</v>
      </c>
      <c r="B46" s="91">
        <v>0</v>
      </c>
      <c r="C46" s="91">
        <v>0</v>
      </c>
      <c r="D46" s="91">
        <v>0</v>
      </c>
      <c r="E46" s="91">
        <v>405359</v>
      </c>
      <c r="F46" s="91">
        <v>532845</v>
      </c>
      <c r="G46" s="91">
        <v>700687.5</v>
      </c>
      <c r="H46" s="91">
        <v>1139774</v>
      </c>
      <c r="I46" s="91">
        <v>2771617.1</v>
      </c>
      <c r="J46" s="91">
        <v>6598344.2300000014</v>
      </c>
      <c r="K46" s="91">
        <v>2910287.8000000007</v>
      </c>
      <c r="L46" s="91">
        <v>103409</v>
      </c>
      <c r="M46" s="91">
        <v>28364</v>
      </c>
    </row>
    <row r="47" spans="1:13" x14ac:dyDescent="0.25">
      <c r="A47" s="90" t="s">
        <v>663</v>
      </c>
      <c r="B47" s="91">
        <v>0</v>
      </c>
      <c r="C47" s="91">
        <v>0</v>
      </c>
      <c r="D47" s="91">
        <v>0</v>
      </c>
      <c r="E47" s="91">
        <v>0</v>
      </c>
      <c r="F47" s="91">
        <v>0</v>
      </c>
      <c r="G47" s="91">
        <v>0</v>
      </c>
      <c r="H47" s="91">
        <v>-18461381.68</v>
      </c>
      <c r="I47" s="91">
        <v>-13829378</v>
      </c>
      <c r="J47" s="91">
        <v>-7196668</v>
      </c>
      <c r="K47" s="91">
        <v>-13331078.65</v>
      </c>
      <c r="L47" s="91">
        <v>-17037359.420000002</v>
      </c>
      <c r="M47" s="91">
        <v>-37604933</v>
      </c>
    </row>
  </sheetData>
  <printOptions horizontalCentered="1"/>
  <pageMargins left="0.25" right="0.25" top="0.5" bottom="0.5" header="0.3" footer="0.3"/>
  <pageSetup scale="75" fitToHeight="0" orientation="portrait" r:id="rId1"/>
  <headerFooter differentFirst="1" scaleWithDoc="0">
    <oddFooter>&amp;L&amp;9 2021 DMAS Data Book &amp;A&amp;R&amp;9Page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Q67"/>
  <sheetViews>
    <sheetView workbookViewId="0">
      <pane xSplit="5" ySplit="1" topLeftCell="F2" activePane="bottomRight" state="frozen"/>
      <selection activeCell="B8" sqref="B8"/>
      <selection pane="topRight" activeCell="B8" sqref="B8"/>
      <selection pane="bottomLeft" activeCell="B8" sqref="B8"/>
      <selection pane="bottomRight" activeCell="C1" sqref="C1:E1"/>
    </sheetView>
  </sheetViews>
  <sheetFormatPr defaultRowHeight="15" x14ac:dyDescent="0.25"/>
  <cols>
    <col min="1" max="1" width="3.7109375" style="17" customWidth="1"/>
    <col min="2" max="4" width="4.7109375" style="1" customWidth="1"/>
    <col min="5" max="5" width="39.7109375" style="1" customWidth="1"/>
    <col min="6" max="12" width="18.7109375" style="1" hidden="1" customWidth="1"/>
    <col min="13" max="17" width="18.7109375" style="1" customWidth="1"/>
    <col min="18" max="16384" width="9.140625" style="1"/>
  </cols>
  <sheetData>
    <row r="1" spans="1:17" ht="30" customHeight="1" x14ac:dyDescent="0.25">
      <c r="A1" s="15"/>
      <c r="B1" s="46"/>
      <c r="C1" s="213" t="s">
        <v>91</v>
      </c>
      <c r="D1" s="213"/>
      <c r="E1" s="214"/>
      <c r="F1" s="89" t="s">
        <v>86</v>
      </c>
      <c r="G1" s="89" t="s">
        <v>87</v>
      </c>
      <c r="H1" s="89" t="s">
        <v>88</v>
      </c>
      <c r="I1" s="89" t="s">
        <v>89</v>
      </c>
      <c r="J1" s="89" t="s">
        <v>90</v>
      </c>
      <c r="K1" s="89" t="s">
        <v>611</v>
      </c>
      <c r="L1" s="89" t="s">
        <v>658</v>
      </c>
      <c r="M1" s="89" t="s">
        <v>664</v>
      </c>
      <c r="N1" s="89" t="s">
        <v>681</v>
      </c>
      <c r="O1" s="89" t="s">
        <v>700</v>
      </c>
      <c r="P1" s="89" t="s">
        <v>714</v>
      </c>
      <c r="Q1" s="89" t="s">
        <v>729</v>
      </c>
    </row>
    <row r="2" spans="1:17" x14ac:dyDescent="0.25">
      <c r="A2" s="15"/>
      <c r="B2" s="2" t="s">
        <v>591</v>
      </c>
      <c r="C2" s="2"/>
      <c r="D2" s="2"/>
      <c r="E2" s="2"/>
      <c r="F2" s="3">
        <v>5990790670.0821476</v>
      </c>
      <c r="G2" s="3">
        <v>6615527185.3219423</v>
      </c>
      <c r="H2" s="3">
        <v>6362712708.2775269</v>
      </c>
      <c r="I2" s="3">
        <v>7415571407.8550205</v>
      </c>
      <c r="J2" s="3">
        <v>7861558035.7229633</v>
      </c>
      <c r="K2" s="3">
        <v>8201128463.1704054</v>
      </c>
      <c r="L2" s="3">
        <v>8670438789.7477913</v>
      </c>
      <c r="M2" s="3">
        <v>9218133404.3089352</v>
      </c>
      <c r="N2" s="3">
        <v>9764709584.5343208</v>
      </c>
      <c r="O2" s="3">
        <v>10822091678.818169</v>
      </c>
      <c r="P2" s="3">
        <v>13113820164.645567</v>
      </c>
      <c r="Q2" s="3">
        <v>14820790420.05106</v>
      </c>
    </row>
    <row r="3" spans="1:17" x14ac:dyDescent="0.25">
      <c r="A3" s="15"/>
      <c r="B3" s="4" t="s">
        <v>1</v>
      </c>
      <c r="C3" s="5"/>
      <c r="D3" s="5"/>
      <c r="E3" s="5"/>
      <c r="F3" s="6">
        <v>1729946210.4827068</v>
      </c>
      <c r="G3" s="6">
        <v>2157699366.6186466</v>
      </c>
      <c r="H3" s="6">
        <v>1855972744.5906425</v>
      </c>
      <c r="I3" s="6">
        <v>2458464894.1374025</v>
      </c>
      <c r="J3" s="6">
        <v>2739532914.1369004</v>
      </c>
      <c r="K3" s="6">
        <v>3187868962.9455924</v>
      </c>
      <c r="L3" s="6">
        <v>3493632690.7289042</v>
      </c>
      <c r="M3" s="6">
        <v>3676573297.9899077</v>
      </c>
      <c r="N3" s="6">
        <v>5340044449.7255182</v>
      </c>
      <c r="O3" s="6">
        <v>7563083110.6286173</v>
      </c>
      <c r="P3" s="6">
        <v>9976543305.0398483</v>
      </c>
      <c r="Q3" s="6">
        <v>11786589947.607103</v>
      </c>
    </row>
    <row r="4" spans="1:17" x14ac:dyDescent="0.25">
      <c r="A4" s="15"/>
      <c r="B4" s="7"/>
      <c r="C4" s="8" t="s">
        <v>2</v>
      </c>
      <c r="D4" s="8" t="s">
        <v>0</v>
      </c>
      <c r="E4" s="8" t="s">
        <v>0</v>
      </c>
      <c r="F4" s="9">
        <v>1713908196.6734502</v>
      </c>
      <c r="G4" s="9">
        <v>2134311328.0700505</v>
      </c>
      <c r="H4" s="9">
        <v>1827066059.0117102</v>
      </c>
      <c r="I4" s="9">
        <v>2424435709.557672</v>
      </c>
      <c r="J4" s="9">
        <v>2695089945.0719843</v>
      </c>
      <c r="K4" s="9">
        <v>3133228960.9352746</v>
      </c>
      <c r="L4" s="9">
        <v>3432227378.6211095</v>
      </c>
      <c r="M4" s="9">
        <v>3614153778.9481683</v>
      </c>
      <c r="N4" s="9">
        <v>5273466959.1890097</v>
      </c>
      <c r="O4" s="9">
        <v>7502071348.1060171</v>
      </c>
      <c r="P4" s="9">
        <v>9904999386.6941414</v>
      </c>
      <c r="Q4" s="9">
        <v>11703171784.974188</v>
      </c>
    </row>
    <row r="5" spans="1:17" x14ac:dyDescent="0.25">
      <c r="A5" s="15"/>
      <c r="B5" s="10"/>
      <c r="C5" s="10"/>
      <c r="D5" s="10"/>
      <c r="E5" s="128" t="s">
        <v>3</v>
      </c>
      <c r="F5" s="128">
        <v>1137961305.6843967</v>
      </c>
      <c r="G5" s="128">
        <v>1395085772.2618694</v>
      </c>
      <c r="H5" s="128">
        <v>1155136653.1540608</v>
      </c>
      <c r="I5" s="128">
        <v>1503822572.8633308</v>
      </c>
      <c r="J5" s="128">
        <v>1639862025.7417445</v>
      </c>
      <c r="K5" s="128">
        <v>1722451730.7404056</v>
      </c>
      <c r="L5" s="128">
        <v>1824822642.4399347</v>
      </c>
      <c r="M5" s="128">
        <v>1897306452.1096606</v>
      </c>
      <c r="N5" s="128">
        <v>2086534056.9381282</v>
      </c>
      <c r="O5" s="128">
        <v>2971171868.6263499</v>
      </c>
      <c r="P5" s="128">
        <v>4641869205.0576744</v>
      </c>
      <c r="Q5" s="128">
        <v>5552145984.4613981</v>
      </c>
    </row>
    <row r="6" spans="1:17" x14ac:dyDescent="0.25">
      <c r="A6" s="15"/>
      <c r="B6" s="10"/>
      <c r="C6" s="10"/>
      <c r="D6" s="10"/>
      <c r="E6" s="128" t="s">
        <v>4</v>
      </c>
      <c r="F6" s="128">
        <v>575946890.98684943</v>
      </c>
      <c r="G6" s="128">
        <v>739225555.80598176</v>
      </c>
      <c r="H6" s="128">
        <v>671929405.85647237</v>
      </c>
      <c r="I6" s="128">
        <v>920613136.69528782</v>
      </c>
      <c r="J6" s="128">
        <v>1052905963.1754293</v>
      </c>
      <c r="K6" s="128">
        <v>1163497874.5038197</v>
      </c>
      <c r="L6" s="128">
        <v>1297743151.8539951</v>
      </c>
      <c r="M6" s="128">
        <v>1386775351.4744794</v>
      </c>
      <c r="N6" s="128">
        <v>803145803.07562745</v>
      </c>
      <c r="O6" s="128">
        <v>79947417.359639168</v>
      </c>
      <c r="P6" s="128">
        <v>95569654.219437048</v>
      </c>
      <c r="Q6" s="128">
        <v>101172057.05949017</v>
      </c>
    </row>
    <row r="7" spans="1:17" x14ac:dyDescent="0.25">
      <c r="A7" s="15"/>
      <c r="B7" s="10"/>
      <c r="C7" s="10"/>
      <c r="D7" s="10"/>
      <c r="E7" s="128" t="s">
        <v>5</v>
      </c>
      <c r="F7" s="128">
        <v>0</v>
      </c>
      <c r="G7" s="128">
        <v>0</v>
      </c>
      <c r="H7" s="128">
        <v>0</v>
      </c>
      <c r="I7" s="128">
        <v>0</v>
      </c>
      <c r="J7" s="128">
        <v>2321956.149989814</v>
      </c>
      <c r="K7" s="128">
        <v>247279355.68880436</v>
      </c>
      <c r="L7" s="128">
        <v>309661584.31849653</v>
      </c>
      <c r="M7" s="128">
        <v>330071975.35840535</v>
      </c>
      <c r="N7" s="128">
        <v>165596693.56923869</v>
      </c>
      <c r="O7" s="128">
        <v>-33358.199999917299</v>
      </c>
      <c r="P7" s="128">
        <v>0</v>
      </c>
      <c r="Q7" s="128">
        <v>-62983.329999584705</v>
      </c>
    </row>
    <row r="8" spans="1:17" x14ac:dyDescent="0.25">
      <c r="A8" s="15"/>
      <c r="B8" s="10"/>
      <c r="C8" s="10"/>
      <c r="D8" s="10"/>
      <c r="E8" s="128" t="s">
        <v>682</v>
      </c>
      <c r="F8" s="128">
        <v>0</v>
      </c>
      <c r="G8" s="128">
        <v>0</v>
      </c>
      <c r="H8" s="128">
        <v>0</v>
      </c>
      <c r="I8" s="128">
        <v>0</v>
      </c>
      <c r="J8" s="128">
        <v>0</v>
      </c>
      <c r="K8" s="128">
        <v>0</v>
      </c>
      <c r="L8" s="128">
        <v>0</v>
      </c>
      <c r="M8" s="128">
        <v>0</v>
      </c>
      <c r="N8" s="128">
        <v>2218190405.5898509</v>
      </c>
      <c r="O8" s="128">
        <v>4450985420.3183823</v>
      </c>
      <c r="P8" s="128">
        <v>5167560527.4152937</v>
      </c>
      <c r="Q8" s="128">
        <v>6049916726.8041468</v>
      </c>
    </row>
    <row r="9" spans="1:17" x14ac:dyDescent="0.25">
      <c r="A9" s="15"/>
      <c r="B9" s="7"/>
      <c r="C9" s="8" t="s">
        <v>6</v>
      </c>
      <c r="D9" s="8" t="s">
        <v>0</v>
      </c>
      <c r="E9" s="8" t="s">
        <v>0</v>
      </c>
      <c r="F9" s="9">
        <v>16038013.809900504</v>
      </c>
      <c r="G9" s="9">
        <v>23388038.549886845</v>
      </c>
      <c r="H9" s="9">
        <v>28906685.57984145</v>
      </c>
      <c r="I9" s="9">
        <v>34029184.579830945</v>
      </c>
      <c r="J9" s="9">
        <v>44442969.069827214</v>
      </c>
      <c r="K9" s="9">
        <v>54640002.009754531</v>
      </c>
      <c r="L9" s="9">
        <v>61405312.109653495</v>
      </c>
      <c r="M9" s="9">
        <v>62419519.03968209</v>
      </c>
      <c r="N9" s="9">
        <v>66577490.529756114</v>
      </c>
      <c r="O9" s="9">
        <v>61011762.529756993</v>
      </c>
      <c r="P9" s="9">
        <v>71543918.349730909</v>
      </c>
      <c r="Q9" s="9">
        <v>83418162.609570324</v>
      </c>
    </row>
    <row r="10" spans="1:17" x14ac:dyDescent="0.25">
      <c r="A10" s="15"/>
      <c r="B10" s="10"/>
      <c r="C10" s="10"/>
      <c r="D10" s="10"/>
      <c r="E10" s="128" t="s">
        <v>6</v>
      </c>
      <c r="F10" s="128">
        <v>16038013.809900504</v>
      </c>
      <c r="G10" s="128">
        <v>23388038.549886845</v>
      </c>
      <c r="H10" s="128">
        <v>28906685.57984145</v>
      </c>
      <c r="I10" s="128">
        <v>34029184.579830945</v>
      </c>
      <c r="J10" s="128">
        <v>44442969.069827214</v>
      </c>
      <c r="K10" s="128">
        <v>54640002.009754531</v>
      </c>
      <c r="L10" s="128">
        <v>61405312.109653495</v>
      </c>
      <c r="M10" s="128">
        <v>62419519.039682075</v>
      </c>
      <c r="N10" s="128">
        <v>66577490.529756106</v>
      </c>
      <c r="O10" s="128">
        <v>61011762.529756993</v>
      </c>
      <c r="P10" s="128">
        <v>71543918.349730909</v>
      </c>
      <c r="Q10" s="128">
        <v>83418162.609570324</v>
      </c>
    </row>
    <row r="11" spans="1:17" x14ac:dyDescent="0.25">
      <c r="A11" s="15"/>
      <c r="B11" s="5" t="s">
        <v>124</v>
      </c>
      <c r="C11" s="5"/>
      <c r="D11" s="5"/>
      <c r="E11" s="5"/>
      <c r="F11" s="6">
        <v>4260844459.589509</v>
      </c>
      <c r="G11" s="6">
        <v>4457827818.6967077</v>
      </c>
      <c r="H11" s="6">
        <v>4506739963.6930552</v>
      </c>
      <c r="I11" s="6">
        <v>4957106513.7381191</v>
      </c>
      <c r="J11" s="6">
        <v>5122025121.6222658</v>
      </c>
      <c r="K11" s="6">
        <v>5013259500.2310371</v>
      </c>
      <c r="L11" s="6">
        <v>5176806099.0520878</v>
      </c>
      <c r="M11" s="6">
        <v>5541560106.3674707</v>
      </c>
      <c r="N11" s="6">
        <v>4424665134.8256607</v>
      </c>
      <c r="O11" s="6">
        <v>3259008568.2063203</v>
      </c>
      <c r="P11" s="6">
        <v>3137276859.5675836</v>
      </c>
      <c r="Q11" s="6">
        <v>3034200472.4564266</v>
      </c>
    </row>
    <row r="12" spans="1:17" x14ac:dyDescent="0.25">
      <c r="A12" s="15"/>
      <c r="B12" s="7"/>
      <c r="C12" s="8" t="s">
        <v>7</v>
      </c>
      <c r="D12" s="8"/>
      <c r="E12" s="8"/>
      <c r="F12" s="9">
        <v>1508748800.9022808</v>
      </c>
      <c r="G12" s="9">
        <v>1559491943.4005427</v>
      </c>
      <c r="H12" s="9">
        <v>1530253136.1225052</v>
      </c>
      <c r="I12" s="9">
        <v>1782726662.8377035</v>
      </c>
      <c r="J12" s="9">
        <v>1826547021.279978</v>
      </c>
      <c r="K12" s="9">
        <v>1721620401.5323422</v>
      </c>
      <c r="L12" s="9">
        <v>1731901947.0712695</v>
      </c>
      <c r="M12" s="9">
        <v>1836635717.1529505</v>
      </c>
      <c r="N12" s="9">
        <v>1667251128.1437814</v>
      </c>
      <c r="O12" s="9">
        <v>1534451162.1411469</v>
      </c>
      <c r="P12" s="9">
        <v>1565669081.366044</v>
      </c>
      <c r="Q12" s="9">
        <v>1499548616.4048014</v>
      </c>
    </row>
    <row r="13" spans="1:17" x14ac:dyDescent="0.25">
      <c r="A13" s="15"/>
      <c r="B13" s="10"/>
      <c r="C13" s="10"/>
      <c r="D13" s="11" t="s">
        <v>8</v>
      </c>
      <c r="E13" s="11"/>
      <c r="F13" s="12">
        <v>1508748800.9028866</v>
      </c>
      <c r="G13" s="12">
        <v>1559491943.4020143</v>
      </c>
      <c r="H13" s="12">
        <v>1530253136.1228924</v>
      </c>
      <c r="I13" s="12">
        <v>1335537789.8543046</v>
      </c>
      <c r="J13" s="12">
        <v>1377570543.3868835</v>
      </c>
      <c r="K13" s="12">
        <v>1269523750.573132</v>
      </c>
      <c r="L13" s="12">
        <v>1245058453.0673869</v>
      </c>
      <c r="M13" s="12">
        <v>1287153602.3796017</v>
      </c>
      <c r="N13" s="12">
        <v>1081656329.6919005</v>
      </c>
      <c r="O13" s="12">
        <v>938308757.19403183</v>
      </c>
      <c r="P13" s="12">
        <v>931264255.53742611</v>
      </c>
      <c r="Q13" s="12">
        <v>844871410.11965847</v>
      </c>
    </row>
    <row r="14" spans="1:17" x14ac:dyDescent="0.25">
      <c r="A14" s="15"/>
      <c r="B14" s="10"/>
      <c r="C14" s="10"/>
      <c r="D14" s="10"/>
      <c r="E14" s="128" t="s">
        <v>9</v>
      </c>
      <c r="F14" s="128">
        <v>546641539.91737771</v>
      </c>
      <c r="G14" s="128">
        <v>545219864.35737753</v>
      </c>
      <c r="H14" s="128">
        <v>521349028.77746844</v>
      </c>
      <c r="I14" s="128">
        <v>485089564.82769287</v>
      </c>
      <c r="J14" s="128">
        <v>458992092.42776507</v>
      </c>
      <c r="K14" s="128">
        <v>443914392.38787729</v>
      </c>
      <c r="L14" s="128">
        <v>416917366.68805575</v>
      </c>
      <c r="M14" s="128">
        <v>410973619.98804432</v>
      </c>
      <c r="N14" s="128">
        <v>363796079.49823636</v>
      </c>
      <c r="O14" s="128">
        <v>347086388.14827567</v>
      </c>
      <c r="P14" s="128">
        <v>411654382.70794481</v>
      </c>
      <c r="Q14" s="128">
        <v>367376867.84814751</v>
      </c>
    </row>
    <row r="15" spans="1:17" x14ac:dyDescent="0.25">
      <c r="A15" s="15"/>
      <c r="B15" s="10"/>
      <c r="C15" s="10"/>
      <c r="D15" s="10"/>
      <c r="E15" s="128" t="s">
        <v>10</v>
      </c>
      <c r="F15" s="128">
        <v>139311009.5293242</v>
      </c>
      <c r="G15" s="128">
        <v>152895094.08924401</v>
      </c>
      <c r="H15" s="128">
        <v>149279198.86926284</v>
      </c>
      <c r="I15" s="128">
        <v>137694111.16931272</v>
      </c>
      <c r="J15" s="128">
        <v>130117479.27936466</v>
      </c>
      <c r="K15" s="128">
        <v>121686120.59939039</v>
      </c>
      <c r="L15" s="128">
        <v>104774678.67947628</v>
      </c>
      <c r="M15" s="128">
        <v>112882081.37942696</v>
      </c>
      <c r="N15" s="128">
        <v>91625249.449541286</v>
      </c>
      <c r="O15" s="128">
        <v>85061281.219576374</v>
      </c>
      <c r="P15" s="128">
        <v>85006591.619573772</v>
      </c>
      <c r="Q15" s="128">
        <v>58537040.309709206</v>
      </c>
    </row>
    <row r="16" spans="1:17" x14ac:dyDescent="0.25">
      <c r="A16" s="15"/>
      <c r="B16" s="10"/>
      <c r="C16" s="10"/>
      <c r="D16" s="10"/>
      <c r="E16" s="128" t="s">
        <v>11</v>
      </c>
      <c r="F16" s="128">
        <v>239512290.38885376</v>
      </c>
      <c r="G16" s="128">
        <v>248277659.38882217</v>
      </c>
      <c r="H16" s="128">
        <v>234036634.6188806</v>
      </c>
      <c r="I16" s="128">
        <v>141221484.07934391</v>
      </c>
      <c r="J16" s="128">
        <v>132824727.47933951</v>
      </c>
      <c r="K16" s="128">
        <v>107625686.8294474</v>
      </c>
      <c r="L16" s="128">
        <v>111439060.6294214</v>
      </c>
      <c r="M16" s="128">
        <v>122243130.19937886</v>
      </c>
      <c r="N16" s="128">
        <v>85274029.789582714</v>
      </c>
      <c r="O16" s="128">
        <v>52135159.179727405</v>
      </c>
      <c r="P16" s="128">
        <v>23496875.259879265</v>
      </c>
      <c r="Q16" s="128">
        <v>16580531.039915558</v>
      </c>
    </row>
    <row r="17" spans="1:17" x14ac:dyDescent="0.25">
      <c r="A17" s="15"/>
      <c r="B17" s="10"/>
      <c r="C17" s="10"/>
      <c r="D17" s="10"/>
      <c r="E17" s="128" t="s">
        <v>12</v>
      </c>
      <c r="F17" s="128">
        <v>23099485.169888161</v>
      </c>
      <c r="G17" s="128">
        <v>25989063.339871783</v>
      </c>
      <c r="H17" s="128">
        <v>25253612.609886445</v>
      </c>
      <c r="I17" s="128">
        <v>18299701.93991442</v>
      </c>
      <c r="J17" s="128">
        <v>14706720.719928758</v>
      </c>
      <c r="K17" s="128">
        <v>9490034.2599670682</v>
      </c>
      <c r="L17" s="128">
        <v>8698849.0399651434</v>
      </c>
      <c r="M17" s="128">
        <v>9835906.7499593291</v>
      </c>
      <c r="N17" s="128">
        <v>10874279.479949877</v>
      </c>
      <c r="O17" s="128">
        <v>7884399.3499545902</v>
      </c>
      <c r="P17" s="128">
        <v>5407727.2999701547</v>
      </c>
      <c r="Q17" s="128">
        <v>4363076.309978324</v>
      </c>
    </row>
    <row r="18" spans="1:17" x14ac:dyDescent="0.25">
      <c r="A18" s="15"/>
      <c r="B18" s="10"/>
      <c r="C18" s="10"/>
      <c r="D18" s="10"/>
      <c r="E18" s="128" t="s">
        <v>13</v>
      </c>
      <c r="F18" s="128">
        <v>184829798.75914019</v>
      </c>
      <c r="G18" s="128">
        <v>191688978.38916498</v>
      </c>
      <c r="H18" s="128">
        <v>193675265.83894655</v>
      </c>
      <c r="I18" s="128">
        <v>157831467.89915225</v>
      </c>
      <c r="J18" s="128">
        <v>179074342.66930944</v>
      </c>
      <c r="K18" s="128">
        <v>153978080.93947297</v>
      </c>
      <c r="L18" s="128">
        <v>124797694.42944364</v>
      </c>
      <c r="M18" s="128">
        <v>126471382.98946464</v>
      </c>
      <c r="N18" s="128">
        <v>96014231.329592988</v>
      </c>
      <c r="O18" s="128">
        <v>81771705.959650278</v>
      </c>
      <c r="P18" s="128">
        <v>77846363.189549625</v>
      </c>
      <c r="Q18" s="128">
        <v>61787610.82966271</v>
      </c>
    </row>
    <row r="19" spans="1:17" x14ac:dyDescent="0.25">
      <c r="A19" s="15"/>
      <c r="B19" s="10"/>
      <c r="C19" s="10"/>
      <c r="D19" s="10"/>
      <c r="E19" s="128" t="s">
        <v>14</v>
      </c>
      <c r="F19" s="128">
        <v>18588363.229917146</v>
      </c>
      <c r="G19" s="128">
        <v>19924622.109919958</v>
      </c>
      <c r="H19" s="128">
        <v>20900975.45990175</v>
      </c>
      <c r="I19" s="128">
        <v>17392447.189919852</v>
      </c>
      <c r="J19" s="128">
        <v>16029215.669910101</v>
      </c>
      <c r="K19" s="128">
        <v>9919737.4099515658</v>
      </c>
      <c r="L19" s="128">
        <v>8475628.5899563506</v>
      </c>
      <c r="M19" s="128">
        <v>10012242.509954397</v>
      </c>
      <c r="N19" s="128">
        <v>8521331.4899635836</v>
      </c>
      <c r="O19" s="128">
        <v>8451177.5399589539</v>
      </c>
      <c r="P19" s="128">
        <v>8423006.2099602744</v>
      </c>
      <c r="Q19" s="128">
        <v>7600656.3499555308</v>
      </c>
    </row>
    <row r="20" spans="1:17" x14ac:dyDescent="0.25">
      <c r="A20" s="15"/>
      <c r="B20" s="10"/>
      <c r="C20" s="10"/>
      <c r="D20" s="10"/>
      <c r="E20" s="128" t="s">
        <v>15</v>
      </c>
      <c r="F20" s="128">
        <v>51910662.819760703</v>
      </c>
      <c r="G20" s="128">
        <v>54169361.809749469</v>
      </c>
      <c r="H20" s="128">
        <v>51066126.659774862</v>
      </c>
      <c r="I20" s="128">
        <v>45058436.549807608</v>
      </c>
      <c r="J20" s="128">
        <v>44942499.859803721</v>
      </c>
      <c r="K20" s="128">
        <v>35414729.029852122</v>
      </c>
      <c r="L20" s="128">
        <v>38228585.689839207</v>
      </c>
      <c r="M20" s="128">
        <v>37055425.139843568</v>
      </c>
      <c r="N20" s="128">
        <v>31095600.829873003</v>
      </c>
      <c r="O20" s="128">
        <v>24976071.689909704</v>
      </c>
      <c r="P20" s="128">
        <v>20195530.779922314</v>
      </c>
      <c r="Q20" s="128">
        <v>17612149.259937551</v>
      </c>
    </row>
    <row r="21" spans="1:17" x14ac:dyDescent="0.25">
      <c r="A21" s="15"/>
      <c r="B21" s="10"/>
      <c r="C21" s="10"/>
      <c r="D21" s="10"/>
      <c r="E21" s="128" t="s">
        <v>16</v>
      </c>
      <c r="F21" s="128">
        <v>10663216.939935973</v>
      </c>
      <c r="G21" s="128">
        <v>11121570.929944178</v>
      </c>
      <c r="H21" s="128">
        <v>11558047.769969128</v>
      </c>
      <c r="I21" s="128">
        <v>8480722.9099744204</v>
      </c>
      <c r="J21" s="128">
        <v>8057269.5099586742</v>
      </c>
      <c r="K21" s="128">
        <v>6545482.6899566138</v>
      </c>
      <c r="L21" s="128">
        <v>5726867.1899721278</v>
      </c>
      <c r="M21" s="128">
        <v>5365887.0199693888</v>
      </c>
      <c r="N21" s="128">
        <v>4557929.0599817988</v>
      </c>
      <c r="O21" s="128">
        <v>3772770.0699764849</v>
      </c>
      <c r="P21" s="128">
        <v>3024681.0499809599</v>
      </c>
      <c r="Q21" s="128">
        <v>2254751.709988012</v>
      </c>
    </row>
    <row r="22" spans="1:17" x14ac:dyDescent="0.25">
      <c r="A22" s="15"/>
      <c r="B22" s="10"/>
      <c r="C22" s="10"/>
      <c r="D22" s="10"/>
      <c r="E22" s="128" t="s">
        <v>17</v>
      </c>
      <c r="F22" s="128">
        <v>5488108.7899990547</v>
      </c>
      <c r="G22" s="128">
        <v>12794371.839997545</v>
      </c>
      <c r="H22" s="128">
        <v>18181042.769997727</v>
      </c>
      <c r="I22" s="128">
        <v>19735225.85999782</v>
      </c>
      <c r="J22" s="128">
        <v>19515345.589998182</v>
      </c>
      <c r="K22" s="128">
        <v>20237131.129998196</v>
      </c>
      <c r="L22" s="128">
        <v>22508367.409998249</v>
      </c>
      <c r="M22" s="128">
        <v>23787114.539998025</v>
      </c>
      <c r="N22" s="128">
        <v>22348877.309998576</v>
      </c>
      <c r="O22" s="128">
        <v>9160878.3199993297</v>
      </c>
      <c r="P22" s="128">
        <v>794834.38999911374</v>
      </c>
      <c r="Q22" s="128">
        <v>394525.87999967334</v>
      </c>
    </row>
    <row r="23" spans="1:17" x14ac:dyDescent="0.25">
      <c r="A23" s="15"/>
      <c r="B23" s="10"/>
      <c r="C23" s="10"/>
      <c r="D23" s="10"/>
      <c r="E23" s="128" t="s">
        <v>18</v>
      </c>
      <c r="F23" s="128">
        <v>5766819.7699873811</v>
      </c>
      <c r="G23" s="128">
        <v>6746074.7799879713</v>
      </c>
      <c r="H23" s="128">
        <v>8977863.3299868237</v>
      </c>
      <c r="I23" s="128">
        <v>10664263.999985967</v>
      </c>
      <c r="J23" s="128">
        <v>12857520.269971227</v>
      </c>
      <c r="K23" s="128">
        <v>13689146.449966235</v>
      </c>
      <c r="L23" s="128">
        <v>16088747.709960608</v>
      </c>
      <c r="M23" s="128">
        <v>19806132.499948841</v>
      </c>
      <c r="N23" s="128">
        <v>19592479.359953299</v>
      </c>
      <c r="O23" s="128">
        <v>19637084.439957757</v>
      </c>
      <c r="P23" s="128">
        <v>18152396.379961759</v>
      </c>
      <c r="Q23" s="128">
        <v>13765625.129964307</v>
      </c>
    </row>
    <row r="24" spans="1:17" x14ac:dyDescent="0.25">
      <c r="A24" s="15"/>
      <c r="B24" s="10"/>
      <c r="C24" s="10"/>
      <c r="D24" s="10"/>
      <c r="E24" s="128" t="s">
        <v>19</v>
      </c>
      <c r="F24" s="128">
        <v>3354510.4999784138</v>
      </c>
      <c r="G24" s="128">
        <v>3678622.869981416</v>
      </c>
      <c r="H24" s="128">
        <v>2955662.7899845741</v>
      </c>
      <c r="I24" s="128">
        <v>2436210.2899887278</v>
      </c>
      <c r="J24" s="128">
        <v>3072544.4499857291</v>
      </c>
      <c r="K24" s="128">
        <v>5074839.4499772377</v>
      </c>
      <c r="L24" s="128">
        <v>10159869.429952312</v>
      </c>
      <c r="M24" s="128">
        <v>12042450.629949402</v>
      </c>
      <c r="N24" s="128">
        <v>8059097.5399578419</v>
      </c>
      <c r="O24" s="128">
        <v>5906935.999970695</v>
      </c>
      <c r="P24" s="128">
        <v>5030530.479975068</v>
      </c>
      <c r="Q24" s="128">
        <v>3075334.5099844187</v>
      </c>
    </row>
    <row r="25" spans="1:17" x14ac:dyDescent="0.25">
      <c r="A25" s="15"/>
      <c r="B25" s="10"/>
      <c r="C25" s="10"/>
      <c r="D25" s="10"/>
      <c r="E25" s="128" t="s">
        <v>20</v>
      </c>
      <c r="F25" s="128">
        <v>159763180.52916753</v>
      </c>
      <c r="G25" s="128">
        <v>167579832.2391181</v>
      </c>
      <c r="H25" s="128">
        <v>174267501.00907263</v>
      </c>
      <c r="I25" s="128">
        <v>171813920.99908385</v>
      </c>
      <c r="J25" s="128">
        <v>170432852.89907002</v>
      </c>
      <c r="K25" s="128">
        <v>176289953.49903479</v>
      </c>
      <c r="L25" s="128">
        <v>192310264.11901349</v>
      </c>
      <c r="M25" s="128">
        <v>204268214.16895106</v>
      </c>
      <c r="N25" s="128">
        <v>197534898.98904893</v>
      </c>
      <c r="O25" s="128">
        <v>200116382.68911719</v>
      </c>
      <c r="P25" s="128">
        <v>184396325.40924349</v>
      </c>
      <c r="Q25" s="128">
        <v>202042072.92924595</v>
      </c>
    </row>
    <row r="26" spans="1:17" x14ac:dyDescent="0.25">
      <c r="A26" s="15"/>
      <c r="B26" s="10"/>
      <c r="C26" s="10"/>
      <c r="D26" s="10"/>
      <c r="E26" s="128" t="s">
        <v>21</v>
      </c>
      <c r="F26" s="128">
        <v>7208639.0599579811</v>
      </c>
      <c r="G26" s="128">
        <v>7979236.7799540544</v>
      </c>
      <c r="H26" s="128">
        <v>7920425.9299544012</v>
      </c>
      <c r="I26" s="128">
        <v>6533071.0799615197</v>
      </c>
      <c r="J26" s="128">
        <v>5500178.2699678456</v>
      </c>
      <c r="K26" s="128">
        <v>3797806.9199777651</v>
      </c>
      <c r="L26" s="128">
        <v>2539938.9399852292</v>
      </c>
      <c r="M26" s="128">
        <v>2339100.3899864401</v>
      </c>
      <c r="N26" s="128">
        <v>1852148.0699895851</v>
      </c>
      <c r="O26" s="128">
        <v>1316745.2899935327</v>
      </c>
      <c r="P26" s="128">
        <v>1114833.6799952812</v>
      </c>
      <c r="Q26" s="128">
        <v>798450.07999591716</v>
      </c>
    </row>
    <row r="27" spans="1:17" x14ac:dyDescent="0.25">
      <c r="A27" s="15"/>
      <c r="B27" s="10"/>
      <c r="C27" s="10"/>
      <c r="D27" s="10"/>
      <c r="E27" s="128" t="s">
        <v>22</v>
      </c>
      <c r="F27" s="128">
        <v>35503573.929826446</v>
      </c>
      <c r="G27" s="128">
        <v>36343489.539824501</v>
      </c>
      <c r="H27" s="128">
        <v>35494388.379818164</v>
      </c>
      <c r="I27" s="128">
        <v>38392063.21981024</v>
      </c>
      <c r="J27" s="128">
        <v>37889264.339811243</v>
      </c>
      <c r="K27" s="128">
        <v>39131608.389799379</v>
      </c>
      <c r="L27" s="128">
        <v>39864666.639796279</v>
      </c>
      <c r="M27" s="128">
        <v>47045136.249753371</v>
      </c>
      <c r="N27" s="128">
        <v>43651113.549779356</v>
      </c>
      <c r="O27" s="128">
        <v>22466897.469885532</v>
      </c>
      <c r="P27" s="128">
        <v>18897985.159905117</v>
      </c>
      <c r="Q27" s="128">
        <v>15175490.119926952</v>
      </c>
    </row>
    <row r="28" spans="1:17" x14ac:dyDescent="0.25">
      <c r="A28" s="15"/>
      <c r="B28" s="10"/>
      <c r="C28" s="10"/>
      <c r="D28" s="10"/>
      <c r="E28" s="128" t="s">
        <v>23</v>
      </c>
      <c r="F28" s="128">
        <v>72611537.729715556</v>
      </c>
      <c r="G28" s="128">
        <v>70196778.849713191</v>
      </c>
      <c r="H28" s="128">
        <v>70576812.679711461</v>
      </c>
      <c r="I28" s="128">
        <v>70655731.999725103</v>
      </c>
      <c r="J28" s="128">
        <v>67958538.039739132</v>
      </c>
      <c r="K28" s="128">
        <v>55121492.359782033</v>
      </c>
      <c r="L28" s="128">
        <v>51814796.839781322</v>
      </c>
      <c r="M28" s="128">
        <v>52594041.529778346</v>
      </c>
      <c r="N28" s="128">
        <v>28998187.899879083</v>
      </c>
      <c r="O28" s="128">
        <v>10558945.489954619</v>
      </c>
      <c r="P28" s="128">
        <v>9289980.3799579106</v>
      </c>
      <c r="Q28" s="128">
        <v>8130597.2199616041</v>
      </c>
    </row>
    <row r="29" spans="1:17" x14ac:dyDescent="0.25">
      <c r="A29" s="15"/>
      <c r="B29" s="10"/>
      <c r="C29" s="10"/>
      <c r="D29" s="10"/>
      <c r="E29" s="128" t="s">
        <v>24</v>
      </c>
      <c r="F29" s="128">
        <v>4496063.8399995053</v>
      </c>
      <c r="G29" s="128">
        <v>4887322.0899996292</v>
      </c>
      <c r="H29" s="128">
        <v>4760548.6299994979</v>
      </c>
      <c r="I29" s="128">
        <v>4239365.8399835527</v>
      </c>
      <c r="J29" s="128">
        <v>4214712.8499793401</v>
      </c>
      <c r="K29" s="128">
        <v>3455916.0499832751</v>
      </c>
      <c r="L29" s="128">
        <v>3389490.7999834889</v>
      </c>
      <c r="M29" s="128">
        <v>3343514.6599836401</v>
      </c>
      <c r="N29" s="128">
        <v>2678298.6799870161</v>
      </c>
      <c r="O29" s="128">
        <v>2458015.1599882366</v>
      </c>
      <c r="P29" s="128">
        <v>3350394.7099840315</v>
      </c>
      <c r="Q29" s="128">
        <v>2176699.6399895526</v>
      </c>
    </row>
    <row r="30" spans="1:17" x14ac:dyDescent="0.25">
      <c r="A30" s="15"/>
      <c r="B30" s="10"/>
      <c r="C30" s="10"/>
      <c r="D30" s="10"/>
      <c r="E30" s="128" t="s">
        <v>25</v>
      </c>
      <c r="F30" s="212" t="s">
        <v>92</v>
      </c>
      <c r="G30" s="212"/>
      <c r="H30" s="212"/>
      <c r="I30" s="212"/>
      <c r="J30" s="128">
        <v>71385239.049420834</v>
      </c>
      <c r="K30" s="128">
        <v>64151592.177028641</v>
      </c>
      <c r="L30" s="128">
        <v>87323580.240780696</v>
      </c>
      <c r="M30" s="128">
        <v>87088221.732588217</v>
      </c>
      <c r="N30" s="128">
        <v>65182497.362227157</v>
      </c>
      <c r="O30" s="128">
        <v>55547919.178471029</v>
      </c>
      <c r="P30" s="128">
        <v>55181816.829961024</v>
      </c>
      <c r="Q30" s="128">
        <v>63199930.952385463</v>
      </c>
    </row>
    <row r="31" spans="1:17" x14ac:dyDescent="0.25">
      <c r="A31" s="15"/>
      <c r="B31" s="10"/>
      <c r="C31" s="10"/>
      <c r="D31" s="11" t="s">
        <v>26</v>
      </c>
      <c r="E31" s="11"/>
      <c r="F31" s="12"/>
      <c r="G31" s="12"/>
      <c r="H31" s="12"/>
      <c r="I31" s="12">
        <v>447188872.99130702</v>
      </c>
      <c r="J31" s="12">
        <v>448976477.90187484</v>
      </c>
      <c r="K31" s="12">
        <v>452096650.96097976</v>
      </c>
      <c r="L31" s="12">
        <v>486843494.0134573</v>
      </c>
      <c r="M31" s="12">
        <v>549482114.78019059</v>
      </c>
      <c r="N31" s="12">
        <v>585594798.45954466</v>
      </c>
      <c r="O31" s="12">
        <v>596142404.94998741</v>
      </c>
      <c r="P31" s="12">
        <v>634404825.83231139</v>
      </c>
      <c r="Q31" s="12">
        <v>654677206.27935791</v>
      </c>
    </row>
    <row r="32" spans="1:17" x14ac:dyDescent="0.25">
      <c r="A32" s="15"/>
      <c r="B32" s="10"/>
      <c r="C32" s="10"/>
      <c r="D32" s="10"/>
      <c r="E32" s="128" t="s">
        <v>26</v>
      </c>
      <c r="F32" s="212" t="s">
        <v>92</v>
      </c>
      <c r="G32" s="212"/>
      <c r="H32" s="212"/>
      <c r="I32" s="128">
        <v>6299538.5099999942</v>
      </c>
      <c r="J32" s="128">
        <v>6401466.7800000161</v>
      </c>
      <c r="K32" s="128">
        <v>6876819.840000012</v>
      </c>
      <c r="L32" s="128">
        <v>7357448.9299999923</v>
      </c>
      <c r="M32" s="128">
        <v>7988217.6300000008</v>
      </c>
      <c r="N32" s="128">
        <v>8971455.6900000162</v>
      </c>
      <c r="O32" s="128">
        <v>9517859.9899999909</v>
      </c>
      <c r="P32" s="128">
        <v>9507378.5600000024</v>
      </c>
      <c r="Q32" s="128">
        <v>9544399.7599999886</v>
      </c>
    </row>
    <row r="33" spans="1:17" x14ac:dyDescent="0.25">
      <c r="A33" s="15"/>
      <c r="B33" s="10"/>
      <c r="C33" s="10"/>
      <c r="D33" s="10"/>
      <c r="E33" s="128" t="s">
        <v>27</v>
      </c>
      <c r="F33" s="212" t="s">
        <v>92</v>
      </c>
      <c r="G33" s="212"/>
      <c r="H33" s="212"/>
      <c r="I33" s="128">
        <v>249383005.70065525</v>
      </c>
      <c r="J33" s="128">
        <v>251551928.00063384</v>
      </c>
      <c r="K33" s="128">
        <v>256925626.50058639</v>
      </c>
      <c r="L33" s="128">
        <v>276292800.29959315</v>
      </c>
      <c r="M33" s="128">
        <v>308721371.00000715</v>
      </c>
      <c r="N33" s="128">
        <v>323031595.90000302</v>
      </c>
      <c r="O33" s="128">
        <v>326533182.50000268</v>
      </c>
      <c r="P33" s="128">
        <v>351408992.59898454</v>
      </c>
      <c r="Q33" s="128">
        <v>386845734.90000606</v>
      </c>
    </row>
    <row r="34" spans="1:17" x14ac:dyDescent="0.25">
      <c r="A34" s="15"/>
      <c r="B34" s="10"/>
      <c r="C34" s="10"/>
      <c r="D34" s="10"/>
      <c r="E34" s="128" t="s">
        <v>28</v>
      </c>
      <c r="F34" s="212" t="s">
        <v>92</v>
      </c>
      <c r="G34" s="212"/>
      <c r="H34" s="212"/>
      <c r="I34" s="128">
        <v>191506328.77967519</v>
      </c>
      <c r="J34" s="128">
        <v>191023083.12029213</v>
      </c>
      <c r="K34" s="128">
        <v>188294204.62013677</v>
      </c>
      <c r="L34" s="128">
        <v>203193244.78311336</v>
      </c>
      <c r="M34" s="128">
        <v>232772526.14951396</v>
      </c>
      <c r="N34" s="128">
        <v>253591746.86955333</v>
      </c>
      <c r="O34" s="128">
        <v>260091362.4602195</v>
      </c>
      <c r="P34" s="128">
        <v>273488454.67049682</v>
      </c>
      <c r="Q34" s="128">
        <v>258287071.62061504</v>
      </c>
    </row>
    <row r="35" spans="1:17" x14ac:dyDescent="0.25">
      <c r="A35" s="15"/>
      <c r="B35" s="7"/>
      <c r="C35" s="8" t="s">
        <v>29</v>
      </c>
      <c r="D35" s="8"/>
      <c r="E35" s="8"/>
      <c r="F35" s="9">
        <v>1989642972.237045</v>
      </c>
      <c r="G35" s="9">
        <v>2118590302.5139096</v>
      </c>
      <c r="H35" s="9">
        <v>2201742652.2604952</v>
      </c>
      <c r="I35" s="9">
        <v>2341727381.9597883</v>
      </c>
      <c r="J35" s="9">
        <v>2421519677.3890018</v>
      </c>
      <c r="K35" s="9">
        <v>2398407354.7487087</v>
      </c>
      <c r="L35" s="9">
        <v>2520895072.1389251</v>
      </c>
      <c r="M35" s="9">
        <v>2684481133.3069158</v>
      </c>
      <c r="N35" s="9">
        <v>1849626799.6912885</v>
      </c>
      <c r="O35" s="9">
        <v>1341068596.2740381</v>
      </c>
      <c r="P35" s="9">
        <v>1358702961.9338632</v>
      </c>
      <c r="Q35" s="9">
        <v>1333691926.3135667</v>
      </c>
    </row>
    <row r="36" spans="1:17" x14ac:dyDescent="0.25">
      <c r="A36" s="15"/>
      <c r="B36" s="10"/>
      <c r="C36" s="10"/>
      <c r="D36" s="11" t="s">
        <v>30</v>
      </c>
      <c r="E36" s="11"/>
      <c r="F36" s="12">
        <v>1031431712.6259822</v>
      </c>
      <c r="G36" s="12">
        <v>1059527623.2557141</v>
      </c>
      <c r="H36" s="12">
        <v>1060551328.7354294</v>
      </c>
      <c r="I36" s="12">
        <v>1107716461.4456816</v>
      </c>
      <c r="J36" s="12">
        <v>1090767615.1454377</v>
      </c>
      <c r="K36" s="12">
        <v>1004778749.115539</v>
      </c>
      <c r="L36" s="12">
        <v>993528475.86560488</v>
      </c>
      <c r="M36" s="12">
        <v>999955873.58541942</v>
      </c>
      <c r="N36" s="12">
        <v>575418133.07735753</v>
      </c>
      <c r="O36" s="12">
        <v>317489949.0987817</v>
      </c>
      <c r="P36" s="12">
        <v>288683822.86882222</v>
      </c>
      <c r="Q36" s="12">
        <v>242683903.50891158</v>
      </c>
    </row>
    <row r="37" spans="1:17" x14ac:dyDescent="0.25">
      <c r="A37" s="15"/>
      <c r="B37" s="10"/>
      <c r="C37" s="10"/>
      <c r="D37" s="10"/>
      <c r="E37" s="128" t="s">
        <v>31</v>
      </c>
      <c r="F37" s="128">
        <v>208609403.13988692</v>
      </c>
      <c r="G37" s="128">
        <v>193788245.89987671</v>
      </c>
      <c r="H37" s="128">
        <v>185899687.6595999</v>
      </c>
      <c r="I37" s="128">
        <v>204432488.70985553</v>
      </c>
      <c r="J37" s="128">
        <v>163091569.55988446</v>
      </c>
      <c r="K37" s="128">
        <v>124075744.83988196</v>
      </c>
      <c r="L37" s="128">
        <v>110041097.78989291</v>
      </c>
      <c r="M37" s="128">
        <v>83468471.659924358</v>
      </c>
      <c r="N37" s="128">
        <v>67590195.289841682</v>
      </c>
      <c r="O37" s="128">
        <v>47637907.449975133</v>
      </c>
      <c r="P37" s="128">
        <v>29757402.809983656</v>
      </c>
      <c r="Q37" s="128">
        <v>23633339.769993052</v>
      </c>
    </row>
    <row r="38" spans="1:17" x14ac:dyDescent="0.25">
      <c r="A38" s="15"/>
      <c r="B38" s="10"/>
      <c r="C38" s="10"/>
      <c r="D38" s="10"/>
      <c r="E38" s="128" t="s">
        <v>32</v>
      </c>
      <c r="F38" s="128">
        <v>53782745.279782325</v>
      </c>
      <c r="G38" s="128">
        <v>59326916.539764456</v>
      </c>
      <c r="H38" s="128">
        <v>66006903.889693044</v>
      </c>
      <c r="I38" s="128">
        <v>77438129.719677791</v>
      </c>
      <c r="J38" s="128">
        <v>84095846.319648147</v>
      </c>
      <c r="K38" s="128">
        <v>92334210.649549082</v>
      </c>
      <c r="L38" s="128">
        <v>102939631.04953736</v>
      </c>
      <c r="M38" s="128">
        <v>104163330.56952502</v>
      </c>
      <c r="N38" s="128">
        <v>106457545.36949873</v>
      </c>
      <c r="O38" s="128">
        <v>113479216.65955827</v>
      </c>
      <c r="P38" s="128">
        <v>116275803.87952392</v>
      </c>
      <c r="Q38" s="128">
        <v>116991746.73940983</v>
      </c>
    </row>
    <row r="39" spans="1:17" x14ac:dyDescent="0.25">
      <c r="A39" s="15"/>
      <c r="B39" s="10"/>
      <c r="C39" s="10"/>
      <c r="D39" s="10"/>
      <c r="E39" s="128" t="s">
        <v>33</v>
      </c>
      <c r="F39" s="128">
        <v>769039564.20631206</v>
      </c>
      <c r="G39" s="128">
        <v>806412460.81607234</v>
      </c>
      <c r="H39" s="128">
        <v>808644737.18614221</v>
      </c>
      <c r="I39" s="128">
        <v>825845843.01615059</v>
      </c>
      <c r="J39" s="128">
        <v>843580199.26591325</v>
      </c>
      <c r="K39" s="128">
        <v>788368793.62610292</v>
      </c>
      <c r="L39" s="128">
        <v>780547747.02617109</v>
      </c>
      <c r="M39" s="128">
        <v>812324071.35596871</v>
      </c>
      <c r="N39" s="128">
        <v>401370392.4180156</v>
      </c>
      <c r="O39" s="128">
        <v>156372824.98924798</v>
      </c>
      <c r="P39" s="128">
        <v>142650616.17931417</v>
      </c>
      <c r="Q39" s="128">
        <v>102058816.99950783</v>
      </c>
    </row>
    <row r="40" spans="1:17" x14ac:dyDescent="0.25">
      <c r="A40" s="15"/>
      <c r="B40" s="10"/>
      <c r="C40" s="10"/>
      <c r="D40" s="11" t="s">
        <v>34</v>
      </c>
      <c r="E40" s="11"/>
      <c r="F40" s="12">
        <v>958211259.61108851</v>
      </c>
      <c r="G40" s="12">
        <v>1059062679.2581745</v>
      </c>
      <c r="H40" s="12">
        <v>1141191323.5249829</v>
      </c>
      <c r="I40" s="12">
        <v>1234010920.5140913</v>
      </c>
      <c r="J40" s="12">
        <v>1330752062.2436275</v>
      </c>
      <c r="K40" s="12">
        <v>1393628605.6332591</v>
      </c>
      <c r="L40" s="12">
        <v>1527366596.2734179</v>
      </c>
      <c r="M40" s="12">
        <v>1684525259.7215488</v>
      </c>
      <c r="N40" s="12">
        <v>1274208666.6139715</v>
      </c>
      <c r="O40" s="12">
        <v>1023578647.1752602</v>
      </c>
      <c r="P40" s="12">
        <v>1070019139.0650522</v>
      </c>
      <c r="Q40" s="12">
        <v>1091008022.804651</v>
      </c>
    </row>
    <row r="41" spans="1:17" x14ac:dyDescent="0.25">
      <c r="A41" s="15"/>
      <c r="B41" s="10"/>
      <c r="C41" s="10"/>
      <c r="D41" s="10"/>
      <c r="E41" s="128" t="s">
        <v>35</v>
      </c>
      <c r="F41" s="128">
        <v>34215.449999999</v>
      </c>
      <c r="G41" s="128">
        <v>130898.73999998999</v>
      </c>
      <c r="H41" s="128">
        <v>0</v>
      </c>
      <c r="I41" s="128">
        <v>0</v>
      </c>
      <c r="J41" s="128">
        <v>0</v>
      </c>
      <c r="K41" s="128">
        <v>5148</v>
      </c>
      <c r="L41" s="128">
        <v>0</v>
      </c>
      <c r="M41" s="128">
        <v>0</v>
      </c>
      <c r="N41" s="128">
        <v>0</v>
      </c>
      <c r="O41" s="128">
        <v>0</v>
      </c>
      <c r="P41" s="128">
        <v>0</v>
      </c>
      <c r="Q41" s="128">
        <v>0</v>
      </c>
    </row>
    <row r="42" spans="1:17" x14ac:dyDescent="0.25">
      <c r="A42" s="15"/>
      <c r="B42" s="10"/>
      <c r="C42" s="10"/>
      <c r="D42" s="10"/>
      <c r="E42" s="128" t="s">
        <v>36</v>
      </c>
      <c r="F42" s="128">
        <v>5314753.8999775071</v>
      </c>
      <c r="G42" s="128">
        <v>5717706.769972072</v>
      </c>
      <c r="H42" s="128">
        <v>5876624.829972608</v>
      </c>
      <c r="I42" s="128">
        <v>6178546.7499681609</v>
      </c>
      <c r="J42" s="128">
        <v>7547937.5999674732</v>
      </c>
      <c r="K42" s="128">
        <v>7579756.0699650776</v>
      </c>
      <c r="L42" s="128">
        <v>8607947.7899608482</v>
      </c>
      <c r="M42" s="128">
        <v>12211589.909943588</v>
      </c>
      <c r="N42" s="128">
        <v>6909133.9299683524</v>
      </c>
      <c r="O42" s="128">
        <v>317599.7299984073</v>
      </c>
      <c r="P42" s="128">
        <v>231223.48999887315</v>
      </c>
      <c r="Q42" s="128">
        <v>38185.389999814448</v>
      </c>
    </row>
    <row r="43" spans="1:17" x14ac:dyDescent="0.25">
      <c r="A43" s="15"/>
      <c r="B43" s="10"/>
      <c r="C43" s="10"/>
      <c r="D43" s="10"/>
      <c r="E43" s="128" t="s">
        <v>37</v>
      </c>
      <c r="F43" s="128">
        <v>252881492.04890174</v>
      </c>
      <c r="G43" s="128">
        <v>289388308.46867508</v>
      </c>
      <c r="H43" s="128">
        <v>301877211.58881539</v>
      </c>
      <c r="I43" s="128">
        <v>328203179.73858631</v>
      </c>
      <c r="J43" s="128">
        <v>346931816.53849941</v>
      </c>
      <c r="K43" s="128">
        <v>346978330.48849523</v>
      </c>
      <c r="L43" s="128">
        <v>376729197.24880445</v>
      </c>
      <c r="M43" s="128">
        <v>430148860.49795985</v>
      </c>
      <c r="N43" s="128">
        <v>207775607.68897787</v>
      </c>
      <c r="O43" s="128">
        <v>55031147.799720302</v>
      </c>
      <c r="P43" s="128">
        <v>52371081.86974065</v>
      </c>
      <c r="Q43" s="128">
        <v>47889832.559755683</v>
      </c>
    </row>
    <row r="44" spans="1:17" x14ac:dyDescent="0.25">
      <c r="A44" s="15"/>
      <c r="B44" s="10"/>
      <c r="C44" s="10"/>
      <c r="D44" s="10"/>
      <c r="E44" s="128" t="s">
        <v>38</v>
      </c>
      <c r="F44" s="128">
        <v>164939824.48442289</v>
      </c>
      <c r="G44" s="128">
        <v>203447879.27187592</v>
      </c>
      <c r="H44" s="128">
        <v>235865762.64878878</v>
      </c>
      <c r="I44" s="128">
        <v>273742693.46830994</v>
      </c>
      <c r="J44" s="128">
        <v>313470796.20803344</v>
      </c>
      <c r="K44" s="128">
        <v>340394924.45786977</v>
      </c>
      <c r="L44" s="128">
        <v>407418922.88785952</v>
      </c>
      <c r="M44" s="128">
        <v>438541635.55713207</v>
      </c>
      <c r="N44" s="128">
        <v>237885039.58845979</v>
      </c>
      <c r="O44" s="128">
        <v>120973541.15921901</v>
      </c>
      <c r="P44" s="128">
        <v>129563772.41927826</v>
      </c>
      <c r="Q44" s="128">
        <v>159796532.69912115</v>
      </c>
    </row>
    <row r="45" spans="1:17" x14ac:dyDescent="0.25">
      <c r="A45" s="15"/>
      <c r="B45" s="10"/>
      <c r="C45" s="10"/>
      <c r="D45" s="10"/>
      <c r="E45" s="128" t="s">
        <v>39</v>
      </c>
      <c r="F45" s="128">
        <v>4028185.649976111</v>
      </c>
      <c r="G45" s="128">
        <v>5129729.0299683791</v>
      </c>
      <c r="H45" s="128">
        <v>6225852.0599647714</v>
      </c>
      <c r="I45" s="128">
        <v>7163401.7099667769</v>
      </c>
      <c r="J45" s="128">
        <v>8678637.9999622256</v>
      </c>
      <c r="K45" s="128">
        <v>9738729.3699580636</v>
      </c>
      <c r="L45" s="128">
        <v>11077101.039952137</v>
      </c>
      <c r="M45" s="128">
        <v>13188065.70994103</v>
      </c>
      <c r="N45" s="128">
        <v>7776067.4299635552</v>
      </c>
      <c r="O45" s="128">
        <v>3574505.5499824546</v>
      </c>
      <c r="P45" s="128">
        <v>3825370.4499812229</v>
      </c>
      <c r="Q45" s="128">
        <v>4269848.9199794214</v>
      </c>
    </row>
    <row r="46" spans="1:17" x14ac:dyDescent="0.25">
      <c r="A46" s="15"/>
      <c r="B46" s="10"/>
      <c r="C46" s="10"/>
      <c r="D46" s="10"/>
      <c r="E46" s="128" t="s">
        <v>40</v>
      </c>
      <c r="F46" s="128">
        <v>36720308.989814691</v>
      </c>
      <c r="G46" s="128">
        <v>39595208.909801185</v>
      </c>
      <c r="H46" s="128">
        <v>40526428.659787402</v>
      </c>
      <c r="I46" s="128">
        <v>42508887.479775138</v>
      </c>
      <c r="J46" s="128">
        <v>44320653.129793175</v>
      </c>
      <c r="K46" s="128">
        <v>48739577.469775669</v>
      </c>
      <c r="L46" s="128">
        <v>51036451.159751803</v>
      </c>
      <c r="M46" s="128">
        <v>57893145.099722996</v>
      </c>
      <c r="N46" s="128">
        <v>41064788.959789619</v>
      </c>
      <c r="O46" s="128">
        <v>34402679.999806218</v>
      </c>
      <c r="P46" s="128">
        <v>36770797.62980549</v>
      </c>
      <c r="Q46" s="128">
        <v>37538163.8298053</v>
      </c>
    </row>
    <row r="47" spans="1:17" x14ac:dyDescent="0.25">
      <c r="A47" s="15"/>
      <c r="B47" s="10"/>
      <c r="C47" s="10"/>
      <c r="D47" s="10"/>
      <c r="E47" s="128" t="s">
        <v>41</v>
      </c>
      <c r="F47" s="128">
        <v>10172748.499954732</v>
      </c>
      <c r="G47" s="128">
        <v>14058627.859934226</v>
      </c>
      <c r="H47" s="128">
        <v>17365208.54990207</v>
      </c>
      <c r="I47" s="128">
        <v>18853836.709892809</v>
      </c>
      <c r="J47" s="128">
        <v>21259945.729880005</v>
      </c>
      <c r="K47" s="128">
        <v>21372111.83987575</v>
      </c>
      <c r="L47" s="128">
        <v>20259962.819903363</v>
      </c>
      <c r="M47" s="128">
        <v>22076942.669902254</v>
      </c>
      <c r="N47" s="128">
        <v>10852045.269951757</v>
      </c>
      <c r="O47" s="128">
        <v>4394881.4799793353</v>
      </c>
      <c r="P47" s="128">
        <v>3640808.4899841142</v>
      </c>
      <c r="Q47" s="128">
        <v>3026994.1899866583</v>
      </c>
    </row>
    <row r="48" spans="1:17" x14ac:dyDescent="0.25">
      <c r="A48" s="15"/>
      <c r="B48" s="10"/>
      <c r="C48" s="10"/>
      <c r="D48" s="10"/>
      <c r="E48" s="128" t="s">
        <v>42</v>
      </c>
      <c r="F48" s="128">
        <v>476502663.93802863</v>
      </c>
      <c r="G48" s="128">
        <v>497153419.67793411</v>
      </c>
      <c r="H48" s="128">
        <v>529530636.2477327</v>
      </c>
      <c r="I48" s="128">
        <v>553379631.85759389</v>
      </c>
      <c r="J48" s="128">
        <v>585045829.21745682</v>
      </c>
      <c r="K48" s="128">
        <v>615041531.7073338</v>
      </c>
      <c r="L48" s="128">
        <v>648889668.27716708</v>
      </c>
      <c r="M48" s="128">
        <v>706993139.0169673</v>
      </c>
      <c r="N48" s="128">
        <v>759564709.3167882</v>
      </c>
      <c r="O48" s="128">
        <v>803323498.38652062</v>
      </c>
      <c r="P48" s="128">
        <v>841889181.65626156</v>
      </c>
      <c r="Q48" s="128">
        <v>836810052.53601134</v>
      </c>
    </row>
    <row r="49" spans="1:17" x14ac:dyDescent="0.25">
      <c r="A49" s="15"/>
      <c r="B49" s="10"/>
      <c r="C49" s="10"/>
      <c r="D49" s="10"/>
      <c r="E49" s="128" t="s">
        <v>43</v>
      </c>
      <c r="F49" s="128">
        <v>7617066.6499912357</v>
      </c>
      <c r="G49" s="128">
        <v>4440900.5299947402</v>
      </c>
      <c r="H49" s="128">
        <v>3923598.9399932791</v>
      </c>
      <c r="I49" s="128">
        <v>3980742.7999921059</v>
      </c>
      <c r="J49" s="128">
        <v>3496445.8199942438</v>
      </c>
      <c r="K49" s="128">
        <v>3778496.2299934118</v>
      </c>
      <c r="L49" s="128">
        <v>3347345.0499946298</v>
      </c>
      <c r="M49" s="128">
        <v>3471881.2599941948</v>
      </c>
      <c r="N49" s="128">
        <v>2381274.4299960979</v>
      </c>
      <c r="O49" s="128">
        <v>1560793.0699977619</v>
      </c>
      <c r="P49" s="128">
        <v>1726903.0599966119</v>
      </c>
      <c r="Q49" s="128">
        <v>1638412.6799970157</v>
      </c>
    </row>
    <row r="50" spans="1:17" x14ac:dyDescent="0.25">
      <c r="A50" s="15"/>
      <c r="B50" s="7"/>
      <c r="C50" s="8" t="s">
        <v>44</v>
      </c>
      <c r="D50" s="8"/>
      <c r="E50" s="8"/>
      <c r="F50" s="9">
        <v>129683046.80999157</v>
      </c>
      <c r="G50" s="9">
        <v>137617765.75998959</v>
      </c>
      <c r="H50" s="9">
        <v>135286801.43998614</v>
      </c>
      <c r="I50" s="9">
        <v>139362224.1099855</v>
      </c>
      <c r="J50" s="9">
        <v>140938916.84998542</v>
      </c>
      <c r="K50" s="9">
        <v>144543440.03998208</v>
      </c>
      <c r="L50" s="9">
        <v>151236732.11995682</v>
      </c>
      <c r="M50" s="9">
        <v>158103920.49995166</v>
      </c>
      <c r="N50" s="9">
        <v>137295594.91994524</v>
      </c>
      <c r="O50" s="9">
        <v>89220874.099947631</v>
      </c>
      <c r="P50" s="9">
        <v>71454698.609969527</v>
      </c>
      <c r="Q50" s="9">
        <v>71661409.369965091</v>
      </c>
    </row>
    <row r="51" spans="1:17" x14ac:dyDescent="0.25">
      <c r="A51" s="15"/>
      <c r="B51" s="10"/>
      <c r="C51" s="10"/>
      <c r="D51" s="10"/>
      <c r="E51" s="128" t="s">
        <v>45</v>
      </c>
      <c r="F51" s="128">
        <v>1136520.4299903479</v>
      </c>
      <c r="G51" s="128">
        <v>1204122.4799898339</v>
      </c>
      <c r="H51" s="128">
        <v>1380228.859988268</v>
      </c>
      <c r="I51" s="128">
        <v>1607748.0199863471</v>
      </c>
      <c r="J51" s="128">
        <v>1831911.8499844379</v>
      </c>
      <c r="K51" s="128">
        <v>2087295.649982268</v>
      </c>
      <c r="L51" s="128">
        <v>2478032.75997895</v>
      </c>
      <c r="M51" s="128">
        <v>3051293.989981011</v>
      </c>
      <c r="N51" s="128">
        <v>3676604.719978556</v>
      </c>
      <c r="O51" s="128">
        <v>4259824.0599751584</v>
      </c>
      <c r="P51" s="128">
        <v>4865970.9199716225</v>
      </c>
      <c r="Q51" s="128">
        <v>5696255.1899667792</v>
      </c>
    </row>
    <row r="52" spans="1:17" x14ac:dyDescent="0.25">
      <c r="A52" s="15"/>
      <c r="B52" s="10"/>
      <c r="C52" s="10"/>
      <c r="D52" s="10"/>
      <c r="E52" s="128" t="s">
        <v>46</v>
      </c>
      <c r="F52" s="128">
        <v>51647154.090000004</v>
      </c>
      <c r="G52" s="128">
        <v>52103712.829999998</v>
      </c>
      <c r="H52" s="128">
        <v>49993194</v>
      </c>
      <c r="I52" s="128">
        <v>50090707</v>
      </c>
      <c r="J52" s="128">
        <v>52629839</v>
      </c>
      <c r="K52" s="128">
        <v>54460043.50999999</v>
      </c>
      <c r="L52" s="128">
        <v>55960328.479999997</v>
      </c>
      <c r="M52" s="128">
        <v>56523800.579999857</v>
      </c>
      <c r="N52" s="128">
        <v>57446024.64999909</v>
      </c>
      <c r="O52" s="128">
        <v>58578544.599998817</v>
      </c>
      <c r="P52" s="128">
        <v>60581160.329998478</v>
      </c>
      <c r="Q52" s="128">
        <v>60163247.819998346</v>
      </c>
    </row>
    <row r="53" spans="1:17" x14ac:dyDescent="0.25">
      <c r="A53" s="15"/>
      <c r="B53" s="10"/>
      <c r="C53" s="10"/>
      <c r="D53" s="10"/>
      <c r="E53" s="128" t="s">
        <v>47</v>
      </c>
      <c r="F53" s="128">
        <v>72300185.789999917</v>
      </c>
      <c r="G53" s="128">
        <v>80029552.860000119</v>
      </c>
      <c r="H53" s="128">
        <v>79710281.639999986</v>
      </c>
      <c r="I53" s="128">
        <v>84191705.159999996</v>
      </c>
      <c r="J53" s="128">
        <v>83313889.939999998</v>
      </c>
      <c r="K53" s="128">
        <v>84506818.949998826</v>
      </c>
      <c r="L53" s="128">
        <v>88928581.059973583</v>
      </c>
      <c r="M53" s="128">
        <v>94465866.509967163</v>
      </c>
      <c r="N53" s="128">
        <v>72556452.699967653</v>
      </c>
      <c r="O53" s="128">
        <v>22671130.549972728</v>
      </c>
      <c r="P53" s="128">
        <v>2220457.8999999464</v>
      </c>
      <c r="Q53" s="128">
        <v>2005131.5</v>
      </c>
    </row>
    <row r="54" spans="1:17" x14ac:dyDescent="0.25">
      <c r="A54" s="15"/>
      <c r="B54" s="10"/>
      <c r="C54" s="10"/>
      <c r="D54" s="10"/>
      <c r="E54" s="128" t="s">
        <v>48</v>
      </c>
      <c r="F54" s="128">
        <v>1006001.379998109</v>
      </c>
      <c r="G54" s="128">
        <v>962051.72999824502</v>
      </c>
      <c r="H54" s="128">
        <v>1195037.449997619</v>
      </c>
      <c r="I54" s="128">
        <v>558776.75999891094</v>
      </c>
      <c r="J54" s="128">
        <v>306958.499999277</v>
      </c>
      <c r="K54" s="128">
        <v>261827.49999941199</v>
      </c>
      <c r="L54" s="128">
        <v>233927.859999501</v>
      </c>
      <c r="M54" s="128">
        <v>216870.77999953201</v>
      </c>
      <c r="N54" s="128">
        <v>153670.229999687</v>
      </c>
      <c r="O54" s="128">
        <v>124153.63999965791</v>
      </c>
      <c r="P54" s="128">
        <v>64350.899999753739</v>
      </c>
      <c r="Q54" s="128">
        <v>19885.289999925153</v>
      </c>
    </row>
    <row r="55" spans="1:17" x14ac:dyDescent="0.25">
      <c r="A55" s="15"/>
      <c r="B55" s="10"/>
      <c r="C55" s="10"/>
      <c r="D55" s="10"/>
      <c r="E55" s="128" t="s">
        <v>49</v>
      </c>
      <c r="F55" s="128">
        <v>3593185.1199999452</v>
      </c>
      <c r="G55" s="128">
        <v>3318325.859999191</v>
      </c>
      <c r="H55" s="128">
        <v>3008059.4899998601</v>
      </c>
      <c r="I55" s="128">
        <v>2913287.16999983</v>
      </c>
      <c r="J55" s="128">
        <v>2856317.5599997989</v>
      </c>
      <c r="K55" s="128">
        <v>3227454.42999986</v>
      </c>
      <c r="L55" s="128">
        <v>3635861.9599997941</v>
      </c>
      <c r="M55" s="128">
        <v>3846088.6399997449</v>
      </c>
      <c r="N55" s="128">
        <v>3462842.6199997631</v>
      </c>
      <c r="O55" s="128">
        <v>3587221.2499997336</v>
      </c>
      <c r="P55" s="128">
        <v>3722758.559999703</v>
      </c>
      <c r="Q55" s="128">
        <v>3776889.5699996897</v>
      </c>
    </row>
    <row r="56" spans="1:17" x14ac:dyDescent="0.25">
      <c r="A56" s="15"/>
      <c r="B56" s="7"/>
      <c r="C56" s="8" t="s">
        <v>50</v>
      </c>
      <c r="D56" s="8"/>
      <c r="E56" s="8"/>
      <c r="F56" s="9">
        <v>632769639.63875532</v>
      </c>
      <c r="G56" s="9">
        <v>642127807.01877773</v>
      </c>
      <c r="H56" s="9">
        <v>639457373.86900854</v>
      </c>
      <c r="I56" s="9">
        <v>693290244.80885744</v>
      </c>
      <c r="J56" s="9">
        <v>733019506.09894896</v>
      </c>
      <c r="K56" s="9">
        <v>748688303.90894842</v>
      </c>
      <c r="L56" s="9">
        <v>772772347.69898641</v>
      </c>
      <c r="M56" s="9">
        <v>862339335.38904738</v>
      </c>
      <c r="N56" s="9">
        <v>770491612.06921136</v>
      </c>
      <c r="O56" s="9">
        <v>294267935.68970424</v>
      </c>
      <c r="P56" s="9">
        <v>141450117.67984003</v>
      </c>
      <c r="Q56" s="9">
        <v>129298520.36986624</v>
      </c>
    </row>
    <row r="57" spans="1:17" x14ac:dyDescent="0.25">
      <c r="A57" s="15"/>
      <c r="B57" s="10"/>
      <c r="C57" s="10"/>
      <c r="D57" s="11" t="s">
        <v>30</v>
      </c>
      <c r="E57" s="11"/>
      <c r="F57" s="12">
        <v>136622315.33958405</v>
      </c>
      <c r="G57" s="12">
        <v>122712296.45963857</v>
      </c>
      <c r="H57" s="12">
        <v>129753756.77981822</v>
      </c>
      <c r="I57" s="12">
        <v>139034708.15982226</v>
      </c>
      <c r="J57" s="12">
        <v>135566293.4298242</v>
      </c>
      <c r="K57" s="12">
        <v>159993116.75978559</v>
      </c>
      <c r="L57" s="12">
        <v>145931467.01980859</v>
      </c>
      <c r="M57" s="12">
        <v>129841668.26985635</v>
      </c>
      <c r="N57" s="12">
        <v>112379752.19989084</v>
      </c>
      <c r="O57" s="12">
        <v>123523316.44990648</v>
      </c>
      <c r="P57" s="12">
        <v>101773539.82991432</v>
      </c>
      <c r="Q57" s="12">
        <v>93656070.579932332</v>
      </c>
    </row>
    <row r="58" spans="1:17" x14ac:dyDescent="0.25">
      <c r="A58" s="15"/>
      <c r="B58" s="10"/>
      <c r="C58" s="10"/>
      <c r="D58" s="10"/>
      <c r="E58" s="128" t="s">
        <v>51</v>
      </c>
      <c r="F58" s="128">
        <v>47406991.569947794</v>
      </c>
      <c r="G58" s="128">
        <v>38551551.999959163</v>
      </c>
      <c r="H58" s="128">
        <v>45452612.639953464</v>
      </c>
      <c r="I58" s="128">
        <v>45207397.529947415</v>
      </c>
      <c r="J58" s="128">
        <v>49237739.329937227</v>
      </c>
      <c r="K58" s="128">
        <v>51013868.069928892</v>
      </c>
      <c r="L58" s="128">
        <v>41336289.309941284</v>
      </c>
      <c r="M58" s="128">
        <v>31299361.68996739</v>
      </c>
      <c r="N58" s="128">
        <v>32330002.589966059</v>
      </c>
      <c r="O58" s="128">
        <v>38243285.849968925</v>
      </c>
      <c r="P58" s="128">
        <v>18198129.479982957</v>
      </c>
      <c r="Q58" s="128">
        <v>16897648.719987299</v>
      </c>
    </row>
    <row r="59" spans="1:17" x14ac:dyDescent="0.25">
      <c r="A59" s="15"/>
      <c r="B59" s="10"/>
      <c r="C59" s="10"/>
      <c r="D59" s="10"/>
      <c r="E59" s="128" t="s">
        <v>52</v>
      </c>
      <c r="F59" s="128">
        <v>1776162.8699910149</v>
      </c>
      <c r="G59" s="128">
        <v>1565206.459991772</v>
      </c>
      <c r="H59" s="128">
        <v>1513101.169991279</v>
      </c>
      <c r="I59" s="128">
        <v>1629731.039992061</v>
      </c>
      <c r="J59" s="128">
        <v>2496438.1599876378</v>
      </c>
      <c r="K59" s="128">
        <v>1905941.8099885951</v>
      </c>
      <c r="L59" s="128">
        <v>1952308.239987873</v>
      </c>
      <c r="M59" s="128">
        <v>1576773.9799907261</v>
      </c>
      <c r="N59" s="128">
        <v>1485072.1099921891</v>
      </c>
      <c r="O59" s="128">
        <v>1032909.9799950863</v>
      </c>
      <c r="P59" s="128">
        <v>1424154.0499944817</v>
      </c>
      <c r="Q59" s="128">
        <v>1277809.8399940077</v>
      </c>
    </row>
    <row r="60" spans="1:17" x14ac:dyDescent="0.25">
      <c r="A60" s="15"/>
      <c r="B60" s="10"/>
      <c r="C60" s="10"/>
      <c r="D60" s="10"/>
      <c r="E60" s="128" t="s">
        <v>53</v>
      </c>
      <c r="F60" s="128">
        <v>87439160.899645135</v>
      </c>
      <c r="G60" s="128">
        <v>82595537.999687672</v>
      </c>
      <c r="H60" s="128">
        <v>82788042.969873413</v>
      </c>
      <c r="I60" s="128">
        <v>92197579.589882985</v>
      </c>
      <c r="J60" s="128">
        <v>83832115.939899191</v>
      </c>
      <c r="K60" s="128">
        <v>107073306.8798683</v>
      </c>
      <c r="L60" s="128">
        <v>102642869.46987951</v>
      </c>
      <c r="M60" s="128">
        <v>96965532.599898234</v>
      </c>
      <c r="N60" s="128">
        <v>78564677.499932453</v>
      </c>
      <c r="O60" s="128">
        <v>84247120.619942546</v>
      </c>
      <c r="P60" s="128">
        <v>82151256.299936831</v>
      </c>
      <c r="Q60" s="128">
        <v>75480612.019950956</v>
      </c>
    </row>
    <row r="61" spans="1:17" x14ac:dyDescent="0.25">
      <c r="A61" s="15"/>
      <c r="B61" s="10"/>
      <c r="C61" s="10"/>
      <c r="D61" s="11" t="s">
        <v>34</v>
      </c>
      <c r="E61" s="11"/>
      <c r="F61" s="12">
        <v>496147324.29923105</v>
      </c>
      <c r="G61" s="12">
        <v>519415510.55917078</v>
      </c>
      <c r="H61" s="12">
        <v>509703617.08916014</v>
      </c>
      <c r="I61" s="12">
        <v>554255536.64917481</v>
      </c>
      <c r="J61" s="12">
        <v>597453212.66912937</v>
      </c>
      <c r="K61" s="12">
        <v>588695187.1491257</v>
      </c>
      <c r="L61" s="12">
        <v>626840880.67918539</v>
      </c>
      <c r="M61" s="12">
        <v>732497667.11918342</v>
      </c>
      <c r="N61" s="12">
        <v>658111859.86935127</v>
      </c>
      <c r="O61" s="12">
        <v>170744619.23979676</v>
      </c>
      <c r="P61" s="12">
        <v>39676577.849928983</v>
      </c>
      <c r="Q61" s="12">
        <v>35642449.789935209</v>
      </c>
    </row>
    <row r="62" spans="1:17" x14ac:dyDescent="0.25">
      <c r="A62" s="15"/>
      <c r="B62" s="10"/>
      <c r="C62" s="10"/>
      <c r="D62" s="10"/>
      <c r="E62" s="128" t="s">
        <v>54</v>
      </c>
      <c r="F62" s="128">
        <v>175363662.78999993</v>
      </c>
      <c r="G62" s="128">
        <v>128399426.12999995</v>
      </c>
      <c r="H62" s="128">
        <v>93925562.109999955</v>
      </c>
      <c r="I62" s="128">
        <v>86589043.269999936</v>
      </c>
      <c r="J62" s="128">
        <v>98772829.879999951</v>
      </c>
      <c r="K62" s="128">
        <v>108273823.20999999</v>
      </c>
      <c r="L62" s="128">
        <v>108281638.00000001</v>
      </c>
      <c r="M62" s="128">
        <v>127614235.34999998</v>
      </c>
      <c r="N62" s="128">
        <v>145616319.31999999</v>
      </c>
      <c r="O62" s="128">
        <v>36115734.439999975</v>
      </c>
      <c r="P62" s="128">
        <v>1040946.4799999977</v>
      </c>
      <c r="Q62" s="128">
        <v>651809.75999999233</v>
      </c>
    </row>
    <row r="63" spans="1:17" x14ac:dyDescent="0.25">
      <c r="A63" s="15"/>
      <c r="B63" s="10"/>
      <c r="C63" s="10"/>
      <c r="D63" s="10"/>
      <c r="E63" s="128" t="s">
        <v>55</v>
      </c>
      <c r="F63" s="128">
        <v>144587339.94945091</v>
      </c>
      <c r="G63" s="128">
        <v>165633978.24930838</v>
      </c>
      <c r="H63" s="128">
        <v>138855370.01944101</v>
      </c>
      <c r="I63" s="128">
        <v>144452943.2994591</v>
      </c>
      <c r="J63" s="128">
        <v>151118996.38943809</v>
      </c>
      <c r="K63" s="128">
        <v>171767116.96938974</v>
      </c>
      <c r="L63" s="128">
        <v>177345889.32941404</v>
      </c>
      <c r="M63" s="128">
        <v>187116300.63941437</v>
      </c>
      <c r="N63" s="128">
        <v>169064692.29952374</v>
      </c>
      <c r="O63" s="128">
        <v>51817617.839878127</v>
      </c>
      <c r="P63" s="128">
        <v>867318.14999792038</v>
      </c>
      <c r="Q63" s="128">
        <v>100315.0899996548</v>
      </c>
    </row>
    <row r="64" spans="1:17" x14ac:dyDescent="0.25">
      <c r="A64" s="15"/>
      <c r="B64" s="10"/>
      <c r="C64" s="10"/>
      <c r="D64" s="10"/>
      <c r="E64" s="128" t="s">
        <v>56</v>
      </c>
      <c r="F64" s="128">
        <v>92170247.729999959</v>
      </c>
      <c r="G64" s="128">
        <v>137165047.63999999</v>
      </c>
      <c r="H64" s="128">
        <v>183856976.44999996</v>
      </c>
      <c r="I64" s="128">
        <v>222678125.76000002</v>
      </c>
      <c r="J64" s="128">
        <v>237392727.98000008</v>
      </c>
      <c r="K64" s="128">
        <v>191320120.44</v>
      </c>
      <c r="L64" s="128">
        <v>206130675.51000002</v>
      </c>
      <c r="M64" s="128">
        <v>252678902.74999988</v>
      </c>
      <c r="N64" s="128">
        <v>199830110.09</v>
      </c>
      <c r="O64" s="128">
        <v>20163642.329999994</v>
      </c>
      <c r="P64" s="128">
        <v>2883548.6899999995</v>
      </c>
      <c r="Q64" s="128">
        <v>2599791.3199999994</v>
      </c>
    </row>
    <row r="65" spans="1:17" x14ac:dyDescent="0.25">
      <c r="A65" s="15"/>
      <c r="B65" s="10"/>
      <c r="C65" s="10"/>
      <c r="D65" s="10"/>
      <c r="E65" s="128" t="s">
        <v>57</v>
      </c>
      <c r="F65" s="128">
        <v>50650074.969836548</v>
      </c>
      <c r="G65" s="128">
        <v>56306242.549834266</v>
      </c>
      <c r="H65" s="128">
        <v>60967162.129830524</v>
      </c>
      <c r="I65" s="128">
        <v>63872219.049812451</v>
      </c>
      <c r="J65" s="128">
        <v>63869233.449801542</v>
      </c>
      <c r="K65" s="128">
        <v>60348934.369823873</v>
      </c>
      <c r="L65" s="128">
        <v>62528988.479824245</v>
      </c>
      <c r="M65" s="128">
        <v>71171202.589815378</v>
      </c>
      <c r="N65" s="128">
        <v>59672488.859878331</v>
      </c>
      <c r="O65" s="128">
        <v>24085560.589977872</v>
      </c>
      <c r="P65" s="128">
        <v>11780232.77998909</v>
      </c>
      <c r="Q65" s="128">
        <v>9949823.3899906985</v>
      </c>
    </row>
    <row r="66" spans="1:17" x14ac:dyDescent="0.25">
      <c r="A66" s="15"/>
      <c r="B66" s="10"/>
      <c r="C66" s="10"/>
      <c r="D66" s="10"/>
      <c r="E66" s="128" t="s">
        <v>58</v>
      </c>
      <c r="F66" s="128">
        <v>22274326.479914501</v>
      </c>
      <c r="G66" s="128">
        <v>18791585.369938169</v>
      </c>
      <c r="H66" s="128">
        <v>15264000.199926794</v>
      </c>
      <c r="I66" s="128">
        <v>14789034.389926337</v>
      </c>
      <c r="J66" s="128">
        <v>14239406.319932114</v>
      </c>
      <c r="K66" s="128">
        <v>14628172.059932515</v>
      </c>
      <c r="L66" s="128">
        <v>14464697.169933029</v>
      </c>
      <c r="M66" s="128">
        <v>13244240.799938595</v>
      </c>
      <c r="N66" s="128">
        <v>10618750.079946745</v>
      </c>
      <c r="O66" s="128">
        <v>10217355.43994821</v>
      </c>
      <c r="P66" s="128">
        <v>10271253.61994694</v>
      </c>
      <c r="Q66" s="128">
        <v>9646467.3799490891</v>
      </c>
    </row>
    <row r="67" spans="1:17" x14ac:dyDescent="0.25">
      <c r="A67" s="15"/>
      <c r="B67" s="10"/>
      <c r="C67" s="10"/>
      <c r="D67" s="10"/>
      <c r="E67" s="128" t="s">
        <v>59</v>
      </c>
      <c r="F67" s="128">
        <v>11101672.379945483</v>
      </c>
      <c r="G67" s="128">
        <v>13119230.619972952</v>
      </c>
      <c r="H67" s="128">
        <v>16834546.179998659</v>
      </c>
      <c r="I67" s="128">
        <v>21874170.879999969</v>
      </c>
      <c r="J67" s="128">
        <v>32060018.649999946</v>
      </c>
      <c r="K67" s="128">
        <v>42357020.100000016</v>
      </c>
      <c r="L67" s="128">
        <v>58088992.189999953</v>
      </c>
      <c r="M67" s="128">
        <v>80672784.989999771</v>
      </c>
      <c r="N67" s="128">
        <v>73309499.219995439</v>
      </c>
      <c r="O67" s="128">
        <v>28344708.599995978</v>
      </c>
      <c r="P67" s="128">
        <v>12833278.129994586</v>
      </c>
      <c r="Q67" s="128">
        <v>12694242.849995624</v>
      </c>
    </row>
  </sheetData>
  <mergeCells count="5">
    <mergeCell ref="F34:H34"/>
    <mergeCell ref="C1:E1"/>
    <mergeCell ref="F30:I30"/>
    <mergeCell ref="F32:H32"/>
    <mergeCell ref="F33:H33"/>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T694"/>
  <sheetViews>
    <sheetView zoomScaleNormal="100" zoomScaleSheetLayoutView="90" workbookViewId="0">
      <pane xSplit="2" ySplit="2" topLeftCell="C608" activePane="bottomRight" state="frozen"/>
      <selection activeCell="B8" sqref="B8"/>
      <selection pane="topRight" activeCell="B8" sqref="B8"/>
      <selection pane="bottomLeft" activeCell="B8" sqref="B8"/>
      <selection pane="bottomRight" activeCell="N616" sqref="N616"/>
    </sheetView>
  </sheetViews>
  <sheetFormatPr defaultRowHeight="15" x14ac:dyDescent="0.25"/>
  <cols>
    <col min="1" max="1" width="3.7109375" style="16" customWidth="1"/>
    <col min="2" max="4" width="4.7109375" customWidth="1"/>
    <col min="5" max="5" width="11.7109375" customWidth="1"/>
    <col min="6" max="6" width="28.7109375" customWidth="1"/>
    <col min="7" max="11" width="18.7109375" hidden="1" customWidth="1"/>
    <col min="12" max="13" width="18.7109375" style="45" hidden="1" customWidth="1"/>
    <col min="14" max="17" width="18.7109375" style="45" customWidth="1"/>
    <col min="18" max="18" width="18.7109375" style="171" customWidth="1"/>
  </cols>
  <sheetData>
    <row r="1" spans="1:18" ht="33" customHeight="1" x14ac:dyDescent="0.25">
      <c r="A1" s="15"/>
      <c r="B1" s="7"/>
      <c r="C1" s="215" t="s">
        <v>93</v>
      </c>
      <c r="D1" s="215"/>
      <c r="E1" s="215"/>
      <c r="F1" s="216"/>
      <c r="G1" s="89" t="s">
        <v>86</v>
      </c>
      <c r="H1" s="89" t="s">
        <v>87</v>
      </c>
      <c r="I1" s="89" t="s">
        <v>88</v>
      </c>
      <c r="J1" s="89" t="s">
        <v>89</v>
      </c>
      <c r="K1" s="89" t="s">
        <v>90</v>
      </c>
      <c r="L1" s="89" t="s">
        <v>611</v>
      </c>
      <c r="M1" s="89" t="s">
        <v>658</v>
      </c>
      <c r="N1" s="89" t="s">
        <v>664</v>
      </c>
      <c r="O1" s="89" t="s">
        <v>681</v>
      </c>
      <c r="P1" s="89" t="s">
        <v>700</v>
      </c>
      <c r="Q1" s="89" t="s">
        <v>714</v>
      </c>
      <c r="R1" s="89" t="s">
        <v>729</v>
      </c>
    </row>
    <row r="2" spans="1:18" x14ac:dyDescent="0.25">
      <c r="A2" s="15"/>
      <c r="B2" s="2" t="s">
        <v>85</v>
      </c>
      <c r="C2" s="2"/>
      <c r="D2" s="2"/>
      <c r="E2" s="2"/>
      <c r="F2" s="2" t="s">
        <v>0</v>
      </c>
      <c r="G2" s="3">
        <v>5990790670.0821476</v>
      </c>
      <c r="H2" s="3">
        <v>6615527185.3219423</v>
      </c>
      <c r="I2" s="3">
        <v>6362712708.2775269</v>
      </c>
      <c r="J2" s="3">
        <v>7415571407.8550205</v>
      </c>
      <c r="K2" s="3">
        <v>7861558035.7229633</v>
      </c>
      <c r="L2" s="3">
        <v>8201128463.1704054</v>
      </c>
      <c r="M2" s="3">
        <v>8670438789.7477913</v>
      </c>
      <c r="N2" s="3">
        <v>9218133404.3089352</v>
      </c>
      <c r="O2" s="3">
        <v>9764709584.5343208</v>
      </c>
      <c r="P2" s="3">
        <v>10822091678.818169</v>
      </c>
      <c r="Q2" s="3">
        <v>13113820164.645578</v>
      </c>
      <c r="R2" s="3">
        <v>14820790420.05106</v>
      </c>
    </row>
    <row r="3" spans="1:18" x14ac:dyDescent="0.25">
      <c r="A3" s="15"/>
      <c r="B3" s="4" t="s">
        <v>1</v>
      </c>
      <c r="C3" s="5"/>
      <c r="D3" s="5"/>
      <c r="E3" s="5"/>
      <c r="F3" s="5" t="s">
        <v>0</v>
      </c>
      <c r="G3" s="6">
        <v>1729946210.4827068</v>
      </c>
      <c r="H3" s="6">
        <v>2157699366.6186466</v>
      </c>
      <c r="I3" s="6">
        <v>1855972744.5906425</v>
      </c>
      <c r="J3" s="6">
        <v>2458464894.1374025</v>
      </c>
      <c r="K3" s="6">
        <v>2739532914.1369004</v>
      </c>
      <c r="L3" s="6">
        <v>3187868962.9455924</v>
      </c>
      <c r="M3" s="6">
        <v>3493632690.7289042</v>
      </c>
      <c r="N3" s="6">
        <v>3676573297.9899077</v>
      </c>
      <c r="O3" s="6">
        <v>5340044449.7255182</v>
      </c>
      <c r="P3" s="6">
        <v>7563083110.6286173</v>
      </c>
      <c r="Q3" s="6">
        <v>9976543305.0398064</v>
      </c>
      <c r="R3" s="6">
        <v>11786589947.607103</v>
      </c>
    </row>
    <row r="4" spans="1:18" x14ac:dyDescent="0.25">
      <c r="A4" s="15"/>
      <c r="B4" s="7"/>
      <c r="C4" s="8" t="s">
        <v>2</v>
      </c>
      <c r="D4" s="8"/>
      <c r="E4" s="8"/>
      <c r="F4" s="8" t="s">
        <v>0</v>
      </c>
      <c r="G4" s="9">
        <v>1713908196.6734502</v>
      </c>
      <c r="H4" s="9">
        <v>2134311328.0700505</v>
      </c>
      <c r="I4" s="9">
        <v>1827066059.0117102</v>
      </c>
      <c r="J4" s="9">
        <v>2424435709.557672</v>
      </c>
      <c r="K4" s="9">
        <v>2695089945.0719843</v>
      </c>
      <c r="L4" s="9">
        <v>3133228960.9352746</v>
      </c>
      <c r="M4" s="9">
        <v>3432227378.6211095</v>
      </c>
      <c r="N4" s="9">
        <v>3614153778.9481683</v>
      </c>
      <c r="O4" s="9">
        <v>5273466959.1890097</v>
      </c>
      <c r="P4" s="9">
        <v>7502071348.1060171</v>
      </c>
      <c r="Q4" s="9">
        <v>9904999386.6940918</v>
      </c>
      <c r="R4" s="9">
        <v>11703171784.974188</v>
      </c>
    </row>
    <row r="5" spans="1:18" x14ac:dyDescent="0.25">
      <c r="A5" s="15"/>
      <c r="B5" s="7"/>
      <c r="C5" s="10"/>
      <c r="D5" s="10"/>
      <c r="E5" s="13" t="s">
        <v>3</v>
      </c>
      <c r="F5" s="13"/>
      <c r="G5" s="13">
        <v>1137961305.6843967</v>
      </c>
      <c r="H5" s="13">
        <v>1395085772.2618694</v>
      </c>
      <c r="I5" s="13">
        <v>1155136653.1540608</v>
      </c>
      <c r="J5" s="13">
        <v>1503822572.8633308</v>
      </c>
      <c r="K5" s="13">
        <v>1639862025.7417445</v>
      </c>
      <c r="L5" s="13">
        <v>1722451730.7404056</v>
      </c>
      <c r="M5" s="13">
        <v>1824822642.4399347</v>
      </c>
      <c r="N5" s="13">
        <v>1897306452.1096606</v>
      </c>
      <c r="O5" s="13">
        <v>2086534056.9381282</v>
      </c>
      <c r="P5" s="13">
        <v>2971171868.6263499</v>
      </c>
      <c r="Q5" s="13">
        <v>4641869205.0576782</v>
      </c>
      <c r="R5" s="13">
        <v>5552145984.4613981</v>
      </c>
    </row>
    <row r="6" spans="1:18" x14ac:dyDescent="0.25">
      <c r="A6" s="15"/>
      <c r="B6" s="7"/>
      <c r="E6" s="14" t="s">
        <v>3</v>
      </c>
      <c r="F6" s="128" t="s">
        <v>60</v>
      </c>
      <c r="G6" s="128">
        <v>633942766.07714808</v>
      </c>
      <c r="H6" s="128">
        <v>734552630.98645544</v>
      </c>
      <c r="I6" s="128">
        <v>612425902.59721792</v>
      </c>
      <c r="J6" s="128">
        <v>781253587.16716337</v>
      </c>
      <c r="K6" s="128">
        <v>866701153.94464731</v>
      </c>
      <c r="L6" s="128">
        <v>903120818.71478415</v>
      </c>
      <c r="M6" s="128">
        <v>913047422.71547163</v>
      </c>
      <c r="N6" s="128">
        <v>978548353.87357736</v>
      </c>
      <c r="O6" s="128">
        <v>1020305852.4436951</v>
      </c>
      <c r="P6" s="128">
        <v>1275929046.5941429</v>
      </c>
      <c r="Q6" s="128">
        <v>1486908509.4126599</v>
      </c>
      <c r="R6" s="128">
        <v>1610532961.3445704</v>
      </c>
    </row>
    <row r="7" spans="1:18" x14ac:dyDescent="0.25">
      <c r="A7" s="15"/>
      <c r="B7" s="7"/>
      <c r="E7" s="14" t="s">
        <v>3</v>
      </c>
      <c r="F7" s="128" t="s">
        <v>63</v>
      </c>
      <c r="G7" s="128">
        <v>0</v>
      </c>
      <c r="H7" s="128">
        <v>0</v>
      </c>
      <c r="I7" s="128">
        <v>2175.1999999959999</v>
      </c>
      <c r="J7" s="128">
        <v>0</v>
      </c>
      <c r="K7" s="128">
        <v>0</v>
      </c>
      <c r="L7" s="128">
        <v>0</v>
      </c>
      <c r="M7" s="128">
        <v>0</v>
      </c>
      <c r="N7" s="128">
        <v>0</v>
      </c>
      <c r="O7" s="128">
        <v>0</v>
      </c>
      <c r="P7" s="128">
        <v>0</v>
      </c>
      <c r="Q7" s="128">
        <v>0</v>
      </c>
      <c r="R7" s="128">
        <v>0</v>
      </c>
    </row>
    <row r="8" spans="1:18" x14ac:dyDescent="0.25">
      <c r="A8" s="15"/>
      <c r="B8" s="7"/>
      <c r="E8" s="14" t="s">
        <v>3</v>
      </c>
      <c r="F8" s="128" t="s">
        <v>61</v>
      </c>
      <c r="G8" s="128">
        <v>327702739.29852122</v>
      </c>
      <c r="H8" s="128">
        <v>452959923.8474595</v>
      </c>
      <c r="I8" s="128">
        <v>364790805.08840489</v>
      </c>
      <c r="J8" s="128">
        <v>479677537.46778166</v>
      </c>
      <c r="K8" s="128">
        <v>511762601.61725086</v>
      </c>
      <c r="L8" s="128">
        <v>559707777.54733336</v>
      </c>
      <c r="M8" s="128">
        <v>650978736.68720245</v>
      </c>
      <c r="N8" s="128">
        <v>644845496.71677029</v>
      </c>
      <c r="O8" s="128">
        <v>739545525.63642621</v>
      </c>
      <c r="P8" s="128">
        <v>696371935.0466975</v>
      </c>
      <c r="Q8" s="128">
        <v>635496076.04680085</v>
      </c>
      <c r="R8" s="128">
        <v>729227687.54618216</v>
      </c>
    </row>
    <row r="9" spans="1:18" x14ac:dyDescent="0.25">
      <c r="A9" s="15"/>
      <c r="B9" s="7"/>
      <c r="E9" s="14" t="s">
        <v>3</v>
      </c>
      <c r="F9" s="128" t="s">
        <v>62</v>
      </c>
      <c r="G9" s="128">
        <v>49704467.399773523</v>
      </c>
      <c r="H9" s="128">
        <v>59436625.779696904</v>
      </c>
      <c r="I9" s="128">
        <v>44264677.999817356</v>
      </c>
      <c r="J9" s="128">
        <v>59657526.299708031</v>
      </c>
      <c r="K9" s="128">
        <v>64930412.959642559</v>
      </c>
      <c r="L9" s="128">
        <v>79703486.509591222</v>
      </c>
      <c r="M9" s="128">
        <v>90967971.52960144</v>
      </c>
      <c r="N9" s="128">
        <v>81457965.479591683</v>
      </c>
      <c r="O9" s="128">
        <v>87639497.389585495</v>
      </c>
      <c r="P9" s="128">
        <v>140380503.03919625</v>
      </c>
      <c r="Q9" s="128">
        <v>208079286.16918337</v>
      </c>
      <c r="R9" s="128">
        <v>216009414.36939591</v>
      </c>
    </row>
    <row r="10" spans="1:18" x14ac:dyDescent="0.25">
      <c r="A10" s="15"/>
      <c r="B10" s="7"/>
      <c r="C10" s="45"/>
      <c r="D10" s="45"/>
      <c r="E10" s="14" t="s">
        <v>3</v>
      </c>
      <c r="F10" s="45" t="s">
        <v>702</v>
      </c>
      <c r="G10" s="128"/>
      <c r="H10" s="128"/>
      <c r="I10" s="128"/>
      <c r="J10" s="128"/>
      <c r="K10" s="128">
        <v>0</v>
      </c>
      <c r="L10" s="128">
        <v>0</v>
      </c>
      <c r="M10" s="128">
        <v>0</v>
      </c>
      <c r="N10" s="128">
        <v>0</v>
      </c>
      <c r="O10" s="128">
        <v>0</v>
      </c>
      <c r="P10" s="128">
        <v>556316566.81806111</v>
      </c>
      <c r="Q10" s="128">
        <v>1949260663.151176</v>
      </c>
      <c r="R10" s="128">
        <v>2616511084.2548022</v>
      </c>
    </row>
    <row r="11" spans="1:18" x14ac:dyDescent="0.25">
      <c r="A11" s="15"/>
      <c r="B11" s="7"/>
      <c r="E11" s="14" t="s">
        <v>3</v>
      </c>
      <c r="F11" s="128" t="s">
        <v>64</v>
      </c>
      <c r="G11" s="128">
        <v>65571599.169733219</v>
      </c>
      <c r="H11" s="128">
        <v>72849157.569686234</v>
      </c>
      <c r="I11" s="128">
        <v>69138044.369772851</v>
      </c>
      <c r="J11" s="128">
        <v>96680340.459481537</v>
      </c>
      <c r="K11" s="128">
        <v>103240345.11956209</v>
      </c>
      <c r="L11" s="128">
        <v>98885814.249677494</v>
      </c>
      <c r="M11" s="128">
        <v>80759749.30950278</v>
      </c>
      <c r="N11" s="128">
        <v>92966408.789637387</v>
      </c>
      <c r="O11" s="128">
        <v>122633265.91950694</v>
      </c>
      <c r="P11" s="128">
        <v>139534442.74943379</v>
      </c>
      <c r="Q11" s="128">
        <v>166539625.93906504</v>
      </c>
      <c r="R11" s="128">
        <v>171569603.32900181</v>
      </c>
    </row>
    <row r="12" spans="1:18" x14ac:dyDescent="0.25">
      <c r="A12" s="15"/>
      <c r="B12" s="7"/>
      <c r="E12" s="14" t="s">
        <v>3</v>
      </c>
      <c r="F12" s="128" t="s">
        <v>65</v>
      </c>
      <c r="G12" s="128">
        <v>9779663.5399194583</v>
      </c>
      <c r="H12" s="128">
        <v>12990372.959966853</v>
      </c>
      <c r="I12" s="128">
        <v>11062255.369915774</v>
      </c>
      <c r="J12" s="128">
        <v>15921899.839888819</v>
      </c>
      <c r="K12" s="128">
        <v>14840494.579958767</v>
      </c>
      <c r="L12" s="128">
        <v>3597101.599969029</v>
      </c>
      <c r="M12" s="128">
        <v>11842295.749908596</v>
      </c>
      <c r="N12" s="128">
        <v>12298695.759914517</v>
      </c>
      <c r="O12" s="128">
        <v>12433796.409896001</v>
      </c>
      <c r="P12" s="128">
        <v>12029334.169939732</v>
      </c>
      <c r="Q12" s="128">
        <v>19609789.679948702</v>
      </c>
      <c r="R12" s="128">
        <v>18613645.379963461</v>
      </c>
    </row>
    <row r="13" spans="1:18" x14ac:dyDescent="0.25">
      <c r="A13" s="15"/>
      <c r="B13" s="7"/>
      <c r="E13" s="14" t="s">
        <v>3</v>
      </c>
      <c r="F13" s="128" t="s">
        <v>66</v>
      </c>
      <c r="G13" s="128">
        <v>51260070.199783638</v>
      </c>
      <c r="H13" s="128">
        <v>62297061.119737215</v>
      </c>
      <c r="I13" s="128">
        <v>53452792.529794678</v>
      </c>
      <c r="J13" s="128">
        <v>70631681.62970686</v>
      </c>
      <c r="K13" s="128">
        <v>78387017.519602329</v>
      </c>
      <c r="L13" s="128">
        <v>77436732.119579062</v>
      </c>
      <c r="M13" s="128">
        <v>77226466.449658751</v>
      </c>
      <c r="N13" s="128">
        <v>87189531.489504471</v>
      </c>
      <c r="O13" s="128">
        <v>103976119.13955359</v>
      </c>
      <c r="P13" s="128">
        <v>150610040.20915908</v>
      </c>
      <c r="Q13" s="128">
        <v>175975254.65911806</v>
      </c>
      <c r="R13" s="128">
        <v>189681588.2292057</v>
      </c>
    </row>
    <row r="14" spans="1:18" s="45" customFormat="1" x14ac:dyDescent="0.25">
      <c r="A14" s="15"/>
      <c r="B14" s="7"/>
      <c r="C14"/>
      <c r="D14"/>
      <c r="E14" s="13" t="s">
        <v>4</v>
      </c>
      <c r="F14" s="13"/>
      <c r="G14" s="13">
        <v>575946890.98684943</v>
      </c>
      <c r="H14" s="13">
        <v>739225555.80598176</v>
      </c>
      <c r="I14" s="13">
        <v>671929405.85647237</v>
      </c>
      <c r="J14" s="13">
        <v>920613136.69528782</v>
      </c>
      <c r="K14" s="13">
        <v>1052905963.1754293</v>
      </c>
      <c r="L14" s="13">
        <v>1163497874.5038197</v>
      </c>
      <c r="M14" s="13">
        <v>1297743151.8539951</v>
      </c>
      <c r="N14" s="13">
        <v>1386775351.4744794</v>
      </c>
      <c r="O14" s="13">
        <v>803145803.07562745</v>
      </c>
      <c r="P14" s="13">
        <v>79947417.359639168</v>
      </c>
      <c r="Q14" s="13">
        <v>95569654.219437376</v>
      </c>
      <c r="R14" s="13">
        <v>101172057.05949017</v>
      </c>
    </row>
    <row r="15" spans="1:18" s="45" customFormat="1" x14ac:dyDescent="0.25">
      <c r="A15" s="15"/>
      <c r="B15" s="7"/>
      <c r="E15" s="14" t="s">
        <v>4</v>
      </c>
      <c r="F15" s="128" t="s">
        <v>67</v>
      </c>
      <c r="G15" s="128">
        <v>29625010.709777266</v>
      </c>
      <c r="H15" s="128">
        <v>37804684.269773312</v>
      </c>
      <c r="I15" s="128">
        <v>32877144.179794148</v>
      </c>
      <c r="J15" s="128">
        <v>40305379.109800071</v>
      </c>
      <c r="K15" s="128">
        <v>47037828.4898334</v>
      </c>
      <c r="L15" s="128">
        <v>53458658.68972452</v>
      </c>
      <c r="M15" s="128">
        <v>63724524.829689384</v>
      </c>
      <c r="N15" s="128">
        <v>91288581.849594742</v>
      </c>
      <c r="O15" s="128">
        <v>61847093.049668565</v>
      </c>
      <c r="P15" s="128">
        <v>-74347.899999529123</v>
      </c>
      <c r="Q15" s="128">
        <v>0</v>
      </c>
      <c r="R15" s="128">
        <v>0</v>
      </c>
    </row>
    <row r="16" spans="1:18" s="45" customFormat="1" x14ac:dyDescent="0.25">
      <c r="A16" s="15"/>
      <c r="B16" s="7"/>
      <c r="E16" s="14" t="s">
        <v>4</v>
      </c>
      <c r="F16" s="128" t="s">
        <v>68</v>
      </c>
      <c r="G16" s="128">
        <v>546321880.27710295</v>
      </c>
      <c r="H16" s="128">
        <v>701420871.53619874</v>
      </c>
      <c r="I16" s="128">
        <v>638876937.86661863</v>
      </c>
      <c r="J16" s="128">
        <v>879694873.40554941</v>
      </c>
      <c r="K16" s="128">
        <v>989204227.84567428</v>
      </c>
      <c r="L16" s="128">
        <v>1063911659.3343179</v>
      </c>
      <c r="M16" s="128">
        <v>1180080750.0350056</v>
      </c>
      <c r="N16" s="128">
        <v>1241152009.3647287</v>
      </c>
      <c r="O16" s="128">
        <v>691624953.69626784</v>
      </c>
      <c r="P16" s="128">
        <v>-323728.72999842837</v>
      </c>
      <c r="Q16" s="128">
        <v>-152305.68999943137</v>
      </c>
      <c r="R16" s="128">
        <v>-59417.649999648333</v>
      </c>
    </row>
    <row r="17" spans="1:18" s="45" customFormat="1" x14ac:dyDescent="0.25">
      <c r="A17" s="15"/>
      <c r="B17" s="7"/>
      <c r="E17" s="14" t="s">
        <v>4</v>
      </c>
      <c r="F17" s="128" t="s">
        <v>684</v>
      </c>
      <c r="G17" s="128">
        <v>0</v>
      </c>
      <c r="H17" s="128">
        <v>0</v>
      </c>
      <c r="I17" s="128">
        <v>0</v>
      </c>
      <c r="J17" s="128">
        <v>0</v>
      </c>
      <c r="K17" s="128">
        <v>0</v>
      </c>
      <c r="L17" s="128">
        <v>-6946.7099999789998</v>
      </c>
      <c r="M17" s="128">
        <v>0</v>
      </c>
      <c r="N17" s="128">
        <v>0</v>
      </c>
      <c r="O17" s="128">
        <v>0</v>
      </c>
      <c r="P17" s="128">
        <v>0</v>
      </c>
      <c r="Q17" s="128">
        <v>0</v>
      </c>
      <c r="R17" s="128">
        <v>0</v>
      </c>
    </row>
    <row r="18" spans="1:18" s="45" customFormat="1" x14ac:dyDescent="0.25">
      <c r="A18" s="15"/>
      <c r="B18" s="7"/>
      <c r="E18" s="14" t="s">
        <v>4</v>
      </c>
      <c r="F18" s="128" t="s">
        <v>60</v>
      </c>
      <c r="G18" s="128">
        <v>0</v>
      </c>
      <c r="H18" s="128">
        <v>0</v>
      </c>
      <c r="I18" s="128">
        <v>0</v>
      </c>
      <c r="J18" s="128">
        <v>0</v>
      </c>
      <c r="K18" s="128">
        <v>0</v>
      </c>
      <c r="L18" s="128">
        <v>0</v>
      </c>
      <c r="M18" s="128">
        <v>162139.13999953901</v>
      </c>
      <c r="N18" s="128">
        <v>0</v>
      </c>
      <c r="O18" s="128">
        <v>0</v>
      </c>
      <c r="P18" s="128">
        <v>0</v>
      </c>
      <c r="Q18" s="128">
        <v>0</v>
      </c>
      <c r="R18" s="128">
        <v>0</v>
      </c>
    </row>
    <row r="19" spans="1:18" s="45" customFormat="1" x14ac:dyDescent="0.25">
      <c r="A19" s="15"/>
      <c r="B19" s="7"/>
      <c r="E19" s="14" t="s">
        <v>4</v>
      </c>
      <c r="F19" s="128" t="s">
        <v>63</v>
      </c>
      <c r="G19" s="128">
        <v>0</v>
      </c>
      <c r="H19" s="128">
        <v>0</v>
      </c>
      <c r="I19" s="128">
        <v>175323.809999071</v>
      </c>
      <c r="J19" s="128">
        <v>612884.17999556696</v>
      </c>
      <c r="K19" s="128">
        <v>7240704.8799659004</v>
      </c>
      <c r="L19" s="128">
        <v>25295966.979890633</v>
      </c>
      <c r="M19" s="128">
        <v>27417752.76989384</v>
      </c>
      <c r="N19" s="128">
        <v>28026278.729947288</v>
      </c>
      <c r="O19" s="128">
        <v>24115459.709820297</v>
      </c>
      <c r="P19" s="128">
        <v>38999701.039878964</v>
      </c>
      <c r="Q19" s="128">
        <v>44942455.489877298</v>
      </c>
      <c r="R19" s="128">
        <v>49667434.32972347</v>
      </c>
    </row>
    <row r="20" spans="1:18" s="45" customFormat="1" x14ac:dyDescent="0.25">
      <c r="A20" s="15"/>
      <c r="B20" s="7"/>
      <c r="E20" s="14" t="s">
        <v>4</v>
      </c>
      <c r="F20" s="128" t="s">
        <v>685</v>
      </c>
      <c r="G20" s="128">
        <v>0</v>
      </c>
      <c r="H20" s="128">
        <v>0</v>
      </c>
      <c r="I20" s="128">
        <v>0</v>
      </c>
      <c r="J20" s="128">
        <v>0</v>
      </c>
      <c r="K20" s="128">
        <v>9423201.9599563889</v>
      </c>
      <c r="L20" s="128">
        <v>20838536.209866568</v>
      </c>
      <c r="M20" s="128">
        <v>26284822.069830481</v>
      </c>
      <c r="N20" s="128">
        <v>26308481.529863425</v>
      </c>
      <c r="O20" s="128">
        <v>25558296.619886439</v>
      </c>
      <c r="P20" s="128">
        <v>41345792.949758381</v>
      </c>
      <c r="Q20" s="128">
        <v>50779504.419569671</v>
      </c>
      <c r="R20" s="128">
        <v>51564040.379767478</v>
      </c>
    </row>
    <row r="21" spans="1:18" x14ac:dyDescent="0.25">
      <c r="A21" s="15"/>
      <c r="B21" s="7"/>
      <c r="C21" s="45"/>
      <c r="D21" s="45"/>
      <c r="E21" s="14" t="s">
        <v>4</v>
      </c>
      <c r="F21" s="128" t="s">
        <v>61</v>
      </c>
      <c r="G21" s="128">
        <v>0</v>
      </c>
      <c r="H21" s="128">
        <v>0</v>
      </c>
      <c r="I21" s="128">
        <v>0</v>
      </c>
      <c r="J21" s="128">
        <v>0</v>
      </c>
      <c r="K21" s="128">
        <v>0</v>
      </c>
      <c r="L21" s="128">
        <v>0</v>
      </c>
      <c r="M21" s="128">
        <v>73163.009999647998</v>
      </c>
      <c r="N21" s="128">
        <v>0</v>
      </c>
      <c r="O21" s="128">
        <v>0</v>
      </c>
      <c r="P21" s="128">
        <v>0</v>
      </c>
      <c r="Q21" s="128">
        <v>0</v>
      </c>
      <c r="R21" s="128">
        <v>0</v>
      </c>
    </row>
    <row r="22" spans="1:18" s="45" customFormat="1" x14ac:dyDescent="0.25">
      <c r="A22" s="15"/>
      <c r="B22" s="7"/>
      <c r="C22"/>
      <c r="D22"/>
      <c r="E22" s="13" t="s">
        <v>5</v>
      </c>
      <c r="F22" s="13"/>
      <c r="G22" s="13">
        <v>0</v>
      </c>
      <c r="H22" s="13">
        <v>0</v>
      </c>
      <c r="I22" s="13">
        <v>0</v>
      </c>
      <c r="J22" s="13">
        <v>0</v>
      </c>
      <c r="K22" s="13">
        <v>2321956.149989814</v>
      </c>
      <c r="L22" s="13">
        <v>247279355.68880436</v>
      </c>
      <c r="M22" s="13">
        <v>309661584.31849653</v>
      </c>
      <c r="N22" s="13">
        <v>330071975.35840535</v>
      </c>
      <c r="O22" s="13">
        <v>165596693.56923869</v>
      </c>
      <c r="P22" s="13">
        <v>-33358.199999917299</v>
      </c>
      <c r="Q22" s="13">
        <v>0</v>
      </c>
      <c r="R22" s="13">
        <v>-62983.329999584705</v>
      </c>
    </row>
    <row r="23" spans="1:18" s="45" customFormat="1" x14ac:dyDescent="0.25">
      <c r="A23" s="15"/>
      <c r="B23" s="7"/>
      <c r="E23" s="14" t="s">
        <v>5</v>
      </c>
      <c r="F23" s="128" t="s">
        <v>67</v>
      </c>
      <c r="G23" s="128">
        <v>0</v>
      </c>
      <c r="H23" s="128">
        <v>0</v>
      </c>
      <c r="I23" s="128">
        <v>0</v>
      </c>
      <c r="J23" s="128">
        <v>0</v>
      </c>
      <c r="K23" s="128">
        <v>988210.69999616605</v>
      </c>
      <c r="L23" s="128">
        <v>138993083.89943001</v>
      </c>
      <c r="M23" s="128">
        <v>175087279.3991313</v>
      </c>
      <c r="N23" s="128">
        <v>196697439.01915547</v>
      </c>
      <c r="O23" s="128">
        <v>102519667.61956799</v>
      </c>
      <c r="P23" s="128">
        <v>-24236.579999983311</v>
      </c>
      <c r="Q23" s="128">
        <v>0</v>
      </c>
      <c r="R23" s="128">
        <v>-54840.789999615401</v>
      </c>
    </row>
    <row r="24" spans="1:18" s="45" customFormat="1" x14ac:dyDescent="0.25">
      <c r="A24" s="15"/>
      <c r="B24" s="7"/>
      <c r="E24" s="14" t="s">
        <v>5</v>
      </c>
      <c r="F24" s="128" t="s">
        <v>68</v>
      </c>
      <c r="G24" s="128">
        <v>0</v>
      </c>
      <c r="H24" s="128">
        <v>0</v>
      </c>
      <c r="I24" s="128">
        <v>0</v>
      </c>
      <c r="J24" s="128">
        <v>0</v>
      </c>
      <c r="K24" s="128">
        <v>1322369.689993724</v>
      </c>
      <c r="L24" s="128">
        <v>107028997.93939158</v>
      </c>
      <c r="M24" s="128">
        <v>132925984.02932218</v>
      </c>
      <c r="N24" s="128">
        <v>131525049.68927945</v>
      </c>
      <c r="O24" s="128">
        <v>62168883.32969448</v>
      </c>
      <c r="P24" s="128">
        <v>-9121.6199999339879</v>
      </c>
      <c r="Q24" s="128">
        <v>0</v>
      </c>
      <c r="R24" s="128">
        <v>-8142.5399999693036</v>
      </c>
    </row>
    <row r="25" spans="1:18" s="45" customFormat="1" x14ac:dyDescent="0.25">
      <c r="A25" s="15"/>
      <c r="B25" s="7"/>
      <c r="E25" s="14" t="s">
        <v>5</v>
      </c>
      <c r="F25" s="128" t="s">
        <v>70</v>
      </c>
      <c r="G25" s="128">
        <v>0</v>
      </c>
      <c r="H25" s="128">
        <v>0</v>
      </c>
      <c r="I25" s="128">
        <v>0</v>
      </c>
      <c r="J25" s="128">
        <v>0</v>
      </c>
      <c r="K25" s="128">
        <v>0</v>
      </c>
      <c r="L25" s="128">
        <v>0</v>
      </c>
      <c r="M25" s="128">
        <v>0</v>
      </c>
      <c r="N25" s="128">
        <v>2687.0799999810001</v>
      </c>
      <c r="O25" s="128">
        <v>211.93</v>
      </c>
      <c r="P25" s="128">
        <v>0</v>
      </c>
      <c r="Q25" s="128">
        <v>0</v>
      </c>
      <c r="R25" s="128">
        <v>0</v>
      </c>
    </row>
    <row r="26" spans="1:18" s="45" customFormat="1" x14ac:dyDescent="0.25">
      <c r="A26" s="15"/>
      <c r="B26" s="7"/>
      <c r="E26" s="14" t="s">
        <v>5</v>
      </c>
      <c r="F26" s="128" t="s">
        <v>61</v>
      </c>
      <c r="G26" s="128">
        <v>0</v>
      </c>
      <c r="H26" s="128">
        <v>0</v>
      </c>
      <c r="I26" s="128">
        <v>0</v>
      </c>
      <c r="J26" s="128">
        <v>0</v>
      </c>
      <c r="K26" s="128">
        <v>10597.56999993</v>
      </c>
      <c r="L26" s="128">
        <v>1131289.1199923621</v>
      </c>
      <c r="M26" s="128">
        <v>1626278.5899920841</v>
      </c>
      <c r="N26" s="128">
        <v>1837708.6299876641</v>
      </c>
      <c r="O26" s="128">
        <v>900443.21999498596</v>
      </c>
      <c r="P26" s="128">
        <v>0</v>
      </c>
      <c r="Q26" s="128">
        <v>0</v>
      </c>
      <c r="R26" s="128">
        <v>0</v>
      </c>
    </row>
    <row r="27" spans="1:18" s="45" customFormat="1" x14ac:dyDescent="0.25">
      <c r="A27" s="15"/>
      <c r="B27" s="7"/>
      <c r="E27" s="14" t="s">
        <v>5</v>
      </c>
      <c r="F27" s="128" t="s">
        <v>62</v>
      </c>
      <c r="G27" s="128">
        <v>0</v>
      </c>
      <c r="H27" s="128">
        <v>0</v>
      </c>
      <c r="I27" s="128">
        <v>0</v>
      </c>
      <c r="J27" s="128">
        <v>0</v>
      </c>
      <c r="K27" s="128">
        <v>778.189999994</v>
      </c>
      <c r="L27" s="128">
        <v>125984.729999084</v>
      </c>
      <c r="M27" s="128">
        <v>22825.779999859998</v>
      </c>
      <c r="N27" s="128">
        <v>9090.9399999420002</v>
      </c>
      <c r="O27" s="128">
        <v>7487.4699999499999</v>
      </c>
      <c r="P27" s="128">
        <v>0</v>
      </c>
      <c r="Q27" s="128">
        <v>0</v>
      </c>
      <c r="R27" s="128">
        <v>0</v>
      </c>
    </row>
    <row r="28" spans="1:18" x14ac:dyDescent="0.25">
      <c r="A28" s="15"/>
      <c r="B28" s="7"/>
      <c r="C28" s="45"/>
      <c r="D28" s="45"/>
      <c r="E28" s="14" t="s">
        <v>5</v>
      </c>
      <c r="F28" s="128" t="s">
        <v>686</v>
      </c>
      <c r="G28" s="128">
        <v>0</v>
      </c>
      <c r="H28" s="128">
        <v>0</v>
      </c>
      <c r="I28" s="128">
        <v>0</v>
      </c>
      <c r="J28" s="128">
        <v>0</v>
      </c>
      <c r="K28" s="128">
        <v>0</v>
      </c>
      <c r="L28" s="128">
        <v>0</v>
      </c>
      <c r="M28" s="128">
        <v>-783.47999999700005</v>
      </c>
      <c r="N28" s="128">
        <v>0</v>
      </c>
      <c r="O28" s="128">
        <v>0</v>
      </c>
      <c r="P28" s="128">
        <v>0</v>
      </c>
      <c r="Q28" s="128">
        <v>0</v>
      </c>
      <c r="R28" s="128">
        <v>0</v>
      </c>
    </row>
    <row r="29" spans="1:18" s="45" customFormat="1" x14ac:dyDescent="0.25">
      <c r="A29" s="15"/>
      <c r="B29" s="7"/>
      <c r="E29" s="13" t="s">
        <v>682</v>
      </c>
      <c r="F29" s="13"/>
      <c r="G29" s="13">
        <v>0</v>
      </c>
      <c r="H29" s="13">
        <v>0</v>
      </c>
      <c r="I29" s="13">
        <v>0</v>
      </c>
      <c r="J29" s="13">
        <v>0</v>
      </c>
      <c r="K29" s="13">
        <v>0</v>
      </c>
      <c r="L29" s="13">
        <v>0</v>
      </c>
      <c r="M29" s="13">
        <v>0</v>
      </c>
      <c r="N29" s="13">
        <v>0</v>
      </c>
      <c r="O29" s="13">
        <v>2218190405.5898509</v>
      </c>
      <c r="P29" s="13">
        <v>4450985420.3183823</v>
      </c>
      <c r="Q29" s="13">
        <v>5167560527.4152975</v>
      </c>
      <c r="R29" s="13">
        <v>6049916726.8041468</v>
      </c>
    </row>
    <row r="30" spans="1:18" s="45" customFormat="1" x14ac:dyDescent="0.25">
      <c r="A30" s="15"/>
      <c r="B30" s="7"/>
      <c r="E30" s="14" t="s">
        <v>682</v>
      </c>
      <c r="F30" s="128" t="s">
        <v>67</v>
      </c>
      <c r="G30" s="128">
        <v>0</v>
      </c>
      <c r="H30" s="128">
        <v>0</v>
      </c>
      <c r="I30" s="128">
        <v>0</v>
      </c>
      <c r="J30" s="128">
        <v>0</v>
      </c>
      <c r="K30" s="128">
        <v>0</v>
      </c>
      <c r="L30" s="128">
        <v>0</v>
      </c>
      <c r="M30" s="128">
        <v>0</v>
      </c>
      <c r="N30" s="128">
        <v>0</v>
      </c>
      <c r="O30" s="128">
        <v>788429577.12720811</v>
      </c>
      <c r="P30" s="128">
        <v>1393304960.0735188</v>
      </c>
      <c r="Q30" s="128">
        <v>1541936803.0427945</v>
      </c>
      <c r="R30" s="128">
        <v>1833308346.190851</v>
      </c>
    </row>
    <row r="31" spans="1:18" s="45" customFormat="1" x14ac:dyDescent="0.25">
      <c r="A31" s="15"/>
      <c r="B31" s="7"/>
      <c r="E31" s="14" t="s">
        <v>682</v>
      </c>
      <c r="F31" s="128" t="s">
        <v>68</v>
      </c>
      <c r="G31" s="128">
        <v>0</v>
      </c>
      <c r="H31" s="128">
        <v>0</v>
      </c>
      <c r="I31" s="128">
        <v>0</v>
      </c>
      <c r="J31" s="128">
        <v>0</v>
      </c>
      <c r="K31" s="128">
        <v>0</v>
      </c>
      <c r="L31" s="128">
        <v>0</v>
      </c>
      <c r="M31" s="128">
        <v>0</v>
      </c>
      <c r="N31" s="128">
        <v>0</v>
      </c>
      <c r="O31" s="128">
        <v>1379127191.923635</v>
      </c>
      <c r="P31" s="128">
        <v>2780288041.0563936</v>
      </c>
      <c r="Q31" s="128">
        <v>2936648119.1155987</v>
      </c>
      <c r="R31" s="128">
        <v>3196047034.7465286</v>
      </c>
    </row>
    <row r="32" spans="1:18" s="45" customFormat="1" x14ac:dyDescent="0.25">
      <c r="A32" s="15"/>
      <c r="B32" s="7"/>
      <c r="E32" s="14" t="s">
        <v>682</v>
      </c>
      <c r="F32" s="128" t="s">
        <v>684</v>
      </c>
      <c r="G32" s="128">
        <v>0</v>
      </c>
      <c r="H32" s="128">
        <v>0</v>
      </c>
      <c r="I32" s="128">
        <v>0</v>
      </c>
      <c r="J32" s="128">
        <v>0</v>
      </c>
      <c r="K32" s="128">
        <v>0</v>
      </c>
      <c r="L32" s="128">
        <v>0</v>
      </c>
      <c r="M32" s="128">
        <v>0</v>
      </c>
      <c r="N32" s="128">
        <v>0</v>
      </c>
      <c r="O32" s="128">
        <v>8728715.7299495228</v>
      </c>
      <c r="P32" s="128">
        <v>17029687.659917541</v>
      </c>
      <c r="Q32" s="128">
        <v>15499308.599930551</v>
      </c>
      <c r="R32" s="128">
        <v>16021274.889941599</v>
      </c>
    </row>
    <row r="33" spans="1:18" s="45" customFormat="1" x14ac:dyDescent="0.25">
      <c r="A33" s="15"/>
      <c r="B33" s="7"/>
      <c r="E33" s="14" t="s">
        <v>682</v>
      </c>
      <c r="F33" s="128" t="s">
        <v>60</v>
      </c>
      <c r="G33" s="128">
        <v>0</v>
      </c>
      <c r="H33" s="128">
        <v>0</v>
      </c>
      <c r="I33" s="128">
        <v>0</v>
      </c>
      <c r="J33" s="128">
        <v>0</v>
      </c>
      <c r="K33" s="128">
        <v>0</v>
      </c>
      <c r="L33" s="128">
        <v>0</v>
      </c>
      <c r="M33" s="128">
        <v>0</v>
      </c>
      <c r="N33" s="128">
        <v>0</v>
      </c>
      <c r="O33" s="128">
        <v>20338696.939919289</v>
      </c>
      <c r="P33" s="128">
        <v>27048988.61987669</v>
      </c>
      <c r="Q33" s="128">
        <v>24128585.499875866</v>
      </c>
      <c r="R33" s="128">
        <v>29574397.729888093</v>
      </c>
    </row>
    <row r="34" spans="1:18" s="45" customFormat="1" x14ac:dyDescent="0.25">
      <c r="A34" s="15"/>
      <c r="B34" s="7"/>
      <c r="E34" s="14" t="s">
        <v>682</v>
      </c>
      <c r="F34" s="128" t="s">
        <v>63</v>
      </c>
      <c r="G34" s="128">
        <v>0</v>
      </c>
      <c r="H34" s="128">
        <v>0</v>
      </c>
      <c r="I34" s="128">
        <v>0</v>
      </c>
      <c r="J34" s="128">
        <v>0</v>
      </c>
      <c r="K34" s="128">
        <v>0</v>
      </c>
      <c r="L34" s="128">
        <v>0</v>
      </c>
      <c r="M34" s="128">
        <v>0</v>
      </c>
      <c r="N34" s="128">
        <v>0</v>
      </c>
      <c r="O34" s="128">
        <v>1498284.5799897611</v>
      </c>
      <c r="P34" s="128">
        <v>1902171.6699904986</v>
      </c>
      <c r="Q34" s="128">
        <v>1652966.1399928592</v>
      </c>
      <c r="R34" s="128">
        <v>1840544.059992373</v>
      </c>
    </row>
    <row r="35" spans="1:18" s="45" customFormat="1" x14ac:dyDescent="0.25">
      <c r="A35" s="15"/>
      <c r="B35" s="7"/>
      <c r="E35" s="14" t="s">
        <v>682</v>
      </c>
      <c r="F35" s="128" t="s">
        <v>685</v>
      </c>
      <c r="G35" s="128">
        <v>0</v>
      </c>
      <c r="H35" s="128">
        <v>0</v>
      </c>
      <c r="I35" s="128">
        <v>0</v>
      </c>
      <c r="J35" s="128">
        <v>0</v>
      </c>
      <c r="K35" s="128">
        <v>0</v>
      </c>
      <c r="L35" s="128">
        <v>0</v>
      </c>
      <c r="M35" s="128">
        <v>0</v>
      </c>
      <c r="N35" s="128">
        <v>0</v>
      </c>
      <c r="O35" s="128">
        <v>8580263.0099547822</v>
      </c>
      <c r="P35" s="128">
        <v>14190092.999929074</v>
      </c>
      <c r="Q35" s="128">
        <v>15236837.349924322</v>
      </c>
      <c r="R35" s="128">
        <v>16356113.609938644</v>
      </c>
    </row>
    <row r="36" spans="1:18" s="45" customFormat="1" x14ac:dyDescent="0.25">
      <c r="A36" s="15"/>
      <c r="B36" s="7"/>
      <c r="E36" s="14" t="s">
        <v>682</v>
      </c>
      <c r="F36" s="128" t="s">
        <v>61</v>
      </c>
      <c r="G36" s="128">
        <v>0</v>
      </c>
      <c r="H36" s="128">
        <v>0</v>
      </c>
      <c r="I36" s="128">
        <v>0</v>
      </c>
      <c r="J36" s="128">
        <v>0</v>
      </c>
      <c r="K36" s="128">
        <v>0</v>
      </c>
      <c r="L36" s="128">
        <v>0</v>
      </c>
      <c r="M36" s="128">
        <v>0</v>
      </c>
      <c r="N36" s="128">
        <v>0</v>
      </c>
      <c r="O36" s="128">
        <v>9874610.0999503657</v>
      </c>
      <c r="P36" s="128">
        <v>17226308.159916207</v>
      </c>
      <c r="Q36" s="128">
        <v>19351429.219891451</v>
      </c>
      <c r="R36" s="128">
        <v>27360421.619876608</v>
      </c>
    </row>
    <row r="37" spans="1:18" s="45" customFormat="1" x14ac:dyDescent="0.25">
      <c r="A37" s="15"/>
      <c r="B37" s="7"/>
      <c r="E37" s="14" t="s">
        <v>682</v>
      </c>
      <c r="F37" s="128" t="s">
        <v>62</v>
      </c>
      <c r="G37" s="128">
        <v>0</v>
      </c>
      <c r="H37" s="128">
        <v>0</v>
      </c>
      <c r="I37" s="128">
        <v>0</v>
      </c>
      <c r="J37" s="128">
        <v>0</v>
      </c>
      <c r="K37" s="128">
        <v>0</v>
      </c>
      <c r="L37" s="128">
        <v>0</v>
      </c>
      <c r="M37" s="128">
        <v>0</v>
      </c>
      <c r="N37" s="128">
        <v>0</v>
      </c>
      <c r="O37" s="128">
        <v>378381.479997986</v>
      </c>
      <c r="P37" s="128">
        <v>1088190.0399936605</v>
      </c>
      <c r="Q37" s="128">
        <v>1679279.0899904966</v>
      </c>
      <c r="R37" s="128">
        <v>2717718.8199867308</v>
      </c>
    </row>
    <row r="38" spans="1:18" x14ac:dyDescent="0.25">
      <c r="A38" s="15"/>
      <c r="B38" s="7"/>
      <c r="C38" s="45"/>
      <c r="D38" s="45"/>
      <c r="E38" s="14"/>
      <c r="F38" s="45" t="s">
        <v>702</v>
      </c>
      <c r="G38" s="128"/>
      <c r="H38" s="128"/>
      <c r="I38" s="128"/>
      <c r="J38" s="128"/>
      <c r="K38" s="128">
        <v>0</v>
      </c>
      <c r="L38" s="128">
        <v>0</v>
      </c>
      <c r="M38" s="128">
        <v>0</v>
      </c>
      <c r="N38" s="128">
        <v>0</v>
      </c>
      <c r="O38" s="128">
        <v>0</v>
      </c>
      <c r="P38" s="128">
        <v>196442985.7590476</v>
      </c>
      <c r="Q38" s="128">
        <v>608343847.21648836</v>
      </c>
      <c r="R38" s="128">
        <v>922894580.45516109</v>
      </c>
    </row>
    <row r="39" spans="1:18" x14ac:dyDescent="0.25">
      <c r="A39" s="15"/>
      <c r="B39" s="7"/>
      <c r="C39" s="45"/>
      <c r="D39" s="45"/>
      <c r="E39" s="14" t="s">
        <v>682</v>
      </c>
      <c r="F39" s="128" t="s">
        <v>66</v>
      </c>
      <c r="G39" s="128">
        <v>0</v>
      </c>
      <c r="H39" s="128">
        <v>0</v>
      </c>
      <c r="I39" s="128">
        <v>0</v>
      </c>
      <c r="J39" s="128">
        <v>0</v>
      </c>
      <c r="K39" s="128">
        <v>0</v>
      </c>
      <c r="L39" s="128">
        <v>0</v>
      </c>
      <c r="M39" s="128">
        <v>0</v>
      </c>
      <c r="N39" s="128">
        <v>0</v>
      </c>
      <c r="O39" s="128">
        <v>1234684.6999947799</v>
      </c>
      <c r="P39" s="128">
        <v>2463994.2799904756</v>
      </c>
      <c r="Q39" s="128">
        <v>3083352.1399845332</v>
      </c>
      <c r="R39" s="128">
        <v>3796294.679984346</v>
      </c>
    </row>
    <row r="40" spans="1:18" x14ac:dyDescent="0.25">
      <c r="A40" s="15"/>
      <c r="B40" s="7"/>
      <c r="C40" s="8" t="s">
        <v>6</v>
      </c>
      <c r="D40" s="8"/>
      <c r="E40" s="8"/>
      <c r="F40" s="8" t="s">
        <v>0</v>
      </c>
      <c r="G40" s="9">
        <v>16038013.809900504</v>
      </c>
      <c r="H40" s="9">
        <v>23388038.549886845</v>
      </c>
      <c r="I40" s="9">
        <v>28906685.57984145</v>
      </c>
      <c r="J40" s="9">
        <v>34029184.579830945</v>
      </c>
      <c r="K40" s="9">
        <v>44442969.069827214</v>
      </c>
      <c r="L40" s="9">
        <v>54640002.009754531</v>
      </c>
      <c r="M40" s="9">
        <v>61405312.109653495</v>
      </c>
      <c r="N40" s="9">
        <v>62419519.03968209</v>
      </c>
      <c r="O40" s="9">
        <v>66577490.529756114</v>
      </c>
      <c r="P40" s="9">
        <v>61011762.529756993</v>
      </c>
      <c r="Q40" s="9">
        <v>71543918.349730909</v>
      </c>
      <c r="R40" s="9">
        <v>83418162.609570324</v>
      </c>
    </row>
    <row r="41" spans="1:18" x14ac:dyDescent="0.25">
      <c r="A41" s="15"/>
      <c r="E41" s="13" t="s">
        <v>6</v>
      </c>
      <c r="F41" s="13" t="s">
        <v>0</v>
      </c>
      <c r="G41" s="13">
        <v>16038013.809900504</v>
      </c>
      <c r="H41" s="13">
        <v>23388038.549886845</v>
      </c>
      <c r="I41" s="13">
        <v>28906685.57984145</v>
      </c>
      <c r="J41" s="13">
        <v>34029184.579830945</v>
      </c>
      <c r="K41" s="13">
        <v>44442969.069827214</v>
      </c>
      <c r="L41" s="13">
        <v>54640002.009754531</v>
      </c>
      <c r="M41" s="13">
        <v>61405312.109653495</v>
      </c>
      <c r="N41" s="13">
        <v>62419519.039682075</v>
      </c>
      <c r="O41" s="13">
        <v>66577490.529756106</v>
      </c>
      <c r="P41" s="13">
        <v>61011762.529756993</v>
      </c>
      <c r="Q41" s="13">
        <v>71543918.349730909</v>
      </c>
      <c r="R41" s="13">
        <v>83418162.609570324</v>
      </c>
    </row>
    <row r="42" spans="1:18" x14ac:dyDescent="0.25">
      <c r="A42" s="15"/>
      <c r="E42" s="14" t="s">
        <v>6</v>
      </c>
      <c r="F42" s="128" t="s">
        <v>67</v>
      </c>
      <c r="G42" s="128">
        <v>13196275.439915892</v>
      </c>
      <c r="H42" s="128">
        <v>18448909.929910846</v>
      </c>
      <c r="I42" s="128">
        <v>22439606.539877817</v>
      </c>
      <c r="J42" s="128">
        <v>25691911.959873524</v>
      </c>
      <c r="K42" s="128">
        <v>32488388.759879068</v>
      </c>
      <c r="L42" s="128">
        <v>39080143.58983694</v>
      </c>
      <c r="M42" s="128">
        <v>44769857.669742063</v>
      </c>
      <c r="N42" s="128">
        <v>49858671.419750467</v>
      </c>
      <c r="O42" s="128">
        <v>56214843.919794634</v>
      </c>
      <c r="P42" s="128">
        <v>50613178.919805408</v>
      </c>
      <c r="Q42" s="128">
        <v>58276531.019779526</v>
      </c>
      <c r="R42" s="128">
        <v>66174524.639656484</v>
      </c>
    </row>
    <row r="43" spans="1:18" x14ac:dyDescent="0.25">
      <c r="A43" s="15"/>
      <c r="E43" s="14" t="s">
        <v>6</v>
      </c>
      <c r="F43" s="128" t="s">
        <v>68</v>
      </c>
      <c r="G43" s="128">
        <v>2841738.3699846119</v>
      </c>
      <c r="H43" s="128">
        <v>4939128.619975999</v>
      </c>
      <c r="I43" s="128">
        <v>6467079.0399636328</v>
      </c>
      <c r="J43" s="128">
        <v>8337272.6199574182</v>
      </c>
      <c r="K43" s="128">
        <v>11911498.94994849</v>
      </c>
      <c r="L43" s="128">
        <v>15554630.279917605</v>
      </c>
      <c r="M43" s="128">
        <v>16635454.439911433</v>
      </c>
      <c r="N43" s="128">
        <v>12560847.619931616</v>
      </c>
      <c r="O43" s="128">
        <v>10362646.60996148</v>
      </c>
      <c r="P43" s="128">
        <v>10339707.009951919</v>
      </c>
      <c r="Q43" s="128">
        <v>12469156.719953328</v>
      </c>
      <c r="R43" s="128">
        <v>15525954.409921348</v>
      </c>
    </row>
    <row r="44" spans="1:18" x14ac:dyDescent="0.25">
      <c r="A44" s="15"/>
      <c r="E44" s="14" t="s">
        <v>6</v>
      </c>
      <c r="F44" s="128" t="s">
        <v>61</v>
      </c>
      <c r="G44" s="128">
        <v>0</v>
      </c>
      <c r="H44" s="128">
        <v>0</v>
      </c>
      <c r="I44" s="128">
        <v>0</v>
      </c>
      <c r="J44" s="128">
        <v>0</v>
      </c>
      <c r="K44" s="128">
        <v>43081.359999656997</v>
      </c>
      <c r="L44" s="128">
        <v>5228.1399999859996</v>
      </c>
      <c r="M44" s="128">
        <v>0</v>
      </c>
      <c r="N44" s="128">
        <v>0</v>
      </c>
      <c r="O44" s="128">
        <v>0</v>
      </c>
      <c r="P44" s="128">
        <v>0</v>
      </c>
      <c r="Q44" s="128">
        <v>16058.259999990463</v>
      </c>
      <c r="R44" s="128">
        <v>41117.399999678135</v>
      </c>
    </row>
    <row r="45" spans="1:18" x14ac:dyDescent="0.25">
      <c r="A45" s="15"/>
      <c r="B45" s="45"/>
      <c r="C45" s="45"/>
      <c r="D45" s="45"/>
      <c r="E45" s="14"/>
      <c r="F45" s="45" t="s">
        <v>702</v>
      </c>
      <c r="G45" s="10"/>
      <c r="H45" s="10"/>
      <c r="I45" s="10"/>
      <c r="J45" s="10"/>
      <c r="K45" s="10">
        <v>0</v>
      </c>
      <c r="L45" s="10">
        <v>0</v>
      </c>
      <c r="M45" s="10">
        <v>0</v>
      </c>
      <c r="N45" s="10">
        <v>0</v>
      </c>
      <c r="O45" s="10">
        <v>0</v>
      </c>
      <c r="P45" s="10">
        <v>58876.599999666214</v>
      </c>
      <c r="Q45" s="10">
        <v>782172.34999805875</v>
      </c>
      <c r="R45" s="10">
        <v>1676566.1599928141</v>
      </c>
    </row>
    <row r="46" spans="1:18" x14ac:dyDescent="0.25">
      <c r="A46" s="15"/>
      <c r="B46" s="5" t="s">
        <v>124</v>
      </c>
      <c r="C46" s="5"/>
      <c r="D46" s="5"/>
      <c r="E46" s="5"/>
      <c r="F46" s="5"/>
      <c r="G46" s="6">
        <v>4260844459.589509</v>
      </c>
      <c r="H46" s="6">
        <v>4457827818.6967077</v>
      </c>
      <c r="I46" s="6">
        <v>4506739963.6930552</v>
      </c>
      <c r="J46" s="6">
        <v>4957106513.7381191</v>
      </c>
      <c r="K46" s="6">
        <v>5122025121.6222658</v>
      </c>
      <c r="L46" s="6">
        <v>5013259500.2310371</v>
      </c>
      <c r="M46" s="6">
        <v>5176806099.0520878</v>
      </c>
      <c r="N46" s="6">
        <v>5541560106.3674707</v>
      </c>
      <c r="O46" s="6">
        <v>4424665134.8256607</v>
      </c>
      <c r="P46" s="6">
        <v>3259008568.2063203</v>
      </c>
      <c r="Q46" s="6">
        <v>3137276859.5675826</v>
      </c>
      <c r="R46" s="6">
        <v>3034200472.4564266</v>
      </c>
    </row>
    <row r="47" spans="1:18" s="45" customFormat="1" x14ac:dyDescent="0.25">
      <c r="A47" s="15"/>
      <c r="B47" s="7"/>
      <c r="C47" s="8" t="s">
        <v>7</v>
      </c>
      <c r="D47" s="8"/>
      <c r="E47" s="8"/>
      <c r="F47" s="8"/>
      <c r="G47" s="9">
        <v>1508748800.9022808</v>
      </c>
      <c r="H47" s="9">
        <v>1559491943.4005427</v>
      </c>
      <c r="I47" s="9">
        <v>1530253136.1225052</v>
      </c>
      <c r="J47" s="9">
        <v>1782726662.8377035</v>
      </c>
      <c r="K47" s="9">
        <v>1826547021.279978</v>
      </c>
      <c r="L47" s="9">
        <v>1721620401.5323422</v>
      </c>
      <c r="M47" s="9">
        <v>1731901947.0712695</v>
      </c>
      <c r="N47" s="9">
        <v>1836635717.1529505</v>
      </c>
      <c r="O47" s="9">
        <v>1667251128.1437814</v>
      </c>
      <c r="P47" s="9">
        <v>1534451162.1411469</v>
      </c>
      <c r="Q47" s="9">
        <v>1565669081.366046</v>
      </c>
      <c r="R47" s="9">
        <v>1499548616.4048014</v>
      </c>
    </row>
    <row r="48" spans="1:18" s="45" customFormat="1" x14ac:dyDescent="0.25">
      <c r="A48" s="15"/>
      <c r="B48"/>
      <c r="C48"/>
      <c r="D48" s="11" t="s">
        <v>8</v>
      </c>
      <c r="E48" s="11"/>
      <c r="F48" s="11"/>
      <c r="G48" s="12">
        <v>1508748800.9028866</v>
      </c>
      <c r="H48" s="12">
        <v>1559491943.4020143</v>
      </c>
      <c r="I48" s="12">
        <v>1530253136.1228924</v>
      </c>
      <c r="J48" s="12">
        <v>1335537789.8543046</v>
      </c>
      <c r="K48" s="12">
        <v>1377570543.3868835</v>
      </c>
      <c r="L48" s="12">
        <v>1269523750.573132</v>
      </c>
      <c r="M48" s="12">
        <v>1245058453.0673869</v>
      </c>
      <c r="N48" s="12">
        <v>1287153602.3796017</v>
      </c>
      <c r="O48" s="12">
        <v>1081656329.6919005</v>
      </c>
      <c r="P48" s="12">
        <v>938308757.19403183</v>
      </c>
      <c r="Q48" s="12">
        <v>931264255.53742659</v>
      </c>
      <c r="R48" s="12">
        <v>844871410.11965847</v>
      </c>
    </row>
    <row r="49" spans="1:18" s="45" customFormat="1" x14ac:dyDescent="0.25">
      <c r="A49" s="15"/>
      <c r="B49"/>
      <c r="C49"/>
      <c r="D49"/>
      <c r="E49" s="13" t="s">
        <v>9</v>
      </c>
      <c r="F49" s="13"/>
      <c r="G49" s="13">
        <v>546641539.91737771</v>
      </c>
      <c r="H49" s="13">
        <v>545219864.35737753</v>
      </c>
      <c r="I49" s="13">
        <v>521349028.77746844</v>
      </c>
      <c r="J49" s="13">
        <v>485089564.82769287</v>
      </c>
      <c r="K49" s="13">
        <v>458992092.42776507</v>
      </c>
      <c r="L49" s="13">
        <v>443914392.38787729</v>
      </c>
      <c r="M49" s="13">
        <v>416917366.68805575</v>
      </c>
      <c r="N49" s="13">
        <v>410973619.98804432</v>
      </c>
      <c r="O49" s="13">
        <v>363796079.49823636</v>
      </c>
      <c r="P49" s="13">
        <v>347086388.14827567</v>
      </c>
      <c r="Q49" s="13">
        <v>411654382.70794648</v>
      </c>
      <c r="R49" s="13">
        <v>367376867.84814751</v>
      </c>
    </row>
    <row r="50" spans="1:18" s="45" customFormat="1" x14ac:dyDescent="0.25">
      <c r="A50" s="15"/>
      <c r="B50" s="7"/>
      <c r="E50" s="14" t="s">
        <v>9</v>
      </c>
      <c r="F50" s="128" t="s">
        <v>67</v>
      </c>
      <c r="G50" s="128">
        <v>38254563.779859312</v>
      </c>
      <c r="H50" s="128">
        <v>33438212.239885457</v>
      </c>
      <c r="I50" s="128">
        <v>29812780.319892567</v>
      </c>
      <c r="J50" s="128">
        <v>31387446.649894178</v>
      </c>
      <c r="K50" s="128">
        <v>33705737.629878789</v>
      </c>
      <c r="L50" s="128">
        <v>32904849.639885649</v>
      </c>
      <c r="M50" s="128">
        <v>29810814.989903197</v>
      </c>
      <c r="N50" s="128">
        <v>31221516.829887185</v>
      </c>
      <c r="O50" s="128">
        <v>17033330.329938281</v>
      </c>
      <c r="P50" s="128">
        <v>6970893.8799683126</v>
      </c>
      <c r="Q50" s="128">
        <v>6029103.2599792015</v>
      </c>
      <c r="R50" s="128">
        <v>5239719.9999786671</v>
      </c>
    </row>
    <row r="51" spans="1:18" s="45" customFormat="1" x14ac:dyDescent="0.25">
      <c r="A51" s="15"/>
      <c r="B51" s="7"/>
      <c r="E51" s="14" t="s">
        <v>9</v>
      </c>
      <c r="F51" s="128" t="s">
        <v>68</v>
      </c>
      <c r="G51" s="128">
        <v>305202412.22850102</v>
      </c>
      <c r="H51" s="128">
        <v>298480523.21852267</v>
      </c>
      <c r="I51" s="128">
        <v>288973677.03855264</v>
      </c>
      <c r="J51" s="128">
        <v>272660507.68862659</v>
      </c>
      <c r="K51" s="128">
        <v>249871621.23872524</v>
      </c>
      <c r="L51" s="128">
        <v>240450974.71881214</v>
      </c>
      <c r="M51" s="128">
        <v>215547795.57897708</v>
      </c>
      <c r="N51" s="128">
        <v>213194568.83893776</v>
      </c>
      <c r="O51" s="128">
        <v>172535854.98915064</v>
      </c>
      <c r="P51" s="128">
        <v>129059192.92936875</v>
      </c>
      <c r="Q51" s="128">
        <v>46992356.909773156</v>
      </c>
      <c r="R51" s="128">
        <v>19424871.369910084</v>
      </c>
    </row>
    <row r="52" spans="1:18" s="45" customFormat="1" x14ac:dyDescent="0.25">
      <c r="A52" s="15"/>
      <c r="B52" s="7"/>
      <c r="E52" s="14" t="s">
        <v>9</v>
      </c>
      <c r="F52" s="128" t="s">
        <v>684</v>
      </c>
      <c r="G52" s="128">
        <v>2249324.9199879891</v>
      </c>
      <c r="H52" s="128">
        <v>2283877.2399872742</v>
      </c>
      <c r="I52" s="128">
        <v>2588394.2099868152</v>
      </c>
      <c r="J52" s="128">
        <v>2917904.009984354</v>
      </c>
      <c r="K52" s="128">
        <v>3717935.0099799619</v>
      </c>
      <c r="L52" s="128">
        <v>4220823.6199779073</v>
      </c>
      <c r="M52" s="128">
        <v>3195545.0899828742</v>
      </c>
      <c r="N52" s="128">
        <v>3515961.879981616</v>
      </c>
      <c r="O52" s="128">
        <v>1378523.7599936649</v>
      </c>
      <c r="P52" s="128">
        <v>453583.21999771148</v>
      </c>
      <c r="Q52" s="128">
        <v>137037.26999941468</v>
      </c>
      <c r="R52" s="128">
        <v>145529.46999907494</v>
      </c>
    </row>
    <row r="53" spans="1:18" s="45" customFormat="1" x14ac:dyDescent="0.25">
      <c r="A53" s="15"/>
      <c r="B53" s="7"/>
      <c r="E53" s="14" t="s">
        <v>9</v>
      </c>
      <c r="F53" s="128" t="s">
        <v>687</v>
      </c>
      <c r="G53" s="128">
        <v>10363670.259943813</v>
      </c>
      <c r="H53" s="128">
        <v>12982904.439934652</v>
      </c>
      <c r="I53" s="128">
        <v>14023972.379928514</v>
      </c>
      <c r="J53" s="128">
        <v>17017718.529904202</v>
      </c>
      <c r="K53" s="128">
        <v>15449567.479922744</v>
      </c>
      <c r="L53" s="128">
        <v>18450111.719907731</v>
      </c>
      <c r="M53" s="128">
        <v>17606815.199912541</v>
      </c>
      <c r="N53" s="128">
        <v>23332270.829880953</v>
      </c>
      <c r="O53" s="128">
        <v>27324448.249863528</v>
      </c>
      <c r="P53" s="128">
        <v>19065778.269906178</v>
      </c>
      <c r="Q53" s="128">
        <v>34538631.929821953</v>
      </c>
      <c r="R53" s="128">
        <v>53601013.40971759</v>
      </c>
    </row>
    <row r="54" spans="1:18" s="45" customFormat="1" x14ac:dyDescent="0.25">
      <c r="A54" s="15"/>
      <c r="B54" s="7"/>
      <c r="E54" s="14" t="s">
        <v>9</v>
      </c>
      <c r="F54" s="128" t="s">
        <v>70</v>
      </c>
      <c r="G54" s="128">
        <v>4592325.0299955914</v>
      </c>
      <c r="H54" s="128">
        <v>3987555.3499957821</v>
      </c>
      <c r="I54" s="128">
        <v>3417806.3399962899</v>
      </c>
      <c r="J54" s="128">
        <v>3998654.4099957589</v>
      </c>
      <c r="K54" s="128">
        <v>4513882.5599956252</v>
      </c>
      <c r="L54" s="128">
        <v>4906204.2399952663</v>
      </c>
      <c r="M54" s="128">
        <v>4720459.599995411</v>
      </c>
      <c r="N54" s="128">
        <v>4371782.6799952369</v>
      </c>
      <c r="O54" s="128">
        <v>3753727.4399955552</v>
      </c>
      <c r="P54" s="128">
        <v>3532284.1599963042</v>
      </c>
      <c r="Q54" s="128">
        <v>3397402.1699965158</v>
      </c>
      <c r="R54" s="128">
        <v>2959030.1399967731</v>
      </c>
    </row>
    <row r="55" spans="1:18" s="45" customFormat="1" x14ac:dyDescent="0.25">
      <c r="A55" s="15"/>
      <c r="B55" s="7"/>
      <c r="E55" s="14" t="s">
        <v>9</v>
      </c>
      <c r="F55" s="128" t="s">
        <v>60</v>
      </c>
      <c r="G55" s="128">
        <v>103021056.37949288</v>
      </c>
      <c r="H55" s="128">
        <v>107534818.44944754</v>
      </c>
      <c r="I55" s="128">
        <v>96815725.329520836</v>
      </c>
      <c r="J55" s="128">
        <v>88084153.319571406</v>
      </c>
      <c r="K55" s="128">
        <v>82842710.979609489</v>
      </c>
      <c r="L55" s="128">
        <v>78682215.359622568</v>
      </c>
      <c r="M55" s="128">
        <v>78220755.509580567</v>
      </c>
      <c r="N55" s="128">
        <v>71771182.869650379</v>
      </c>
      <c r="O55" s="128">
        <v>75528271.439617366</v>
      </c>
      <c r="P55" s="128">
        <v>74597120.089623541</v>
      </c>
      <c r="Q55" s="128">
        <v>71688480.999639779</v>
      </c>
      <c r="R55" s="128">
        <v>62260811.62970189</v>
      </c>
    </row>
    <row r="56" spans="1:18" s="45" customFormat="1" x14ac:dyDescent="0.25">
      <c r="A56" s="15"/>
      <c r="B56" s="7"/>
      <c r="E56" s="14" t="s">
        <v>9</v>
      </c>
      <c r="F56" s="128" t="s">
        <v>63</v>
      </c>
      <c r="G56" s="128">
        <v>6479530.3699694853</v>
      </c>
      <c r="H56" s="128">
        <v>6040587.4899701672</v>
      </c>
      <c r="I56" s="128">
        <v>6031718.039966315</v>
      </c>
      <c r="J56" s="128">
        <v>7160496.1099667093</v>
      </c>
      <c r="K56" s="128">
        <v>5698447.9699747348</v>
      </c>
      <c r="L56" s="128">
        <v>2381359.9599893298</v>
      </c>
      <c r="M56" s="128">
        <v>2875343.4999881871</v>
      </c>
      <c r="N56" s="128">
        <v>2028302.2799914479</v>
      </c>
      <c r="O56" s="128">
        <v>1586702.8099943399</v>
      </c>
      <c r="P56" s="128">
        <v>1449666.6099927947</v>
      </c>
      <c r="Q56" s="128">
        <v>1894861.7099917829</v>
      </c>
      <c r="R56" s="128">
        <v>1253483.1399947666</v>
      </c>
    </row>
    <row r="57" spans="1:18" s="45" customFormat="1" x14ac:dyDescent="0.25">
      <c r="A57" s="15"/>
      <c r="B57" s="7"/>
      <c r="E57" s="14" t="s">
        <v>9</v>
      </c>
      <c r="F57" s="128" t="s">
        <v>685</v>
      </c>
      <c r="G57" s="128">
        <v>376694.53999864502</v>
      </c>
      <c r="H57" s="128">
        <v>459785.90999793098</v>
      </c>
      <c r="I57" s="128">
        <v>543885.21999729401</v>
      </c>
      <c r="J57" s="128">
        <v>1357305.109991896</v>
      </c>
      <c r="K57" s="128">
        <v>3284771.4599867789</v>
      </c>
      <c r="L57" s="128">
        <v>2024184.649988807</v>
      </c>
      <c r="M57" s="128">
        <v>998451.50999499497</v>
      </c>
      <c r="N57" s="128">
        <v>673532.07999793102</v>
      </c>
      <c r="O57" s="128">
        <v>395088.27999811998</v>
      </c>
      <c r="P57" s="128">
        <v>220417.88999912515</v>
      </c>
      <c r="Q57" s="128">
        <v>381129.0099972412</v>
      </c>
      <c r="R57" s="128">
        <v>309251.43999898434</v>
      </c>
    </row>
    <row r="58" spans="1:18" s="45" customFormat="1" x14ac:dyDescent="0.25">
      <c r="A58" s="15"/>
      <c r="B58" s="7"/>
      <c r="E58" s="14" t="s">
        <v>9</v>
      </c>
      <c r="F58" s="128" t="s">
        <v>61</v>
      </c>
      <c r="G58" s="128">
        <v>25999734.359872982</v>
      </c>
      <c r="H58" s="128">
        <v>29563392.489858408</v>
      </c>
      <c r="I58" s="128">
        <v>27847576.179864276</v>
      </c>
      <c r="J58" s="128">
        <v>20321549.469892036</v>
      </c>
      <c r="K58" s="128">
        <v>23167837.729878463</v>
      </c>
      <c r="L58" s="128">
        <v>21178196.769888513</v>
      </c>
      <c r="M58" s="128">
        <v>19091235.809903353</v>
      </c>
      <c r="N58" s="128">
        <v>19887247.429903146</v>
      </c>
      <c r="O58" s="128">
        <v>16840224.439917803</v>
      </c>
      <c r="P58" s="128">
        <v>15326544.399922187</v>
      </c>
      <c r="Q58" s="128">
        <v>11203111.439944295</v>
      </c>
      <c r="R58" s="128">
        <v>13195920.199931696</v>
      </c>
    </row>
    <row r="59" spans="1:18" s="45" customFormat="1" x14ac:dyDescent="0.25">
      <c r="A59" s="15"/>
      <c r="B59" s="7"/>
      <c r="E59" s="14" t="s">
        <v>9</v>
      </c>
      <c r="F59" s="128" t="s">
        <v>62</v>
      </c>
      <c r="G59" s="128">
        <v>22792564.829890203</v>
      </c>
      <c r="H59" s="128">
        <v>20929955.129899476</v>
      </c>
      <c r="I59" s="128">
        <v>21999096.959892999</v>
      </c>
      <c r="J59" s="128">
        <v>16125023.859919334</v>
      </c>
      <c r="K59" s="128">
        <v>16896436.989913847</v>
      </c>
      <c r="L59" s="128">
        <v>15092527.369921181</v>
      </c>
      <c r="M59" s="128">
        <v>15096715.549928328</v>
      </c>
      <c r="N59" s="128">
        <v>13965873.899930155</v>
      </c>
      <c r="O59" s="128">
        <v>15196819.689923607</v>
      </c>
      <c r="P59" s="128">
        <v>12589506.299937684</v>
      </c>
      <c r="Q59" s="128">
        <v>10165459.059949854</v>
      </c>
      <c r="R59" s="128">
        <v>7433539.8299599793</v>
      </c>
    </row>
    <row r="60" spans="1:18" s="45" customFormat="1" x14ac:dyDescent="0.25">
      <c r="A60" s="15"/>
      <c r="B60" s="7"/>
      <c r="E60" s="14" t="s">
        <v>9</v>
      </c>
      <c r="F60" s="128" t="s">
        <v>688</v>
      </c>
      <c r="G60" s="128">
        <v>18640675.72989738</v>
      </c>
      <c r="H60" s="128">
        <v>19403327.029903796</v>
      </c>
      <c r="I60" s="128">
        <v>19132288.819900058</v>
      </c>
      <c r="J60" s="128">
        <v>16127983.659911793</v>
      </c>
      <c r="K60" s="128">
        <v>13918044.299926341</v>
      </c>
      <c r="L60" s="128">
        <v>15966484.329911305</v>
      </c>
      <c r="M60" s="128">
        <v>19425692.899913281</v>
      </c>
      <c r="N60" s="128">
        <v>15255536.10991627</v>
      </c>
      <c r="O60" s="128">
        <v>19441881.929898329</v>
      </c>
      <c r="P60" s="128">
        <v>16636218.519922769</v>
      </c>
      <c r="Q60" s="128">
        <v>20328113.409902759</v>
      </c>
      <c r="R60" s="128">
        <v>19713004.85989099</v>
      </c>
    </row>
    <row r="61" spans="1:18" s="45" customFormat="1" x14ac:dyDescent="0.25">
      <c r="A61" s="15"/>
      <c r="B61" s="7"/>
      <c r="E61" s="14" t="s">
        <v>9</v>
      </c>
      <c r="F61" s="128" t="s">
        <v>689</v>
      </c>
      <c r="G61" s="128">
        <v>472154.33999746997</v>
      </c>
      <c r="H61" s="128">
        <v>292125.83999865799</v>
      </c>
      <c r="I61" s="128">
        <v>258553.50999843</v>
      </c>
      <c r="J61" s="128">
        <v>426869.13999792503</v>
      </c>
      <c r="K61" s="128">
        <v>247025.20999847</v>
      </c>
      <c r="L61" s="128">
        <v>257999.51999867</v>
      </c>
      <c r="M61" s="128">
        <v>323704.30999879102</v>
      </c>
      <c r="N61" s="128">
        <v>204003.33999907799</v>
      </c>
      <c r="O61" s="128">
        <v>124505.189999454</v>
      </c>
      <c r="P61" s="128">
        <v>69980.059999544173</v>
      </c>
      <c r="Q61" s="128">
        <v>3299.2199999988079</v>
      </c>
      <c r="R61" s="128">
        <v>0</v>
      </c>
    </row>
    <row r="62" spans="1:18" s="45" customFormat="1" x14ac:dyDescent="0.25">
      <c r="A62" s="15"/>
      <c r="B62" s="7"/>
      <c r="E62" s="14" t="s">
        <v>9</v>
      </c>
      <c r="F62" s="128" t="s">
        <v>686</v>
      </c>
      <c r="G62" s="128">
        <v>0</v>
      </c>
      <c r="H62" s="128">
        <v>0</v>
      </c>
      <c r="I62" s="128">
        <v>0</v>
      </c>
      <c r="J62" s="128">
        <v>0</v>
      </c>
      <c r="K62" s="128">
        <v>0</v>
      </c>
      <c r="L62" s="128">
        <v>2139839.3199877888</v>
      </c>
      <c r="M62" s="128">
        <v>4679725.5999780297</v>
      </c>
      <c r="N62" s="128">
        <v>5683608.9099678099</v>
      </c>
      <c r="O62" s="128">
        <v>6070316.2999702096</v>
      </c>
      <c r="P62" s="128">
        <v>5780600.4699707478</v>
      </c>
      <c r="Q62" s="128">
        <v>5260104.0999737233</v>
      </c>
      <c r="R62" s="128">
        <v>5852693.4999678954</v>
      </c>
    </row>
    <row r="63" spans="1:18" s="45" customFormat="1" x14ac:dyDescent="0.25">
      <c r="A63" s="15"/>
      <c r="B63" s="7"/>
      <c r="E63" s="14" t="s">
        <v>9</v>
      </c>
      <c r="F63" s="128" t="s">
        <v>69</v>
      </c>
      <c r="G63" s="128">
        <v>0</v>
      </c>
      <c r="H63" s="128">
        <v>0</v>
      </c>
      <c r="I63" s="128">
        <v>0</v>
      </c>
      <c r="J63" s="128">
        <v>0</v>
      </c>
      <c r="K63" s="128">
        <v>12380.589999974</v>
      </c>
      <c r="L63" s="128">
        <v>-3219.7199999989998</v>
      </c>
      <c r="M63" s="128">
        <v>0</v>
      </c>
      <c r="N63" s="128">
        <v>0</v>
      </c>
      <c r="O63" s="128">
        <v>0</v>
      </c>
      <c r="P63" s="128">
        <v>0</v>
      </c>
      <c r="Q63" s="128">
        <v>0</v>
      </c>
      <c r="R63" s="128">
        <v>0</v>
      </c>
    </row>
    <row r="64" spans="1:18" s="45" customFormat="1" x14ac:dyDescent="0.25">
      <c r="A64" s="15"/>
      <c r="B64" s="7"/>
      <c r="E64" s="14" t="s">
        <v>9</v>
      </c>
      <c r="F64" s="128" t="s">
        <v>667</v>
      </c>
      <c r="G64" s="128">
        <v>0</v>
      </c>
      <c r="H64" s="128">
        <v>0</v>
      </c>
      <c r="I64" s="128">
        <v>0</v>
      </c>
      <c r="J64" s="128">
        <v>0</v>
      </c>
      <c r="K64" s="128">
        <v>0</v>
      </c>
      <c r="L64" s="128">
        <v>0</v>
      </c>
      <c r="M64" s="128">
        <v>0</v>
      </c>
      <c r="N64" s="128">
        <v>8486.4499999880009</v>
      </c>
      <c r="O64" s="128">
        <v>0</v>
      </c>
      <c r="P64" s="128">
        <v>0</v>
      </c>
      <c r="Q64" s="128">
        <v>0</v>
      </c>
      <c r="R64" s="128">
        <v>0</v>
      </c>
    </row>
    <row r="65" spans="1:18" x14ac:dyDescent="0.25">
      <c r="A65" s="15"/>
      <c r="B65" s="7"/>
      <c r="C65" s="45"/>
      <c r="D65" s="45"/>
      <c r="E65" s="14" t="s">
        <v>9</v>
      </c>
      <c r="F65" s="128" t="s">
        <v>702</v>
      </c>
      <c r="G65" s="128"/>
      <c r="H65" s="128"/>
      <c r="I65" s="128"/>
      <c r="J65" s="128"/>
      <c r="K65" s="128">
        <v>0</v>
      </c>
      <c r="L65" s="128">
        <v>0</v>
      </c>
      <c r="M65" s="128">
        <v>0</v>
      </c>
      <c r="N65" s="128">
        <v>0</v>
      </c>
      <c r="O65" s="128">
        <v>0</v>
      </c>
      <c r="P65" s="128">
        <v>55133807.09972132</v>
      </c>
      <c r="Q65" s="128">
        <v>194748495.43901205</v>
      </c>
      <c r="R65" s="128">
        <v>171741407.53911853</v>
      </c>
    </row>
    <row r="66" spans="1:18" s="45" customFormat="1" x14ac:dyDescent="0.25">
      <c r="A66" s="15"/>
      <c r="B66" s="7"/>
      <c r="E66" s="14" t="s">
        <v>9</v>
      </c>
      <c r="F66" s="128" t="s">
        <v>64</v>
      </c>
      <c r="G66" s="128">
        <v>5394348.3899728106</v>
      </c>
      <c r="H66" s="128">
        <v>6451596.4199715294</v>
      </c>
      <c r="I66" s="128">
        <v>6375764.1599658942</v>
      </c>
      <c r="J66" s="128">
        <v>5013716.0399745665</v>
      </c>
      <c r="K66" s="128">
        <v>3761887.9199780361</v>
      </c>
      <c r="L66" s="128">
        <v>3972253.5399845359</v>
      </c>
      <c r="M66" s="128">
        <v>3391572.0899827182</v>
      </c>
      <c r="N66" s="128">
        <v>3952568.0199815361</v>
      </c>
      <c r="O66" s="128">
        <v>4684111.1899744244</v>
      </c>
      <c r="P66" s="128">
        <v>4384581.1899760701</v>
      </c>
      <c r="Q66" s="128">
        <v>3000062.849985146</v>
      </c>
      <c r="R66" s="128">
        <v>2976269.0099858968</v>
      </c>
    </row>
    <row r="67" spans="1:18" s="45" customFormat="1" x14ac:dyDescent="0.25">
      <c r="A67" s="15"/>
      <c r="B67" s="7"/>
      <c r="E67" s="14" t="s">
        <v>9</v>
      </c>
      <c r="F67" s="128" t="s">
        <v>65</v>
      </c>
      <c r="G67" s="128">
        <v>938870.70999521797</v>
      </c>
      <c r="H67" s="128">
        <v>886160.72999562905</v>
      </c>
      <c r="I67" s="128">
        <v>1174933.269993898</v>
      </c>
      <c r="J67" s="128">
        <v>1053002.2499942849</v>
      </c>
      <c r="K67" s="128">
        <v>562759.48999711999</v>
      </c>
      <c r="L67" s="128">
        <v>263905.47999857401</v>
      </c>
      <c r="M67" s="128">
        <v>915732.61999627901</v>
      </c>
      <c r="N67" s="128">
        <v>683598.71999581205</v>
      </c>
      <c r="O67" s="128">
        <v>943399.65999538102</v>
      </c>
      <c r="P67" s="128">
        <v>861337.10999530577</v>
      </c>
      <c r="Q67" s="128">
        <v>1030788.4399945145</v>
      </c>
      <c r="R67" s="128">
        <v>614975.09999684826</v>
      </c>
    </row>
    <row r="68" spans="1:18" s="45" customFormat="1" x14ac:dyDescent="0.25">
      <c r="A68" s="15"/>
      <c r="B68" s="7"/>
      <c r="E68" s="14" t="s">
        <v>9</v>
      </c>
      <c r="F68" s="128" t="s">
        <v>66</v>
      </c>
      <c r="G68" s="128">
        <v>1863614.0499906209</v>
      </c>
      <c r="H68" s="128">
        <v>2485042.3799879882</v>
      </c>
      <c r="I68" s="128">
        <v>2352856.99998829</v>
      </c>
      <c r="J68" s="128">
        <v>1437234.579991438</v>
      </c>
      <c r="K68" s="128">
        <v>1341045.8699935761</v>
      </c>
      <c r="L68" s="128">
        <v>1025681.8699946851</v>
      </c>
      <c r="M68" s="128">
        <v>1017006.829994531</v>
      </c>
      <c r="N68" s="128">
        <v>1223578.8199934361</v>
      </c>
      <c r="O68" s="128">
        <v>958873.79999526998</v>
      </c>
      <c r="P68" s="128">
        <v>954875.94999517873</v>
      </c>
      <c r="Q68" s="128">
        <v>855945.48999496736</v>
      </c>
      <c r="R68" s="128">
        <v>655347.20999612357</v>
      </c>
    </row>
    <row r="69" spans="1:18" s="45" customFormat="1" x14ac:dyDescent="0.25">
      <c r="A69" s="15"/>
      <c r="B69"/>
      <c r="C69"/>
      <c r="D69"/>
      <c r="E69" s="13" t="s">
        <v>10</v>
      </c>
      <c r="F69" s="13"/>
      <c r="G69" s="13">
        <v>139311009.5293242</v>
      </c>
      <c r="H69" s="13">
        <v>152895094.08924401</v>
      </c>
      <c r="I69" s="13">
        <v>149279198.86926284</v>
      </c>
      <c r="J69" s="13">
        <v>137694111.16931272</v>
      </c>
      <c r="K69" s="13">
        <v>130117479.27936466</v>
      </c>
      <c r="L69" s="13">
        <v>121686120.59939039</v>
      </c>
      <c r="M69" s="13">
        <v>104774678.67947628</v>
      </c>
      <c r="N69" s="13">
        <v>112882081.37942696</v>
      </c>
      <c r="O69" s="13">
        <v>91625249.449541286</v>
      </c>
      <c r="P69" s="13">
        <v>85061281.219576374</v>
      </c>
      <c r="Q69" s="13">
        <v>85006591.619573921</v>
      </c>
      <c r="R69" s="13">
        <v>58537040.309709206</v>
      </c>
    </row>
    <row r="70" spans="1:18" s="45" customFormat="1" x14ac:dyDescent="0.25">
      <c r="A70" s="15"/>
      <c r="B70" s="7"/>
      <c r="E70" s="14" t="s">
        <v>10</v>
      </c>
      <c r="F70" s="128" t="s">
        <v>67</v>
      </c>
      <c r="G70" s="128">
        <v>8647468.9099568073</v>
      </c>
      <c r="H70" s="128">
        <v>8392669.2899585068</v>
      </c>
      <c r="I70" s="128">
        <v>7136734.3099639621</v>
      </c>
      <c r="J70" s="128">
        <v>8419088.6199579611</v>
      </c>
      <c r="K70" s="128">
        <v>8568203.6199575998</v>
      </c>
      <c r="L70" s="128">
        <v>7650187.2999628056</v>
      </c>
      <c r="M70" s="128">
        <v>6798396.3199664494</v>
      </c>
      <c r="N70" s="128">
        <v>7578032.7599633494</v>
      </c>
      <c r="O70" s="128">
        <v>4637604.4399769893</v>
      </c>
      <c r="P70" s="128">
        <v>1850588.1599907377</v>
      </c>
      <c r="Q70" s="128">
        <v>1711840.0999918233</v>
      </c>
      <c r="R70" s="128">
        <v>1115856.6299944692</v>
      </c>
    </row>
    <row r="71" spans="1:18" s="45" customFormat="1" x14ac:dyDescent="0.25">
      <c r="A71" s="15"/>
      <c r="B71" s="7"/>
      <c r="E71" s="14" t="s">
        <v>10</v>
      </c>
      <c r="F71" s="128" t="s">
        <v>68</v>
      </c>
      <c r="G71" s="128">
        <v>66150973.94967287</v>
      </c>
      <c r="H71" s="128">
        <v>74484192.269631326</v>
      </c>
      <c r="I71" s="128">
        <v>74521955.019628108</v>
      </c>
      <c r="J71" s="128">
        <v>66994074.619662076</v>
      </c>
      <c r="K71" s="128">
        <v>61602727.199701265</v>
      </c>
      <c r="L71" s="128">
        <v>55807233.639721423</v>
      </c>
      <c r="M71" s="128">
        <v>47126194.949763633</v>
      </c>
      <c r="N71" s="128">
        <v>51866243.45973932</v>
      </c>
      <c r="O71" s="128">
        <v>42721775.419786602</v>
      </c>
      <c r="P71" s="128">
        <v>28410351.739856057</v>
      </c>
      <c r="Q71" s="128">
        <v>9558252.099951392</v>
      </c>
      <c r="R71" s="128">
        <v>5462090.4099727646</v>
      </c>
    </row>
    <row r="72" spans="1:18" s="45" customFormat="1" x14ac:dyDescent="0.25">
      <c r="A72" s="15"/>
      <c r="B72" s="7"/>
      <c r="E72" s="14" t="s">
        <v>10</v>
      </c>
      <c r="F72" s="128" t="s">
        <v>684</v>
      </c>
      <c r="G72" s="128">
        <v>3753208.0499815708</v>
      </c>
      <c r="H72" s="128">
        <v>5145088.6099734679</v>
      </c>
      <c r="I72" s="128">
        <v>5689815.0699721631</v>
      </c>
      <c r="J72" s="128">
        <v>6370113.7299683467</v>
      </c>
      <c r="K72" s="128">
        <v>7538522.7399615021</v>
      </c>
      <c r="L72" s="128">
        <v>8246358.8599584606</v>
      </c>
      <c r="M72" s="128">
        <v>8145822.8699588608</v>
      </c>
      <c r="N72" s="128">
        <v>7817465.1499601379</v>
      </c>
      <c r="O72" s="128">
        <v>4334440.9099778878</v>
      </c>
      <c r="P72" s="128">
        <v>1637032.6899919226</v>
      </c>
      <c r="Q72" s="128">
        <v>643573.17999652645</v>
      </c>
      <c r="R72" s="128">
        <v>252013.61999892618</v>
      </c>
    </row>
    <row r="73" spans="1:18" s="45" customFormat="1" x14ac:dyDescent="0.25">
      <c r="A73" s="15"/>
      <c r="B73" s="7"/>
      <c r="E73" s="14" t="s">
        <v>10</v>
      </c>
      <c r="F73" s="128" t="s">
        <v>687</v>
      </c>
      <c r="G73" s="128">
        <v>761302.60999628098</v>
      </c>
      <c r="H73" s="128">
        <v>734804.82999656803</v>
      </c>
      <c r="I73" s="128">
        <v>785294.519996505</v>
      </c>
      <c r="J73" s="128">
        <v>948021.60999532195</v>
      </c>
      <c r="K73" s="128">
        <v>1279028.179993808</v>
      </c>
      <c r="L73" s="128">
        <v>1532878.029991867</v>
      </c>
      <c r="M73" s="128">
        <v>1476415.899992388</v>
      </c>
      <c r="N73" s="128">
        <v>1904461.6699892641</v>
      </c>
      <c r="O73" s="128">
        <v>1923049.5799898601</v>
      </c>
      <c r="P73" s="128">
        <v>2113735.3399898</v>
      </c>
      <c r="Q73" s="128">
        <v>3194391.9099835427</v>
      </c>
      <c r="R73" s="128">
        <v>3657429.3999811839</v>
      </c>
    </row>
    <row r="74" spans="1:18" s="45" customFormat="1" x14ac:dyDescent="0.25">
      <c r="A74" s="15"/>
      <c r="B74" s="7"/>
      <c r="E74" s="14" t="s">
        <v>10</v>
      </c>
      <c r="F74" s="128" t="s">
        <v>70</v>
      </c>
      <c r="G74" s="128">
        <v>4251438.959978885</v>
      </c>
      <c r="H74" s="128">
        <v>4441425.8999782046</v>
      </c>
      <c r="I74" s="128">
        <v>4048258.1199797872</v>
      </c>
      <c r="J74" s="128">
        <v>4850540.6599758081</v>
      </c>
      <c r="K74" s="128">
        <v>5379820.5899736825</v>
      </c>
      <c r="L74" s="128">
        <v>5618088.3399728714</v>
      </c>
      <c r="M74" s="128">
        <v>5329198.5599740306</v>
      </c>
      <c r="N74" s="128">
        <v>5475516.1599730626</v>
      </c>
      <c r="O74" s="128">
        <v>4896520.3099771561</v>
      </c>
      <c r="P74" s="128">
        <v>4864718.8299773578</v>
      </c>
      <c r="Q74" s="128">
        <v>5389672.6199749969</v>
      </c>
      <c r="R74" s="128">
        <v>4988457.3999775667</v>
      </c>
    </row>
    <row r="75" spans="1:18" s="45" customFormat="1" x14ac:dyDescent="0.25">
      <c r="A75" s="15"/>
      <c r="B75" s="7"/>
      <c r="E75" s="14" t="s">
        <v>10</v>
      </c>
      <c r="F75" s="128" t="s">
        <v>60</v>
      </c>
      <c r="G75" s="128">
        <v>19112168.359912254</v>
      </c>
      <c r="H75" s="128">
        <v>20336109.109905045</v>
      </c>
      <c r="I75" s="128">
        <v>19420546.849907696</v>
      </c>
      <c r="J75" s="128">
        <v>14319303.209929848</v>
      </c>
      <c r="K75" s="128">
        <v>13427549.609935554</v>
      </c>
      <c r="L75" s="128">
        <v>14522585.529926039</v>
      </c>
      <c r="M75" s="128">
        <v>12236267.589938993</v>
      </c>
      <c r="N75" s="128">
        <v>11721198.889939828</v>
      </c>
      <c r="O75" s="128">
        <v>9465056.2099523637</v>
      </c>
      <c r="P75" s="128">
        <v>7564448.2099627936</v>
      </c>
      <c r="Q75" s="128">
        <v>6716170.8499667253</v>
      </c>
      <c r="R75" s="128">
        <v>3522273.3599838782</v>
      </c>
    </row>
    <row r="76" spans="1:18" s="45" customFormat="1" x14ac:dyDescent="0.25">
      <c r="A76" s="15"/>
      <c r="B76" s="7"/>
      <c r="E76" s="14" t="s">
        <v>10</v>
      </c>
      <c r="F76" s="128" t="s">
        <v>63</v>
      </c>
      <c r="G76" s="128">
        <v>3801592.339980592</v>
      </c>
      <c r="H76" s="128">
        <v>4053195.1199799161</v>
      </c>
      <c r="I76" s="128">
        <v>3623082.709982492</v>
      </c>
      <c r="J76" s="128">
        <v>3192822.0499847461</v>
      </c>
      <c r="K76" s="128">
        <v>1844463.929991307</v>
      </c>
      <c r="L76" s="128">
        <v>481104.30999774701</v>
      </c>
      <c r="M76" s="128">
        <v>364949.34999824001</v>
      </c>
      <c r="N76" s="128">
        <v>389238.709997995</v>
      </c>
      <c r="O76" s="128">
        <v>309931.42999849899</v>
      </c>
      <c r="P76" s="128">
        <v>234486.87999881463</v>
      </c>
      <c r="Q76" s="128">
        <v>338305.68999825954</v>
      </c>
      <c r="R76" s="128">
        <v>228698.00999888824</v>
      </c>
    </row>
    <row r="77" spans="1:18" s="45" customFormat="1" x14ac:dyDescent="0.25">
      <c r="A77" s="15"/>
      <c r="B77" s="7"/>
      <c r="E77" s="14" t="s">
        <v>10</v>
      </c>
      <c r="F77" s="128" t="s">
        <v>685</v>
      </c>
      <c r="G77" s="128">
        <v>341119.38999836502</v>
      </c>
      <c r="H77" s="128">
        <v>324981.24999863002</v>
      </c>
      <c r="I77" s="128">
        <v>355044.70999817899</v>
      </c>
      <c r="J77" s="128">
        <v>888356.23999575397</v>
      </c>
      <c r="K77" s="128">
        <v>1478376.3799928001</v>
      </c>
      <c r="L77" s="128">
        <v>433484.41999784898</v>
      </c>
      <c r="M77" s="128">
        <v>214163.16999892399</v>
      </c>
      <c r="N77" s="128">
        <v>256649.229998786</v>
      </c>
      <c r="O77" s="128">
        <v>214239.489998829</v>
      </c>
      <c r="P77" s="128">
        <v>132189.33999930689</v>
      </c>
      <c r="Q77" s="128">
        <v>114828.85999946127</v>
      </c>
      <c r="R77" s="128">
        <v>76578.449999618679</v>
      </c>
    </row>
    <row r="78" spans="1:18" s="45" customFormat="1" x14ac:dyDescent="0.25">
      <c r="A78" s="15"/>
      <c r="B78" s="7"/>
      <c r="E78" s="14" t="s">
        <v>10</v>
      </c>
      <c r="F78" s="128" t="s">
        <v>61</v>
      </c>
      <c r="G78" s="128">
        <v>19005708.809910461</v>
      </c>
      <c r="H78" s="128">
        <v>20968529.619897619</v>
      </c>
      <c r="I78" s="128">
        <v>19863797.579903677</v>
      </c>
      <c r="J78" s="128">
        <v>18394174.26990651</v>
      </c>
      <c r="K78" s="128">
        <v>15575082.379922366</v>
      </c>
      <c r="L78" s="128">
        <v>14380980.449926538</v>
      </c>
      <c r="M78" s="128">
        <v>11054386.659943912</v>
      </c>
      <c r="N78" s="128">
        <v>11140202.729943473</v>
      </c>
      <c r="O78" s="128">
        <v>8894319.1099564545</v>
      </c>
      <c r="P78" s="128">
        <v>6742431.9099665787</v>
      </c>
      <c r="Q78" s="128">
        <v>4208911.5899781995</v>
      </c>
      <c r="R78" s="128">
        <v>2538672.0999871613</v>
      </c>
    </row>
    <row r="79" spans="1:18" s="45" customFormat="1" x14ac:dyDescent="0.25">
      <c r="A79" s="15"/>
      <c r="B79" s="7"/>
      <c r="E79" s="14" t="s">
        <v>10</v>
      </c>
      <c r="F79" s="128" t="s">
        <v>62</v>
      </c>
      <c r="G79" s="128">
        <v>8222606.5599610051</v>
      </c>
      <c r="H79" s="128">
        <v>8320932.869959373</v>
      </c>
      <c r="I79" s="128">
        <v>8637849.8899570666</v>
      </c>
      <c r="J79" s="128">
        <v>9240895.3599541858</v>
      </c>
      <c r="K79" s="128">
        <v>9793034.2699510343</v>
      </c>
      <c r="L79" s="128">
        <v>9392426.8199526984</v>
      </c>
      <c r="M79" s="128">
        <v>7831743.5599600347</v>
      </c>
      <c r="N79" s="128">
        <v>9253667.8099532165</v>
      </c>
      <c r="O79" s="128">
        <v>8480769.4099577647</v>
      </c>
      <c r="P79" s="128">
        <v>7010518.5399646442</v>
      </c>
      <c r="Q79" s="128">
        <v>4962505.2799755167</v>
      </c>
      <c r="R79" s="128">
        <v>3163807.0299843098</v>
      </c>
    </row>
    <row r="80" spans="1:18" s="45" customFormat="1" x14ac:dyDescent="0.25">
      <c r="A80" s="15"/>
      <c r="B80" s="7"/>
      <c r="E80" s="14" t="s">
        <v>10</v>
      </c>
      <c r="F80" s="128" t="s">
        <v>688</v>
      </c>
      <c r="G80" s="128">
        <v>258433.909998791</v>
      </c>
      <c r="H80" s="128">
        <v>276480.41999859799</v>
      </c>
      <c r="I80" s="128">
        <v>279210.94999874098</v>
      </c>
      <c r="J80" s="128">
        <v>346189.16999835899</v>
      </c>
      <c r="K80" s="128">
        <v>227095.98999880801</v>
      </c>
      <c r="L80" s="128">
        <v>244958.73999890301</v>
      </c>
      <c r="M80" s="128">
        <v>213647.09999893399</v>
      </c>
      <c r="N80" s="128">
        <v>254128.859998598</v>
      </c>
      <c r="O80" s="128">
        <v>266834.83999867499</v>
      </c>
      <c r="P80" s="128">
        <v>202592.32999903755</v>
      </c>
      <c r="Q80" s="128">
        <v>240185.7599987057</v>
      </c>
      <c r="R80" s="128">
        <v>385721.13999799592</v>
      </c>
    </row>
    <row r="81" spans="1:18" s="45" customFormat="1" x14ac:dyDescent="0.25">
      <c r="A81" s="15"/>
      <c r="B81" s="7"/>
      <c r="E81" s="14" t="s">
        <v>10</v>
      </c>
      <c r="F81" s="128" t="s">
        <v>689</v>
      </c>
      <c r="G81" s="128">
        <v>473329.72999766399</v>
      </c>
      <c r="H81" s="128">
        <v>382631.79999791802</v>
      </c>
      <c r="I81" s="128">
        <v>372902.74999829102</v>
      </c>
      <c r="J81" s="128">
        <v>424605.189997838</v>
      </c>
      <c r="K81" s="128">
        <v>492720.86999758298</v>
      </c>
      <c r="L81" s="128">
        <v>577458.98999717599</v>
      </c>
      <c r="M81" s="128">
        <v>359837.97999825998</v>
      </c>
      <c r="N81" s="128">
        <v>472942.76999758201</v>
      </c>
      <c r="O81" s="128">
        <v>267080.84999853402</v>
      </c>
      <c r="P81" s="128">
        <v>77631.949999561184</v>
      </c>
      <c r="Q81" s="128">
        <v>18235.679999941494</v>
      </c>
      <c r="R81" s="128">
        <v>3003.7899999816436</v>
      </c>
    </row>
    <row r="82" spans="1:18" s="45" customFormat="1" x14ac:dyDescent="0.25">
      <c r="A82" s="15"/>
      <c r="B82" s="7"/>
      <c r="E82" s="14" t="s">
        <v>10</v>
      </c>
      <c r="F82" s="128" t="s">
        <v>69</v>
      </c>
      <c r="G82" s="128">
        <v>198184.04999902999</v>
      </c>
      <c r="H82" s="128">
        <v>196140.51999903499</v>
      </c>
      <c r="I82" s="128">
        <v>259852.269998631</v>
      </c>
      <c r="J82" s="128">
        <v>320984.23999847798</v>
      </c>
      <c r="K82" s="128">
        <v>401238.23999805399</v>
      </c>
      <c r="L82" s="128">
        <v>467139.89999764098</v>
      </c>
      <c r="M82" s="128">
        <v>631194.21999666898</v>
      </c>
      <c r="N82" s="128">
        <v>747496.72999630298</v>
      </c>
      <c r="O82" s="128">
        <v>596849.31999709096</v>
      </c>
      <c r="P82" s="128">
        <v>493263.81999749626</v>
      </c>
      <c r="Q82" s="128">
        <v>122309.26999951244</v>
      </c>
      <c r="R82" s="128">
        <v>79499.969999632391</v>
      </c>
    </row>
    <row r="83" spans="1:18" x14ac:dyDescent="0.25">
      <c r="A83" s="15"/>
      <c r="B83" s="7"/>
      <c r="C83" s="45"/>
      <c r="D83" s="45"/>
      <c r="E83" s="14" t="s">
        <v>10</v>
      </c>
      <c r="F83" s="128" t="s">
        <v>667</v>
      </c>
      <c r="G83" s="128">
        <v>0</v>
      </c>
      <c r="H83" s="128">
        <v>0</v>
      </c>
      <c r="I83" s="128">
        <v>0</v>
      </c>
      <c r="J83" s="128">
        <v>0</v>
      </c>
      <c r="K83" s="128">
        <v>0</v>
      </c>
      <c r="L83" s="128">
        <v>99263.699999466</v>
      </c>
      <c r="M83" s="128">
        <v>600406.09999689297</v>
      </c>
      <c r="N83" s="128">
        <v>1340340.0499933709</v>
      </c>
      <c r="O83" s="128">
        <v>2153617.5899895611</v>
      </c>
      <c r="P83" s="128">
        <v>1572186.4199930993</v>
      </c>
      <c r="Q83" s="128">
        <v>5122.9599999872153</v>
      </c>
      <c r="R83" s="128">
        <v>-1833.2399999883492</v>
      </c>
    </row>
    <row r="84" spans="1:18" s="45" customFormat="1" x14ac:dyDescent="0.25">
      <c r="A84" s="15"/>
      <c r="B84" s="7"/>
      <c r="E84" s="14" t="s">
        <v>10</v>
      </c>
      <c r="F84" s="128" t="s">
        <v>702</v>
      </c>
      <c r="G84" s="128"/>
      <c r="H84" s="128"/>
      <c r="I84" s="128"/>
      <c r="J84" s="128"/>
      <c r="K84" s="128">
        <v>0</v>
      </c>
      <c r="L84" s="128">
        <v>0</v>
      </c>
      <c r="M84" s="128">
        <v>0</v>
      </c>
      <c r="N84" s="128">
        <v>0</v>
      </c>
      <c r="O84" s="128">
        <v>0</v>
      </c>
      <c r="P84" s="128">
        <v>19764022.159900606</v>
      </c>
      <c r="Q84" s="128">
        <v>45879881.789769612</v>
      </c>
      <c r="R84" s="128">
        <v>32161380.399836622</v>
      </c>
    </row>
    <row r="85" spans="1:18" s="45" customFormat="1" x14ac:dyDescent="0.25">
      <c r="A85" s="15"/>
      <c r="B85" s="7"/>
      <c r="E85" s="14" t="s">
        <v>10</v>
      </c>
      <c r="F85" s="128" t="s">
        <v>64</v>
      </c>
      <c r="G85" s="128">
        <v>2106877.2899903441</v>
      </c>
      <c r="H85" s="128">
        <v>2222216.1499896408</v>
      </c>
      <c r="I85" s="128">
        <v>1956008.2499904979</v>
      </c>
      <c r="J85" s="128">
        <v>1477240.6899925671</v>
      </c>
      <c r="K85" s="128">
        <v>1072100.8699947889</v>
      </c>
      <c r="L85" s="128">
        <v>1090906.629994449</v>
      </c>
      <c r="M85" s="128">
        <v>1150419.7999940971</v>
      </c>
      <c r="N85" s="128">
        <v>1284341.809992824</v>
      </c>
      <c r="O85" s="128">
        <v>1133633.9399949231</v>
      </c>
      <c r="P85" s="128">
        <v>1202253.8099953607</v>
      </c>
      <c r="Q85" s="128">
        <v>750078.99999634386</v>
      </c>
      <c r="R85" s="128">
        <v>311476.78999830887</v>
      </c>
    </row>
    <row r="86" spans="1:18" s="45" customFormat="1" x14ac:dyDescent="0.25">
      <c r="A86" s="15"/>
      <c r="B86" s="7"/>
      <c r="E86" s="14" t="s">
        <v>10</v>
      </c>
      <c r="F86" s="128" t="s">
        <v>65</v>
      </c>
      <c r="G86" s="128">
        <v>374162.409998113</v>
      </c>
      <c r="H86" s="128">
        <v>448231.64999773703</v>
      </c>
      <c r="I86" s="128">
        <v>476149.08999768703</v>
      </c>
      <c r="J86" s="128">
        <v>547275.57999715395</v>
      </c>
      <c r="K86" s="128">
        <v>318802.839998529</v>
      </c>
      <c r="L86" s="128">
        <v>127786.959999342</v>
      </c>
      <c r="M86" s="128">
        <v>349575.689998282</v>
      </c>
      <c r="N86" s="128">
        <v>501761.80999749602</v>
      </c>
      <c r="O86" s="128">
        <v>504518.77999750001</v>
      </c>
      <c r="P86" s="128">
        <v>558636.20999726653</v>
      </c>
      <c r="Q86" s="128">
        <v>507720.21999743383</v>
      </c>
      <c r="R86" s="128">
        <v>338278.97999825754</v>
      </c>
    </row>
    <row r="87" spans="1:18" s="45" customFormat="1" x14ac:dyDescent="0.25">
      <c r="A87" s="15"/>
      <c r="B87" s="7"/>
      <c r="E87" s="14" t="s">
        <v>10</v>
      </c>
      <c r="F87" s="128" t="s">
        <v>66</v>
      </c>
      <c r="G87" s="128">
        <v>1852434.1999914281</v>
      </c>
      <c r="H87" s="128">
        <v>2167464.6799891829</v>
      </c>
      <c r="I87" s="128">
        <v>1852696.7799908849</v>
      </c>
      <c r="J87" s="128">
        <v>960425.92999522795</v>
      </c>
      <c r="K87" s="128">
        <v>1118711.5699946671</v>
      </c>
      <c r="L87" s="128">
        <v>1013277.979994906</v>
      </c>
      <c r="M87" s="128">
        <v>892058.85999548796</v>
      </c>
      <c r="N87" s="128">
        <v>878392.77999529301</v>
      </c>
      <c r="O87" s="128">
        <v>825007.81999605498</v>
      </c>
      <c r="P87" s="128">
        <v>630192.87999664072</v>
      </c>
      <c r="Q87" s="128">
        <v>644604.75999692851</v>
      </c>
      <c r="R87" s="128">
        <v>253636.06999867735</v>
      </c>
    </row>
    <row r="88" spans="1:18" s="45" customFormat="1" x14ac:dyDescent="0.25">
      <c r="A88" s="15"/>
      <c r="B88"/>
      <c r="C88"/>
      <c r="D88"/>
      <c r="E88" s="13" t="s">
        <v>11</v>
      </c>
      <c r="F88" s="13"/>
      <c r="G88" s="13">
        <v>239512290.38885376</v>
      </c>
      <c r="H88" s="13">
        <v>248277659.38882217</v>
      </c>
      <c r="I88" s="13">
        <v>234036634.6188806</v>
      </c>
      <c r="J88" s="13">
        <v>141221484.07934391</v>
      </c>
      <c r="K88" s="13">
        <v>132824727.47933951</v>
      </c>
      <c r="L88" s="13">
        <v>107625686.8294474</v>
      </c>
      <c r="M88" s="13">
        <v>111439060.6294214</v>
      </c>
      <c r="N88" s="13">
        <v>122243130.19937886</v>
      </c>
      <c r="O88" s="13">
        <v>85274029.789582714</v>
      </c>
      <c r="P88" s="13">
        <v>52135159.179727405</v>
      </c>
      <c r="Q88" s="13">
        <v>23496875.25987931</v>
      </c>
      <c r="R88" s="13">
        <v>16580531.039915558</v>
      </c>
    </row>
    <row r="89" spans="1:18" s="45" customFormat="1" x14ac:dyDescent="0.25">
      <c r="A89" s="15"/>
      <c r="B89" s="7"/>
      <c r="E89" s="14" t="s">
        <v>11</v>
      </c>
      <c r="F89" s="128" t="s">
        <v>67</v>
      </c>
      <c r="G89" s="128">
        <v>11181769.969948534</v>
      </c>
      <c r="H89" s="128">
        <v>10068572.089953026</v>
      </c>
      <c r="I89" s="128">
        <v>8435859.8299592417</v>
      </c>
      <c r="J89" s="128">
        <v>6854208.139965455</v>
      </c>
      <c r="K89" s="128">
        <v>6315641.8099676063</v>
      </c>
      <c r="L89" s="128">
        <v>5337613.0599730033</v>
      </c>
      <c r="M89" s="128">
        <v>4728392.6299753217</v>
      </c>
      <c r="N89" s="128">
        <v>5914057.5299709542</v>
      </c>
      <c r="O89" s="128">
        <v>2845229.2199863261</v>
      </c>
      <c r="P89" s="128">
        <v>790562.04999614798</v>
      </c>
      <c r="Q89" s="128">
        <v>644020.95999691554</v>
      </c>
      <c r="R89" s="128">
        <v>460250.63999767898</v>
      </c>
    </row>
    <row r="90" spans="1:18" s="45" customFormat="1" x14ac:dyDescent="0.25">
      <c r="A90" s="15"/>
      <c r="B90" s="7"/>
      <c r="E90" s="14" t="s">
        <v>11</v>
      </c>
      <c r="F90" s="128" t="s">
        <v>68</v>
      </c>
      <c r="G90" s="128">
        <v>138546791.76932433</v>
      </c>
      <c r="H90" s="128">
        <v>144922119.83931249</v>
      </c>
      <c r="I90" s="128">
        <v>134798829.21935081</v>
      </c>
      <c r="J90" s="128">
        <v>76569236.529626325</v>
      </c>
      <c r="K90" s="128">
        <v>72813579.789630726</v>
      </c>
      <c r="L90" s="128">
        <v>67629816.749653012</v>
      </c>
      <c r="M90" s="128">
        <v>61616378.059687443</v>
      </c>
      <c r="N90" s="128">
        <v>61500252.35969235</v>
      </c>
      <c r="O90" s="128">
        <v>27735781.159864143</v>
      </c>
      <c r="P90" s="128">
        <v>11622401.149941834</v>
      </c>
      <c r="Q90" s="128">
        <v>6625409.7499652281</v>
      </c>
      <c r="R90" s="128">
        <v>5349717.0599738881</v>
      </c>
    </row>
    <row r="91" spans="1:18" s="45" customFormat="1" x14ac:dyDescent="0.25">
      <c r="A91" s="15"/>
      <c r="B91" s="7"/>
      <c r="E91" s="14" t="s">
        <v>11</v>
      </c>
      <c r="F91" s="128" t="s">
        <v>684</v>
      </c>
      <c r="G91" s="128">
        <v>1860867.369990746</v>
      </c>
      <c r="H91" s="128">
        <v>1954860.679989717</v>
      </c>
      <c r="I91" s="128">
        <v>1798038.0799917169</v>
      </c>
      <c r="J91" s="128">
        <v>1924299.639990618</v>
      </c>
      <c r="K91" s="128">
        <v>2575130.7899852209</v>
      </c>
      <c r="L91" s="128">
        <v>2705375.209986282</v>
      </c>
      <c r="M91" s="128">
        <v>3439459.0199824609</v>
      </c>
      <c r="N91" s="128">
        <v>3882977.319981087</v>
      </c>
      <c r="O91" s="128">
        <v>1215086.3299936061</v>
      </c>
      <c r="P91" s="128">
        <v>197136.90999866673</v>
      </c>
      <c r="Q91" s="128">
        <v>38361.499999824235</v>
      </c>
      <c r="R91" s="128">
        <v>58955.289999622473</v>
      </c>
    </row>
    <row r="92" spans="1:18" s="45" customFormat="1" x14ac:dyDescent="0.25">
      <c r="A92" s="15"/>
      <c r="B92" s="7"/>
      <c r="E92" s="14" t="s">
        <v>11</v>
      </c>
      <c r="F92" s="128" t="s">
        <v>687</v>
      </c>
      <c r="G92" s="128">
        <v>81266.239999611003</v>
      </c>
      <c r="H92" s="128">
        <v>75802.369999603994</v>
      </c>
      <c r="I92" s="128">
        <v>171257.36999894801</v>
      </c>
      <c r="J92" s="128">
        <v>398391.29999815801</v>
      </c>
      <c r="K92" s="128">
        <v>500073.34999748901</v>
      </c>
      <c r="L92" s="128">
        <v>575276.73999721406</v>
      </c>
      <c r="M92" s="128">
        <v>427660.35999742901</v>
      </c>
      <c r="N92" s="128">
        <v>269657.23999893002</v>
      </c>
      <c r="O92" s="128">
        <v>169446.889999165</v>
      </c>
      <c r="P92" s="128">
        <v>0</v>
      </c>
      <c r="Q92" s="128">
        <v>-17.399999999906868</v>
      </c>
      <c r="R92" s="128">
        <v>0</v>
      </c>
    </row>
    <row r="93" spans="1:18" s="45" customFormat="1" x14ac:dyDescent="0.25">
      <c r="A93" s="15"/>
      <c r="B93" s="7"/>
      <c r="E93" s="14" t="s">
        <v>11</v>
      </c>
      <c r="F93" s="128" t="s">
        <v>70</v>
      </c>
      <c r="G93" s="128">
        <v>1116.1899999960001</v>
      </c>
      <c r="H93" s="128">
        <v>6943.319999972</v>
      </c>
      <c r="I93" s="128">
        <v>2915.7199999909999</v>
      </c>
      <c r="J93" s="128">
        <v>5622.339999973</v>
      </c>
      <c r="K93" s="128">
        <v>0</v>
      </c>
      <c r="L93" s="128">
        <v>0</v>
      </c>
      <c r="M93" s="128">
        <v>0</v>
      </c>
      <c r="N93" s="128">
        <v>0</v>
      </c>
      <c r="O93" s="128">
        <v>0</v>
      </c>
      <c r="P93" s="128">
        <v>0</v>
      </c>
      <c r="Q93" s="128">
        <v>0</v>
      </c>
      <c r="R93" s="128">
        <v>0</v>
      </c>
    </row>
    <row r="94" spans="1:18" s="45" customFormat="1" x14ac:dyDescent="0.25">
      <c r="A94" s="15"/>
      <c r="B94" s="7"/>
      <c r="E94" s="14" t="s">
        <v>11</v>
      </c>
      <c r="F94" s="128" t="s">
        <v>60</v>
      </c>
      <c r="G94" s="128">
        <v>36551945.639813744</v>
      </c>
      <c r="H94" s="128">
        <v>38070737.529811352</v>
      </c>
      <c r="I94" s="128">
        <v>36235054.739809312</v>
      </c>
      <c r="J94" s="128">
        <v>20009131.109906256</v>
      </c>
      <c r="K94" s="128">
        <v>19014810.339900795</v>
      </c>
      <c r="L94" s="128">
        <v>14087891.759927023</v>
      </c>
      <c r="M94" s="128">
        <v>11931074.249938292</v>
      </c>
      <c r="N94" s="128">
        <v>10472455.659944706</v>
      </c>
      <c r="O94" s="128">
        <v>6623391.3699685307</v>
      </c>
      <c r="P94" s="128">
        <v>3149145.0599845294</v>
      </c>
      <c r="Q94" s="128">
        <v>2247468.0599890519</v>
      </c>
      <c r="R94" s="128">
        <v>1605544.2799916656</v>
      </c>
    </row>
    <row r="95" spans="1:18" s="45" customFormat="1" x14ac:dyDescent="0.25">
      <c r="A95" s="15"/>
      <c r="B95" s="7"/>
      <c r="E95" s="14" t="s">
        <v>11</v>
      </c>
      <c r="F95" s="128" t="s">
        <v>63</v>
      </c>
      <c r="G95" s="128">
        <v>18581639.859909777</v>
      </c>
      <c r="H95" s="128">
        <v>18335856.379902724</v>
      </c>
      <c r="I95" s="128">
        <v>17454495.939907588</v>
      </c>
      <c r="J95" s="128">
        <v>16086436.579935342</v>
      </c>
      <c r="K95" s="128">
        <v>8955575.3999566138</v>
      </c>
      <c r="L95" s="128">
        <v>3236077.979983408</v>
      </c>
      <c r="M95" s="128">
        <v>3046249.1799840671</v>
      </c>
      <c r="N95" s="128">
        <v>2698147.0099854539</v>
      </c>
      <c r="O95" s="128">
        <v>1559650.4799922891</v>
      </c>
      <c r="P95" s="128">
        <v>749482.01999648614</v>
      </c>
      <c r="Q95" s="128">
        <v>845462.36999590765</v>
      </c>
      <c r="R95" s="128">
        <v>743581.40999600559</v>
      </c>
    </row>
    <row r="96" spans="1:18" s="45" customFormat="1" x14ac:dyDescent="0.25">
      <c r="A96" s="15"/>
      <c r="B96" s="7"/>
      <c r="E96" s="14" t="s">
        <v>11</v>
      </c>
      <c r="F96" s="128" t="s">
        <v>685</v>
      </c>
      <c r="G96" s="128">
        <v>1682458.7799917001</v>
      </c>
      <c r="H96" s="128">
        <v>2519941.459988629</v>
      </c>
      <c r="I96" s="128">
        <v>2741083.8499872321</v>
      </c>
      <c r="J96" s="128">
        <v>5885353.039972838</v>
      </c>
      <c r="K96" s="128">
        <v>8370083.8399604857</v>
      </c>
      <c r="L96" s="128">
        <v>2743137.7899857648</v>
      </c>
      <c r="M96" s="128">
        <v>2149480.6799891409</v>
      </c>
      <c r="N96" s="128">
        <v>1881088.7599898039</v>
      </c>
      <c r="O96" s="128">
        <v>1229074.039993952</v>
      </c>
      <c r="P96" s="128">
        <v>504749.95999738679</v>
      </c>
      <c r="Q96" s="128">
        <v>355244.39999821765</v>
      </c>
      <c r="R96" s="128">
        <v>336007.36999828025</v>
      </c>
    </row>
    <row r="97" spans="1:18" s="45" customFormat="1" x14ac:dyDescent="0.25">
      <c r="A97" s="15"/>
      <c r="B97" s="7"/>
      <c r="E97" s="14" t="s">
        <v>11</v>
      </c>
      <c r="F97" s="128" t="s">
        <v>61</v>
      </c>
      <c r="G97" s="128">
        <v>19734159.379899349</v>
      </c>
      <c r="H97" s="128">
        <v>21125390.569892269</v>
      </c>
      <c r="I97" s="128">
        <v>21145844.069890164</v>
      </c>
      <c r="J97" s="128">
        <v>7723131.0699613458</v>
      </c>
      <c r="K97" s="128">
        <v>7959645.0999596957</v>
      </c>
      <c r="L97" s="128">
        <v>5634551.0099709947</v>
      </c>
      <c r="M97" s="128">
        <v>4486540.5199764306</v>
      </c>
      <c r="N97" s="128">
        <v>4097609.1399790202</v>
      </c>
      <c r="O97" s="128">
        <v>4107167.709980214</v>
      </c>
      <c r="P97" s="128">
        <v>1953387.9799903154</v>
      </c>
      <c r="Q97" s="128">
        <v>1010527.3299948535</v>
      </c>
      <c r="R97" s="128">
        <v>710924.07999634417</v>
      </c>
    </row>
    <row r="98" spans="1:18" s="45" customFormat="1" x14ac:dyDescent="0.25">
      <c r="A98" s="15"/>
      <c r="B98" s="7"/>
      <c r="E98" s="14" t="s">
        <v>11</v>
      </c>
      <c r="F98" s="128" t="s">
        <v>62</v>
      </c>
      <c r="G98" s="128">
        <v>2757672.2699868539</v>
      </c>
      <c r="H98" s="128">
        <v>2447801.0999884568</v>
      </c>
      <c r="I98" s="128">
        <v>2617306.6499865851</v>
      </c>
      <c r="J98" s="128">
        <v>1575938.979991528</v>
      </c>
      <c r="K98" s="128">
        <v>1687812.029990915</v>
      </c>
      <c r="L98" s="128">
        <v>1079040.159994496</v>
      </c>
      <c r="M98" s="128">
        <v>1046165.779994835</v>
      </c>
      <c r="N98" s="128">
        <v>963737.13999521197</v>
      </c>
      <c r="O98" s="128">
        <v>1143427.89999434</v>
      </c>
      <c r="P98" s="128">
        <v>690291.95999644243</v>
      </c>
      <c r="Q98" s="128">
        <v>339697.27999816311</v>
      </c>
      <c r="R98" s="128">
        <v>202632.24999890933</v>
      </c>
    </row>
    <row r="99" spans="1:18" s="45" customFormat="1" x14ac:dyDescent="0.25">
      <c r="A99" s="15"/>
      <c r="B99" s="7"/>
      <c r="E99" s="14" t="s">
        <v>11</v>
      </c>
      <c r="F99" s="128" t="s">
        <v>688</v>
      </c>
      <c r="G99" s="128">
        <v>267.899999998</v>
      </c>
      <c r="H99" s="128">
        <v>80.5</v>
      </c>
      <c r="I99" s="128">
        <v>785.76999999500003</v>
      </c>
      <c r="J99" s="128">
        <v>131.849999999</v>
      </c>
      <c r="K99" s="128">
        <v>853.94999999599997</v>
      </c>
      <c r="L99" s="128">
        <v>73.58</v>
      </c>
      <c r="M99" s="128">
        <v>82.52</v>
      </c>
      <c r="N99" s="128">
        <v>0</v>
      </c>
      <c r="O99" s="128">
        <v>0</v>
      </c>
      <c r="P99" s="128">
        <v>0</v>
      </c>
      <c r="Q99" s="128">
        <v>0</v>
      </c>
      <c r="R99" s="128">
        <v>0</v>
      </c>
    </row>
    <row r="100" spans="1:18" s="45" customFormat="1" x14ac:dyDescent="0.25">
      <c r="A100" s="15"/>
      <c r="B100" s="7"/>
      <c r="E100" s="14" t="s">
        <v>11</v>
      </c>
      <c r="F100" s="128" t="s">
        <v>689</v>
      </c>
      <c r="G100" s="128">
        <v>176369.24999916399</v>
      </c>
      <c r="H100" s="128">
        <v>218757.42999884501</v>
      </c>
      <c r="I100" s="128">
        <v>170583.02999915299</v>
      </c>
      <c r="J100" s="128">
        <v>234784.09999884499</v>
      </c>
      <c r="K100" s="128">
        <v>232482.77999884699</v>
      </c>
      <c r="L100" s="128">
        <v>231961.689998766</v>
      </c>
      <c r="M100" s="128">
        <v>179132.369999088</v>
      </c>
      <c r="N100" s="128">
        <v>198448.40999894499</v>
      </c>
      <c r="O100" s="128">
        <v>97264.489999433004</v>
      </c>
      <c r="P100" s="128">
        <v>42522.809999743986</v>
      </c>
      <c r="Q100" s="128">
        <v>6630.8599999486469</v>
      </c>
      <c r="R100" s="128">
        <v>142.43999999924563</v>
      </c>
    </row>
    <row r="101" spans="1:18" x14ac:dyDescent="0.25">
      <c r="A101" s="15"/>
      <c r="B101" s="7"/>
      <c r="C101" s="45"/>
      <c r="D101" s="45"/>
      <c r="E101" s="14" t="s">
        <v>11</v>
      </c>
      <c r="F101" s="128" t="s">
        <v>69</v>
      </c>
      <c r="G101" s="128">
        <v>423011.02999765502</v>
      </c>
      <c r="H101" s="128">
        <v>416969.469997907</v>
      </c>
      <c r="I101" s="128">
        <v>513920.01999709499</v>
      </c>
      <c r="J101" s="128">
        <v>830088.44999554602</v>
      </c>
      <c r="K101" s="128">
        <v>1001007.579994214</v>
      </c>
      <c r="L101" s="128">
        <v>1063900.4299947859</v>
      </c>
      <c r="M101" s="128">
        <v>1435462.8199906989</v>
      </c>
      <c r="N101" s="128">
        <v>1633284.5899912401</v>
      </c>
      <c r="O101" s="128">
        <v>1780958.95999229</v>
      </c>
      <c r="P101" s="128">
        <v>1157692.4799947445</v>
      </c>
      <c r="Q101" s="128">
        <v>389683.45999770722</v>
      </c>
      <c r="R101" s="128">
        <v>279463.39999873773</v>
      </c>
    </row>
    <row r="102" spans="1:18" s="45" customFormat="1" x14ac:dyDescent="0.25">
      <c r="A102" s="15"/>
      <c r="B102" s="7"/>
      <c r="E102" s="14" t="s">
        <v>11</v>
      </c>
      <c r="F102" s="128" t="s">
        <v>667</v>
      </c>
      <c r="G102" s="128">
        <v>0</v>
      </c>
      <c r="H102" s="128">
        <v>0</v>
      </c>
      <c r="I102" s="128">
        <v>0</v>
      </c>
      <c r="J102" s="128">
        <v>0</v>
      </c>
      <c r="K102" s="128">
        <v>0</v>
      </c>
      <c r="L102" s="128">
        <v>1183533.129993808</v>
      </c>
      <c r="M102" s="128">
        <v>14689495.979920631</v>
      </c>
      <c r="N102" s="128">
        <v>25936276.949865576</v>
      </c>
      <c r="O102" s="128">
        <v>34961060.25982675</v>
      </c>
      <c r="P102" s="128">
        <v>24957191.959862087</v>
      </c>
      <c r="Q102" s="128">
        <v>1700.7699999936958</v>
      </c>
      <c r="R102" s="128">
        <v>-321.5099999983795</v>
      </c>
    </row>
    <row r="103" spans="1:18" s="45" customFormat="1" x14ac:dyDescent="0.25">
      <c r="A103" s="15"/>
      <c r="B103" s="7"/>
      <c r="E103" s="14" t="s">
        <v>11</v>
      </c>
      <c r="F103" s="128" t="s">
        <v>702</v>
      </c>
      <c r="G103" s="128"/>
      <c r="H103" s="128"/>
      <c r="I103" s="128"/>
      <c r="J103" s="128"/>
      <c r="K103" s="128">
        <v>0</v>
      </c>
      <c r="L103" s="128">
        <v>0</v>
      </c>
      <c r="M103" s="128">
        <v>0</v>
      </c>
      <c r="N103" s="128">
        <v>0</v>
      </c>
      <c r="O103" s="128">
        <v>0</v>
      </c>
      <c r="P103" s="128">
        <v>5276876.7599735288</v>
      </c>
      <c r="Q103" s="128">
        <v>10409256.509946521</v>
      </c>
      <c r="R103" s="128">
        <v>6614958.7399654724</v>
      </c>
    </row>
    <row r="104" spans="1:18" s="45" customFormat="1" x14ac:dyDescent="0.25">
      <c r="A104" s="15"/>
      <c r="B104" s="7"/>
      <c r="E104" s="14" t="s">
        <v>11</v>
      </c>
      <c r="F104" s="128" t="s">
        <v>64</v>
      </c>
      <c r="G104" s="128">
        <v>3785658.7199812271</v>
      </c>
      <c r="H104" s="128">
        <v>3809499.7999807242</v>
      </c>
      <c r="I104" s="128">
        <v>3864545.859982532</v>
      </c>
      <c r="J104" s="128">
        <v>1260597.639994882</v>
      </c>
      <c r="K104" s="128">
        <v>1284246.3599939251</v>
      </c>
      <c r="L104" s="128">
        <v>789036.68999600504</v>
      </c>
      <c r="M104" s="128">
        <v>1024700.589994353</v>
      </c>
      <c r="N104" s="128">
        <v>1045567.2599940971</v>
      </c>
      <c r="O104" s="128">
        <v>548707.40999709605</v>
      </c>
      <c r="P104" s="128">
        <v>393364.08999809134</v>
      </c>
      <c r="Q104" s="128">
        <v>230299.40999884292</v>
      </c>
      <c r="R104" s="128">
        <v>46753.319999765932</v>
      </c>
    </row>
    <row r="105" spans="1:18" s="45" customFormat="1" x14ac:dyDescent="0.25">
      <c r="A105" s="15"/>
      <c r="B105" s="7"/>
      <c r="E105" s="14" t="s">
        <v>11</v>
      </c>
      <c r="F105" s="128" t="s">
        <v>65</v>
      </c>
      <c r="G105" s="128">
        <v>111023.489999547</v>
      </c>
      <c r="H105" s="128">
        <v>98850.459999547005</v>
      </c>
      <c r="I105" s="128">
        <v>91690.599999590006</v>
      </c>
      <c r="J105" s="128">
        <v>53273.689999720002</v>
      </c>
      <c r="K105" s="128">
        <v>59787.749999706997</v>
      </c>
      <c r="L105" s="128">
        <v>38782.149999845002</v>
      </c>
      <c r="M105" s="128">
        <v>64790.989999662001</v>
      </c>
      <c r="N105" s="128">
        <v>55939.219999694003</v>
      </c>
      <c r="O105" s="128">
        <v>67836.599999647995</v>
      </c>
      <c r="P105" s="128">
        <v>63865.649999671194</v>
      </c>
      <c r="Q105" s="128">
        <v>46144.409999739401</v>
      </c>
      <c r="R105" s="128">
        <v>26797.229999860159</v>
      </c>
    </row>
    <row r="106" spans="1:18" s="45" customFormat="1" x14ac:dyDescent="0.25">
      <c r="A106" s="15"/>
      <c r="B106" s="7"/>
      <c r="E106" s="14" t="s">
        <v>11</v>
      </c>
      <c r="F106" s="128" t="s">
        <v>66</v>
      </c>
      <c r="G106" s="128">
        <v>4036272.5299796858</v>
      </c>
      <c r="H106" s="128">
        <v>4205476.389977077</v>
      </c>
      <c r="I106" s="128">
        <v>3994423.8699800731</v>
      </c>
      <c r="J106" s="128">
        <v>1810859.619991533</v>
      </c>
      <c r="K106" s="128">
        <v>2053996.6099888</v>
      </c>
      <c r="L106" s="128">
        <v>1289618.6999936779</v>
      </c>
      <c r="M106" s="128">
        <v>1173994.8799941069</v>
      </c>
      <c r="N106" s="128">
        <v>1693631.6099909269</v>
      </c>
      <c r="O106" s="128">
        <v>1189946.9699950099</v>
      </c>
      <c r="P106" s="128">
        <v>586488.33999780705</v>
      </c>
      <c r="Q106" s="128">
        <v>306985.58999846847</v>
      </c>
      <c r="R106" s="128">
        <v>145125.03999912494</v>
      </c>
    </row>
    <row r="107" spans="1:18" s="45" customFormat="1" x14ac:dyDescent="0.25">
      <c r="A107" s="15"/>
      <c r="B107"/>
      <c r="C107"/>
      <c r="D107"/>
      <c r="E107" s="13" t="s">
        <v>12</v>
      </c>
      <c r="F107" s="13"/>
      <c r="G107" s="13">
        <v>23099485.169888161</v>
      </c>
      <c r="H107" s="13">
        <v>25989063.339871783</v>
      </c>
      <c r="I107" s="13">
        <v>25253612.609886445</v>
      </c>
      <c r="J107" s="13">
        <v>18299701.93991442</v>
      </c>
      <c r="K107" s="13">
        <v>14706720.719928758</v>
      </c>
      <c r="L107" s="13">
        <v>9490034.2599670682</v>
      </c>
      <c r="M107" s="13">
        <v>8698849.0399651434</v>
      </c>
      <c r="N107" s="13">
        <v>9835906.7499593291</v>
      </c>
      <c r="O107" s="13">
        <v>10874279.479949877</v>
      </c>
      <c r="P107" s="13">
        <v>7884399.3499545902</v>
      </c>
      <c r="Q107" s="13">
        <v>5407727.2999701528</v>
      </c>
      <c r="R107" s="13">
        <v>4363076.309978324</v>
      </c>
    </row>
    <row r="108" spans="1:18" s="45" customFormat="1" x14ac:dyDescent="0.25">
      <c r="A108" s="15"/>
      <c r="B108" s="7"/>
      <c r="E108" s="14" t="s">
        <v>12</v>
      </c>
      <c r="F108" s="128" t="s">
        <v>67</v>
      </c>
      <c r="G108" s="128">
        <v>401326.74999809498</v>
      </c>
      <c r="H108" s="128">
        <v>430164.02999789</v>
      </c>
      <c r="I108" s="128">
        <v>431928.32999812398</v>
      </c>
      <c r="J108" s="128">
        <v>440292.199998139</v>
      </c>
      <c r="K108" s="128">
        <v>410992.54999822599</v>
      </c>
      <c r="L108" s="128">
        <v>288763.59999882901</v>
      </c>
      <c r="M108" s="128">
        <v>241321.32999901901</v>
      </c>
      <c r="N108" s="128">
        <v>290695.589998818</v>
      </c>
      <c r="O108" s="128">
        <v>162411.25999939401</v>
      </c>
      <c r="P108" s="128">
        <v>54499.829999779948</v>
      </c>
      <c r="Q108" s="128">
        <v>44422.079999812253</v>
      </c>
      <c r="R108" s="128">
        <v>46161.269999853335</v>
      </c>
    </row>
    <row r="109" spans="1:18" s="45" customFormat="1" x14ac:dyDescent="0.25">
      <c r="A109" s="15"/>
      <c r="B109" s="7"/>
      <c r="E109" s="14" t="s">
        <v>12</v>
      </c>
      <c r="F109" s="128" t="s">
        <v>68</v>
      </c>
      <c r="G109" s="128">
        <v>7738138.079962641</v>
      </c>
      <c r="H109" s="128">
        <v>9076224.6499550324</v>
      </c>
      <c r="I109" s="128">
        <v>8542864.4999617115</v>
      </c>
      <c r="J109" s="128">
        <v>5608086.309975612</v>
      </c>
      <c r="K109" s="128">
        <v>3932273.0799823529</v>
      </c>
      <c r="L109" s="128">
        <v>1723420.0999929721</v>
      </c>
      <c r="M109" s="128">
        <v>1294480.959994351</v>
      </c>
      <c r="N109" s="128">
        <v>1324498.7699943299</v>
      </c>
      <c r="O109" s="128">
        <v>1103108.4799950151</v>
      </c>
      <c r="P109" s="128">
        <v>534642.6299972767</v>
      </c>
      <c r="Q109" s="128">
        <v>234849.12999882441</v>
      </c>
      <c r="R109" s="128">
        <v>289170.93999889394</v>
      </c>
    </row>
    <row r="110" spans="1:18" s="45" customFormat="1" x14ac:dyDescent="0.25">
      <c r="A110" s="15"/>
      <c r="B110" s="7"/>
      <c r="E110" s="14" t="s">
        <v>12</v>
      </c>
      <c r="F110" s="128" t="s">
        <v>684</v>
      </c>
      <c r="G110" s="128">
        <v>364504.279998296</v>
      </c>
      <c r="H110" s="128">
        <v>506689.08999782498</v>
      </c>
      <c r="I110" s="128">
        <v>591259.25999795704</v>
      </c>
      <c r="J110" s="128">
        <v>614613.72999784804</v>
      </c>
      <c r="K110" s="128">
        <v>686349.14999613399</v>
      </c>
      <c r="L110" s="128">
        <v>467285.95999860601</v>
      </c>
      <c r="M110" s="128">
        <v>423862.64999831299</v>
      </c>
      <c r="N110" s="128">
        <v>447928.81999772898</v>
      </c>
      <c r="O110" s="128">
        <v>293218.13999836601</v>
      </c>
      <c r="P110" s="128">
        <v>60371.209999621438</v>
      </c>
      <c r="Q110" s="128">
        <v>27561.619999861519</v>
      </c>
      <c r="R110" s="128">
        <v>22299.169999864767</v>
      </c>
    </row>
    <row r="111" spans="1:18" s="45" customFormat="1" x14ac:dyDescent="0.25">
      <c r="A111" s="15"/>
      <c r="B111" s="7"/>
      <c r="E111" s="14" t="s">
        <v>12</v>
      </c>
      <c r="F111" s="128" t="s">
        <v>687</v>
      </c>
      <c r="G111" s="128">
        <v>142130.019999271</v>
      </c>
      <c r="H111" s="128">
        <v>153134.979999551</v>
      </c>
      <c r="I111" s="128">
        <v>182012.059999505</v>
      </c>
      <c r="J111" s="128">
        <v>187261.18999949799</v>
      </c>
      <c r="K111" s="128">
        <v>184010.14999952001</v>
      </c>
      <c r="L111" s="128">
        <v>104864.60999979801</v>
      </c>
      <c r="M111" s="128">
        <v>114881.339999762</v>
      </c>
      <c r="N111" s="128">
        <v>109345.53999979301</v>
      </c>
      <c r="O111" s="128">
        <v>115446.29999978399</v>
      </c>
      <c r="P111" s="128">
        <v>123805.5799996703</v>
      </c>
      <c r="Q111" s="128">
        <v>124844.76999943433</v>
      </c>
      <c r="R111" s="128">
        <v>152053.98999926911</v>
      </c>
    </row>
    <row r="112" spans="1:18" s="45" customFormat="1" x14ac:dyDescent="0.25">
      <c r="A112" s="15"/>
      <c r="B112" s="7"/>
      <c r="E112" s="14" t="s">
        <v>12</v>
      </c>
      <c r="F112" s="128" t="s">
        <v>70</v>
      </c>
      <c r="G112" s="128">
        <v>63880.849999641003</v>
      </c>
      <c r="H112" s="128">
        <v>43939.279999764003</v>
      </c>
      <c r="I112" s="128">
        <v>59339.019999712997</v>
      </c>
      <c r="J112" s="128">
        <v>53812.939999759001</v>
      </c>
      <c r="K112" s="128">
        <v>56615.339999714997</v>
      </c>
      <c r="L112" s="128">
        <v>52135.129999737001</v>
      </c>
      <c r="M112" s="128">
        <v>39414.659999807001</v>
      </c>
      <c r="N112" s="128">
        <v>38820.349999799997</v>
      </c>
      <c r="O112" s="128">
        <v>33489.189999830996</v>
      </c>
      <c r="P112" s="128">
        <v>32445.829999827249</v>
      </c>
      <c r="Q112" s="128">
        <v>26099.599999860249</v>
      </c>
      <c r="R112" s="128">
        <v>16414.069999919822</v>
      </c>
    </row>
    <row r="113" spans="1:18" s="45" customFormat="1" x14ac:dyDescent="0.25">
      <c r="A113" s="15"/>
      <c r="B113" s="7"/>
      <c r="E113" s="14" t="s">
        <v>12</v>
      </c>
      <c r="F113" s="128" t="s">
        <v>60</v>
      </c>
      <c r="G113" s="128">
        <v>2948631.1899851658</v>
      </c>
      <c r="H113" s="128">
        <v>3125652.5299864048</v>
      </c>
      <c r="I113" s="128">
        <v>2880036.1099881898</v>
      </c>
      <c r="J113" s="128">
        <v>1527042.369993509</v>
      </c>
      <c r="K113" s="128">
        <v>1086621.129995296</v>
      </c>
      <c r="L113" s="128">
        <v>624683.56999766396</v>
      </c>
      <c r="M113" s="128">
        <v>486281.85999806999</v>
      </c>
      <c r="N113" s="128">
        <v>495004.64999807999</v>
      </c>
      <c r="O113" s="128">
        <v>472613.03999801201</v>
      </c>
      <c r="P113" s="128">
        <v>289970.40999857004</v>
      </c>
      <c r="Q113" s="128">
        <v>310110.16999841778</v>
      </c>
      <c r="R113" s="128">
        <v>224143.59999907092</v>
      </c>
    </row>
    <row r="114" spans="1:18" s="45" customFormat="1" x14ac:dyDescent="0.25">
      <c r="A114" s="15"/>
      <c r="B114" s="7"/>
      <c r="E114" s="14" t="s">
        <v>12</v>
      </c>
      <c r="F114" s="128" t="s">
        <v>63</v>
      </c>
      <c r="G114" s="128">
        <v>832196.03999586997</v>
      </c>
      <c r="H114" s="128">
        <v>820385.92999591294</v>
      </c>
      <c r="I114" s="128">
        <v>748387.94999635604</v>
      </c>
      <c r="J114" s="128">
        <v>624519.779996934</v>
      </c>
      <c r="K114" s="128">
        <v>394911.89999817498</v>
      </c>
      <c r="L114" s="128">
        <v>147029.229999473</v>
      </c>
      <c r="M114" s="128">
        <v>50246.549999800998</v>
      </c>
      <c r="N114" s="128">
        <v>90425.759999622998</v>
      </c>
      <c r="O114" s="128">
        <v>115110.62999946201</v>
      </c>
      <c r="P114" s="128">
        <v>66972.629999552519</v>
      </c>
      <c r="Q114" s="128">
        <v>112159.17999943459</v>
      </c>
      <c r="R114" s="128">
        <v>84227.889999694104</v>
      </c>
    </row>
    <row r="115" spans="1:18" s="45" customFormat="1" x14ac:dyDescent="0.25">
      <c r="A115" s="15"/>
      <c r="B115" s="7"/>
      <c r="E115" s="14" t="s">
        <v>12</v>
      </c>
      <c r="F115" s="128" t="s">
        <v>685</v>
      </c>
      <c r="G115" s="128">
        <v>41798.059999792</v>
      </c>
      <c r="H115" s="128">
        <v>46191.509999770002</v>
      </c>
      <c r="I115" s="128">
        <v>46952.599999778002</v>
      </c>
      <c r="J115" s="128">
        <v>136842.29999934501</v>
      </c>
      <c r="K115" s="128">
        <v>168376.789999195</v>
      </c>
      <c r="L115" s="128">
        <v>42093.469999822002</v>
      </c>
      <c r="M115" s="128">
        <v>14160.049999937</v>
      </c>
      <c r="N115" s="128">
        <v>21664.089999904001</v>
      </c>
      <c r="O115" s="128">
        <v>23371.599999884998</v>
      </c>
      <c r="P115" s="128">
        <v>19438.849999882397</v>
      </c>
      <c r="Q115" s="128">
        <v>30082.859999854001</v>
      </c>
      <c r="R115" s="128">
        <v>31255.169999887439</v>
      </c>
    </row>
    <row r="116" spans="1:18" s="45" customFormat="1" x14ac:dyDescent="0.25">
      <c r="A116" s="15"/>
      <c r="B116" s="7"/>
      <c r="E116" s="14" t="s">
        <v>12</v>
      </c>
      <c r="F116" s="128" t="s">
        <v>61</v>
      </c>
      <c r="G116" s="128">
        <v>4173482.2999794129</v>
      </c>
      <c r="H116" s="128">
        <v>5052279.9899743972</v>
      </c>
      <c r="I116" s="128">
        <v>4940747.8399768379</v>
      </c>
      <c r="J116" s="128">
        <v>3174335.4299843088</v>
      </c>
      <c r="K116" s="128">
        <v>2457317.9799875179</v>
      </c>
      <c r="L116" s="128">
        <v>1221785.8399952869</v>
      </c>
      <c r="M116" s="128">
        <v>829866.54999609594</v>
      </c>
      <c r="N116" s="128">
        <v>770940.58999669598</v>
      </c>
      <c r="O116" s="128">
        <v>762291.60999656597</v>
      </c>
      <c r="P116" s="128">
        <v>441207.94999766676</v>
      </c>
      <c r="Q116" s="128">
        <v>270849.92999860184</v>
      </c>
      <c r="R116" s="128">
        <v>178754.71999919109</v>
      </c>
    </row>
    <row r="117" spans="1:18" s="45" customFormat="1" x14ac:dyDescent="0.25">
      <c r="A117" s="15"/>
      <c r="B117" s="7"/>
      <c r="E117" s="14" t="s">
        <v>12</v>
      </c>
      <c r="F117" s="128" t="s">
        <v>62</v>
      </c>
      <c r="G117" s="128">
        <v>5244719.3599756528</v>
      </c>
      <c r="H117" s="128">
        <v>5459101.4999731956</v>
      </c>
      <c r="I117" s="128">
        <v>5593692.9699733322</v>
      </c>
      <c r="J117" s="128">
        <v>4856573.9699753588</v>
      </c>
      <c r="K117" s="128">
        <v>4499219.2599773137</v>
      </c>
      <c r="L117" s="128">
        <v>4248785.409986577</v>
      </c>
      <c r="M117" s="128">
        <v>3701412.4499871568</v>
      </c>
      <c r="N117" s="128">
        <v>3697676.3499881201</v>
      </c>
      <c r="O117" s="128">
        <v>3921797.639984109</v>
      </c>
      <c r="P117" s="128">
        <v>2638750.8499854477</v>
      </c>
      <c r="Q117" s="128">
        <v>2006988.8399880794</v>
      </c>
      <c r="R117" s="128">
        <v>1640779.6999905647</v>
      </c>
    </row>
    <row r="118" spans="1:18" s="45" customFormat="1" x14ac:dyDescent="0.25">
      <c r="A118" s="15"/>
      <c r="B118" s="7"/>
      <c r="E118" s="14" t="s">
        <v>12</v>
      </c>
      <c r="F118" s="128" t="s">
        <v>688</v>
      </c>
      <c r="G118" s="128">
        <v>32867.989999833997</v>
      </c>
      <c r="H118" s="128">
        <v>31954.159999838001</v>
      </c>
      <c r="I118" s="128">
        <v>29895.699999862001</v>
      </c>
      <c r="J118" s="128">
        <v>36653.769999835</v>
      </c>
      <c r="K118" s="128">
        <v>22195.329999895999</v>
      </c>
      <c r="L118" s="128">
        <v>2156.0399999900001</v>
      </c>
      <c r="M118" s="128">
        <v>747.55999999300002</v>
      </c>
      <c r="N118" s="128">
        <v>392.64999999899999</v>
      </c>
      <c r="O118" s="128">
        <v>185.76999999899999</v>
      </c>
      <c r="P118" s="128">
        <v>484.54999999856227</v>
      </c>
      <c r="Q118" s="128">
        <v>1134.8799999952316</v>
      </c>
      <c r="R118" s="128">
        <v>7359.3499999736378</v>
      </c>
    </row>
    <row r="119" spans="1:18" x14ac:dyDescent="0.25">
      <c r="A119" s="15"/>
      <c r="B119" s="7"/>
      <c r="C119" s="45"/>
      <c r="D119" s="45"/>
      <c r="E119" s="14" t="s">
        <v>12</v>
      </c>
      <c r="F119" s="128" t="s">
        <v>689</v>
      </c>
      <c r="G119" s="128">
        <v>120492.489999392</v>
      </c>
      <c r="H119" s="128">
        <v>107712.30999941401</v>
      </c>
      <c r="I119" s="128">
        <v>97058.809999499004</v>
      </c>
      <c r="J119" s="128">
        <v>116420.369999406</v>
      </c>
      <c r="K119" s="128">
        <v>99573.599999483995</v>
      </c>
      <c r="L119" s="128">
        <v>96307.159999626005</v>
      </c>
      <c r="M119" s="128">
        <v>56558.419999757003</v>
      </c>
      <c r="N119" s="128">
        <v>66417.549999741997</v>
      </c>
      <c r="O119" s="128">
        <v>38295.549999848998</v>
      </c>
      <c r="P119" s="128">
        <v>11510.989999952988</v>
      </c>
      <c r="Q119" s="128">
        <v>1024.9199999946868</v>
      </c>
      <c r="R119" s="128">
        <v>103.11999999944237</v>
      </c>
    </row>
    <row r="120" spans="1:18" s="45" customFormat="1" x14ac:dyDescent="0.25">
      <c r="A120" s="15"/>
      <c r="B120" s="7"/>
      <c r="E120" s="14" t="s">
        <v>12</v>
      </c>
      <c r="F120" s="128" t="s">
        <v>686</v>
      </c>
      <c r="G120" s="128">
        <v>0</v>
      </c>
      <c r="H120" s="128">
        <v>0</v>
      </c>
      <c r="I120" s="128">
        <v>0</v>
      </c>
      <c r="J120" s="128">
        <v>0</v>
      </c>
      <c r="K120" s="128">
        <v>0</v>
      </c>
      <c r="L120" s="128">
        <v>0</v>
      </c>
      <c r="M120" s="128">
        <v>0</v>
      </c>
      <c r="N120" s="128">
        <v>0</v>
      </c>
      <c r="O120" s="128">
        <v>0</v>
      </c>
      <c r="P120" s="128">
        <v>0</v>
      </c>
      <c r="Q120" s="128">
        <v>763.95999999716878</v>
      </c>
      <c r="R120" s="128">
        <v>0</v>
      </c>
    </row>
    <row r="121" spans="1:18" s="45" customFormat="1" x14ac:dyDescent="0.25">
      <c r="A121" s="15"/>
      <c r="B121" s="7"/>
      <c r="E121" s="14" t="s">
        <v>12</v>
      </c>
      <c r="F121" s="128" t="s">
        <v>69</v>
      </c>
      <c r="G121" s="128">
        <v>48465.059999766003</v>
      </c>
      <c r="H121" s="128">
        <v>74358.699999521996</v>
      </c>
      <c r="I121" s="128">
        <v>92994.699999417004</v>
      </c>
      <c r="J121" s="128">
        <v>278324.169998225</v>
      </c>
      <c r="K121" s="128">
        <v>276092.179998198</v>
      </c>
      <c r="L121" s="128">
        <v>228026.11999938401</v>
      </c>
      <c r="M121" s="128">
        <v>291188.45999912103</v>
      </c>
      <c r="N121" s="128">
        <v>355598.50999896898</v>
      </c>
      <c r="O121" s="128">
        <v>482629.09999856103</v>
      </c>
      <c r="P121" s="128">
        <v>381927.98999895912</v>
      </c>
      <c r="Q121" s="128">
        <v>80263.769999813871</v>
      </c>
      <c r="R121" s="128">
        <v>45255.169999878359</v>
      </c>
    </row>
    <row r="122" spans="1:18" s="45" customFormat="1" x14ac:dyDescent="0.25">
      <c r="A122" s="15"/>
      <c r="B122" s="7"/>
      <c r="E122" s="14" t="s">
        <v>12</v>
      </c>
      <c r="F122" s="128" t="s">
        <v>667</v>
      </c>
      <c r="G122" s="128">
        <v>0</v>
      </c>
      <c r="H122" s="128">
        <v>0</v>
      </c>
      <c r="I122" s="128">
        <v>0</v>
      </c>
      <c r="J122" s="128">
        <v>0</v>
      </c>
      <c r="K122" s="128">
        <v>0</v>
      </c>
      <c r="L122" s="128">
        <v>49954.499999762003</v>
      </c>
      <c r="M122" s="128">
        <v>800651.04999498697</v>
      </c>
      <c r="N122" s="128">
        <v>1727805.2599889729</v>
      </c>
      <c r="O122" s="128">
        <v>2869197.1099826521</v>
      </c>
      <c r="P122" s="128">
        <v>2173274.9299837551</v>
      </c>
      <c r="Q122" s="128">
        <v>50598.349999677856</v>
      </c>
      <c r="R122" s="128">
        <v>0</v>
      </c>
    </row>
    <row r="123" spans="1:18" s="45" customFormat="1" x14ac:dyDescent="0.25">
      <c r="A123" s="15"/>
      <c r="B123" s="7"/>
      <c r="E123" s="14" t="s">
        <v>12</v>
      </c>
      <c r="F123" s="128" t="s">
        <v>702</v>
      </c>
      <c r="G123" s="128">
        <v>0</v>
      </c>
      <c r="H123" s="128">
        <v>0</v>
      </c>
      <c r="I123" s="128">
        <v>0</v>
      </c>
      <c r="J123" s="128">
        <v>0</v>
      </c>
      <c r="K123" s="128">
        <v>0</v>
      </c>
      <c r="L123" s="128">
        <v>0</v>
      </c>
      <c r="M123" s="128">
        <v>0</v>
      </c>
      <c r="N123" s="128">
        <v>0</v>
      </c>
      <c r="O123" s="128">
        <v>0</v>
      </c>
      <c r="P123" s="128">
        <v>663397.0299964333</v>
      </c>
      <c r="Q123" s="128">
        <v>1683460.7799907895</v>
      </c>
      <c r="R123" s="128">
        <v>1307465.8599939705</v>
      </c>
    </row>
    <row r="124" spans="1:18" s="45" customFormat="1" x14ac:dyDescent="0.25">
      <c r="A124" s="15"/>
      <c r="B124" s="7"/>
      <c r="E124" s="14" t="s">
        <v>12</v>
      </c>
      <c r="F124" s="128" t="s">
        <v>64</v>
      </c>
      <c r="G124" s="128">
        <v>309739.85999845201</v>
      </c>
      <c r="H124" s="128">
        <v>347058.439998444</v>
      </c>
      <c r="I124" s="128">
        <v>303845.12999876501</v>
      </c>
      <c r="J124" s="128">
        <v>151245.05999935701</v>
      </c>
      <c r="K124" s="128">
        <v>100889.219999546</v>
      </c>
      <c r="L124" s="128">
        <v>42299.189999841001</v>
      </c>
      <c r="M124" s="128">
        <v>52837.499999767002</v>
      </c>
      <c r="N124" s="128">
        <v>49200.689999773</v>
      </c>
      <c r="O124" s="128">
        <v>36905.299999850002</v>
      </c>
      <c r="P124" s="128">
        <v>34087.689999847586</v>
      </c>
      <c r="Q124" s="128">
        <v>33213.599999865561</v>
      </c>
      <c r="R124" s="128">
        <v>16921.309999938283</v>
      </c>
    </row>
    <row r="125" spans="1:18" s="45" customFormat="1" x14ac:dyDescent="0.25">
      <c r="A125" s="15"/>
      <c r="B125" s="7"/>
      <c r="E125" s="14" t="s">
        <v>12</v>
      </c>
      <c r="F125" s="128" t="s">
        <v>65</v>
      </c>
      <c r="G125" s="128">
        <v>291346.28999865399</v>
      </c>
      <c r="H125" s="128">
        <v>344307.79999830102</v>
      </c>
      <c r="I125" s="128">
        <v>379041.34999820503</v>
      </c>
      <c r="J125" s="128">
        <v>327422.11999834201</v>
      </c>
      <c r="K125" s="128">
        <v>208303.57999891401</v>
      </c>
      <c r="L125" s="128">
        <v>84871.429999757005</v>
      </c>
      <c r="M125" s="128">
        <v>258477.96999914601</v>
      </c>
      <c r="N125" s="128">
        <v>300974.93999907299</v>
      </c>
      <c r="O125" s="128">
        <v>383793.04999846697</v>
      </c>
      <c r="P125" s="128">
        <v>323411.769998212</v>
      </c>
      <c r="Q125" s="128">
        <v>335865.2699980539</v>
      </c>
      <c r="R125" s="128">
        <v>277488.75999846181</v>
      </c>
    </row>
    <row r="126" spans="1:18" s="45" customFormat="1" x14ac:dyDescent="0.25">
      <c r="A126" s="15"/>
      <c r="B126" s="7"/>
      <c r="E126" s="14" t="s">
        <v>12</v>
      </c>
      <c r="F126" s="128" t="s">
        <v>66</v>
      </c>
      <c r="G126" s="128">
        <v>345766.54999827198</v>
      </c>
      <c r="H126" s="128">
        <v>369908.43999825401</v>
      </c>
      <c r="I126" s="128">
        <v>333556.27999853803</v>
      </c>
      <c r="J126" s="128">
        <v>166256.22999926101</v>
      </c>
      <c r="K126" s="128">
        <v>122979.479999448</v>
      </c>
      <c r="L126" s="128">
        <v>65572.899999760994</v>
      </c>
      <c r="M126" s="128">
        <v>42459.679999827</v>
      </c>
      <c r="N126" s="128">
        <v>48516.639999810002</v>
      </c>
      <c r="O126" s="128">
        <v>60415.709999765</v>
      </c>
      <c r="P126" s="128">
        <v>34198.62999983607</v>
      </c>
      <c r="Q126" s="128">
        <v>33433.589999829317</v>
      </c>
      <c r="R126" s="128">
        <v>23222.219999914349</v>
      </c>
    </row>
    <row r="127" spans="1:18" s="45" customFormat="1" x14ac:dyDescent="0.25">
      <c r="A127" s="15"/>
      <c r="B127"/>
      <c r="C127"/>
      <c r="D127"/>
      <c r="E127" s="13" t="s">
        <v>13</v>
      </c>
      <c r="F127" s="13"/>
      <c r="G127" s="13">
        <v>184829798.75914019</v>
      </c>
      <c r="H127" s="13">
        <v>191688978.38916498</v>
      </c>
      <c r="I127" s="13">
        <v>193675265.83894655</v>
      </c>
      <c r="J127" s="13">
        <v>157831467.89915225</v>
      </c>
      <c r="K127" s="13">
        <v>179074342.66930944</v>
      </c>
      <c r="L127" s="13">
        <v>153978080.93947297</v>
      </c>
      <c r="M127" s="13">
        <v>124797694.42944364</v>
      </c>
      <c r="N127" s="13">
        <v>126471382.98946464</v>
      </c>
      <c r="O127" s="13">
        <v>96014231.329592988</v>
      </c>
      <c r="P127" s="13">
        <v>81771705.959650278</v>
      </c>
      <c r="Q127" s="13">
        <v>77846363.189549595</v>
      </c>
      <c r="R127" s="13">
        <v>61787610.82966271</v>
      </c>
    </row>
    <row r="128" spans="1:18" s="45" customFormat="1" x14ac:dyDescent="0.25">
      <c r="A128" s="15"/>
      <c r="B128" s="7"/>
      <c r="E128" s="14" t="s">
        <v>13</v>
      </c>
      <c r="F128" s="128" t="s">
        <v>67</v>
      </c>
      <c r="G128" s="128">
        <v>10281880.799952149</v>
      </c>
      <c r="H128" s="128">
        <v>10076602.589952031</v>
      </c>
      <c r="I128" s="128">
        <v>9325078.3199498076</v>
      </c>
      <c r="J128" s="128">
        <v>10483928.29994522</v>
      </c>
      <c r="K128" s="128">
        <v>17628187.329914097</v>
      </c>
      <c r="L128" s="128">
        <v>14428945.639937486</v>
      </c>
      <c r="M128" s="128">
        <v>10192971.369951254</v>
      </c>
      <c r="N128" s="128">
        <v>11739449.119943174</v>
      </c>
      <c r="O128" s="128">
        <v>5577381.4699736061</v>
      </c>
      <c r="P128" s="128">
        <v>2045105.3899902126</v>
      </c>
      <c r="Q128" s="128">
        <v>1824217.829990369</v>
      </c>
      <c r="R128" s="128">
        <v>1410584.509992169</v>
      </c>
    </row>
    <row r="129" spans="1:18" s="45" customFormat="1" x14ac:dyDescent="0.25">
      <c r="A129" s="15"/>
      <c r="B129" s="7"/>
      <c r="E129" s="14" t="s">
        <v>13</v>
      </c>
      <c r="F129" s="128" t="s">
        <v>68</v>
      </c>
      <c r="G129" s="128">
        <v>68811600.1596784</v>
      </c>
      <c r="H129" s="128">
        <v>71507878.389654845</v>
      </c>
      <c r="I129" s="128">
        <v>71852319.409625709</v>
      </c>
      <c r="J129" s="128">
        <v>59265212.99969662</v>
      </c>
      <c r="K129" s="128">
        <v>66494531.829708181</v>
      </c>
      <c r="L129" s="128">
        <v>56147835.139770418</v>
      </c>
      <c r="M129" s="128">
        <v>44633395.029784642</v>
      </c>
      <c r="N129" s="128">
        <v>44118267.459795021</v>
      </c>
      <c r="O129" s="128">
        <v>29936870.859869096</v>
      </c>
      <c r="P129" s="128">
        <v>18817091.129914694</v>
      </c>
      <c r="Q129" s="128">
        <v>7364088.2599606412</v>
      </c>
      <c r="R129" s="128">
        <v>4885641.0199771067</v>
      </c>
    </row>
    <row r="130" spans="1:18" s="45" customFormat="1" x14ac:dyDescent="0.25">
      <c r="A130" s="15"/>
      <c r="B130" s="7"/>
      <c r="E130" s="14" t="s">
        <v>13</v>
      </c>
      <c r="F130" s="128" t="s">
        <v>684</v>
      </c>
      <c r="G130" s="128">
        <v>4648587.2799782325</v>
      </c>
      <c r="H130" s="128">
        <v>4420914.2899789615</v>
      </c>
      <c r="I130" s="128">
        <v>4838045.0099760434</v>
      </c>
      <c r="J130" s="128">
        <v>5977123.2099732114</v>
      </c>
      <c r="K130" s="128">
        <v>6587772.99996961</v>
      </c>
      <c r="L130" s="128">
        <v>7818379.8399636894</v>
      </c>
      <c r="M130" s="128">
        <v>6805149.0699666748</v>
      </c>
      <c r="N130" s="128">
        <v>6693400.1199653642</v>
      </c>
      <c r="O130" s="128">
        <v>2612308.9099872499</v>
      </c>
      <c r="P130" s="128">
        <v>1161662.7199958847</v>
      </c>
      <c r="Q130" s="128">
        <v>358133.43999825278</v>
      </c>
      <c r="R130" s="128">
        <v>159553.86999927656</v>
      </c>
    </row>
    <row r="131" spans="1:18" s="45" customFormat="1" x14ac:dyDescent="0.25">
      <c r="A131" s="15"/>
      <c r="B131" s="7"/>
      <c r="E131" s="14" t="s">
        <v>13</v>
      </c>
      <c r="F131" s="128" t="s">
        <v>687</v>
      </c>
      <c r="G131" s="128">
        <v>959125.41999533703</v>
      </c>
      <c r="H131" s="128">
        <v>1117263.279994817</v>
      </c>
      <c r="I131" s="128">
        <v>1314118.3699939791</v>
      </c>
      <c r="J131" s="128">
        <v>1534444.4199924711</v>
      </c>
      <c r="K131" s="128">
        <v>1535543.309991037</v>
      </c>
      <c r="L131" s="128">
        <v>1743695.22999109</v>
      </c>
      <c r="M131" s="128">
        <v>1746078.3199923991</v>
      </c>
      <c r="N131" s="128">
        <v>2137898.789990989</v>
      </c>
      <c r="O131" s="128">
        <v>2430258.989989053</v>
      </c>
      <c r="P131" s="128">
        <v>1805310.8699905458</v>
      </c>
      <c r="Q131" s="128">
        <v>3022696.5899831988</v>
      </c>
      <c r="R131" s="128">
        <v>3563389.8199778474</v>
      </c>
    </row>
    <row r="132" spans="1:18" s="45" customFormat="1" x14ac:dyDescent="0.25">
      <c r="A132" s="15"/>
      <c r="B132" s="7"/>
      <c r="E132" s="14" t="s">
        <v>13</v>
      </c>
      <c r="F132" s="128" t="s">
        <v>70</v>
      </c>
      <c r="G132" s="128">
        <v>3912043.179982299</v>
      </c>
      <c r="H132" s="128">
        <v>4205753.9999809153</v>
      </c>
      <c r="I132" s="128">
        <v>4177580.6999785719</v>
      </c>
      <c r="J132" s="128">
        <v>5277304.599973795</v>
      </c>
      <c r="K132" s="128">
        <v>7683486.5599606382</v>
      </c>
      <c r="L132" s="128">
        <v>7395243.1999665024</v>
      </c>
      <c r="M132" s="128">
        <v>5985889.2799704736</v>
      </c>
      <c r="N132" s="128">
        <v>6282606.6399688348</v>
      </c>
      <c r="O132" s="128">
        <v>5872714.7199725881</v>
      </c>
      <c r="P132" s="128">
        <v>5616963.3499748418</v>
      </c>
      <c r="Q132" s="128">
        <v>5240217.4799726931</v>
      </c>
      <c r="R132" s="128">
        <v>5115265.6099744998</v>
      </c>
    </row>
    <row r="133" spans="1:18" s="45" customFormat="1" x14ac:dyDescent="0.25">
      <c r="A133" s="15"/>
      <c r="B133" s="7"/>
      <c r="E133" s="14" t="s">
        <v>13</v>
      </c>
      <c r="F133" s="128" t="s">
        <v>60</v>
      </c>
      <c r="G133" s="128">
        <v>39619115.789797492</v>
      </c>
      <c r="H133" s="128">
        <v>41788291.099776946</v>
      </c>
      <c r="I133" s="128">
        <v>40609492.639789559</v>
      </c>
      <c r="J133" s="128">
        <v>28116395.879870515</v>
      </c>
      <c r="K133" s="128">
        <v>35331663.00993973</v>
      </c>
      <c r="L133" s="128">
        <v>30827630.929926604</v>
      </c>
      <c r="M133" s="128">
        <v>23337733.239901941</v>
      </c>
      <c r="N133" s="128">
        <v>22020993.839926813</v>
      </c>
      <c r="O133" s="128">
        <v>18797624.929914169</v>
      </c>
      <c r="P133" s="128">
        <v>16395073.739907414</v>
      </c>
      <c r="Q133" s="128">
        <v>12602573.199926933</v>
      </c>
      <c r="R133" s="128">
        <v>9293761.2699611746</v>
      </c>
    </row>
    <row r="134" spans="1:18" s="45" customFormat="1" x14ac:dyDescent="0.25">
      <c r="A134" s="15"/>
      <c r="B134" s="7"/>
      <c r="E134" s="14" t="s">
        <v>13</v>
      </c>
      <c r="F134" s="128" t="s">
        <v>63</v>
      </c>
      <c r="G134" s="128">
        <v>5318639.7099712053</v>
      </c>
      <c r="H134" s="128">
        <v>5171529.7399720103</v>
      </c>
      <c r="I134" s="128">
        <v>5201482.3699739333</v>
      </c>
      <c r="J134" s="128">
        <v>4471347.9699802455</v>
      </c>
      <c r="K134" s="128">
        <v>3285128.7399913962</v>
      </c>
      <c r="L134" s="128">
        <v>1777675.829992203</v>
      </c>
      <c r="M134" s="128">
        <v>1592241.5999926131</v>
      </c>
      <c r="N134" s="128">
        <v>1931412.9199909449</v>
      </c>
      <c r="O134" s="128">
        <v>1954038.8299934899</v>
      </c>
      <c r="P134" s="128">
        <v>1216741.3199944494</v>
      </c>
      <c r="Q134" s="128">
        <v>1142741.4299926104</v>
      </c>
      <c r="R134" s="128">
        <v>925425.11999420356</v>
      </c>
    </row>
    <row r="135" spans="1:18" s="45" customFormat="1" x14ac:dyDescent="0.25">
      <c r="A135" s="15"/>
      <c r="B135" s="7"/>
      <c r="E135" s="14" t="s">
        <v>13</v>
      </c>
      <c r="F135" s="128" t="s">
        <v>685</v>
      </c>
      <c r="G135" s="128">
        <v>362686.69999799703</v>
      </c>
      <c r="H135" s="128">
        <v>410204.77999773901</v>
      </c>
      <c r="I135" s="128">
        <v>431584.73999783298</v>
      </c>
      <c r="J135" s="128">
        <v>1201382.2199947161</v>
      </c>
      <c r="K135" s="128">
        <v>2038292.9999950661</v>
      </c>
      <c r="L135" s="128">
        <v>880226.33999696805</v>
      </c>
      <c r="M135" s="128">
        <v>669300.89999672899</v>
      </c>
      <c r="N135" s="128">
        <v>590078.88999726996</v>
      </c>
      <c r="O135" s="128">
        <v>534073.62999792898</v>
      </c>
      <c r="P135" s="128">
        <v>332894.63999849523</v>
      </c>
      <c r="Q135" s="128">
        <v>312193.48999828042</v>
      </c>
      <c r="R135" s="128">
        <v>329052.95999813877</v>
      </c>
    </row>
    <row r="136" spans="1:18" s="45" customFormat="1" x14ac:dyDescent="0.25">
      <c r="A136" s="15"/>
      <c r="B136" s="7"/>
      <c r="E136" s="14" t="s">
        <v>13</v>
      </c>
      <c r="F136" s="128" t="s">
        <v>61</v>
      </c>
      <c r="G136" s="128">
        <v>17009491.819923874</v>
      </c>
      <c r="H136" s="128">
        <v>18196183.499911286</v>
      </c>
      <c r="I136" s="128">
        <v>18716202.009898722</v>
      </c>
      <c r="J136" s="128">
        <v>12233849.909934575</v>
      </c>
      <c r="K136" s="128">
        <v>12690950.44994227</v>
      </c>
      <c r="L136" s="128">
        <v>10024766.409957962</v>
      </c>
      <c r="M136" s="128">
        <v>7277761.3999632103</v>
      </c>
      <c r="N136" s="128">
        <v>6651190.2699681362</v>
      </c>
      <c r="O136" s="128">
        <v>5462290.9999772068</v>
      </c>
      <c r="P136" s="128">
        <v>4030434.3499821201</v>
      </c>
      <c r="Q136" s="128">
        <v>2466520.4899858162</v>
      </c>
      <c r="R136" s="128">
        <v>2064993.0399885019</v>
      </c>
    </row>
    <row r="137" spans="1:18" s="45" customFormat="1" x14ac:dyDescent="0.25">
      <c r="A137" s="15"/>
      <c r="B137" s="7"/>
      <c r="E137" s="14" t="s">
        <v>13</v>
      </c>
      <c r="F137" s="128" t="s">
        <v>62</v>
      </c>
      <c r="G137" s="128">
        <v>20348684.599916987</v>
      </c>
      <c r="H137" s="128">
        <v>20447417.659901179</v>
      </c>
      <c r="I137" s="128">
        <v>22339632.729904808</v>
      </c>
      <c r="J137" s="128">
        <v>17269177.249906681</v>
      </c>
      <c r="K137" s="128">
        <v>16325892.249902884</v>
      </c>
      <c r="L137" s="128">
        <v>13601384.959930576</v>
      </c>
      <c r="M137" s="128">
        <v>11010466.189944718</v>
      </c>
      <c r="N137" s="128">
        <v>11416629.499943232</v>
      </c>
      <c r="O137" s="128">
        <v>10317193.719953805</v>
      </c>
      <c r="P137" s="128">
        <v>7544429.3899679668</v>
      </c>
      <c r="Q137" s="128">
        <v>4798587.9299721289</v>
      </c>
      <c r="R137" s="128">
        <v>3002843.1699830266</v>
      </c>
    </row>
    <row r="138" spans="1:18" s="45" customFormat="1" x14ac:dyDescent="0.25">
      <c r="A138" s="15"/>
      <c r="B138" s="7"/>
      <c r="E138" s="14" t="s">
        <v>13</v>
      </c>
      <c r="F138" s="128" t="s">
        <v>688</v>
      </c>
      <c r="G138" s="128">
        <v>5931557.1399763171</v>
      </c>
      <c r="H138" s="128">
        <v>6306007.1299727242</v>
      </c>
      <c r="I138" s="128">
        <v>6246372.4199729096</v>
      </c>
      <c r="J138" s="128">
        <v>5714913.6799692884</v>
      </c>
      <c r="K138" s="128">
        <v>3939075.5399752478</v>
      </c>
      <c r="L138" s="128">
        <v>4391809.7599749034</v>
      </c>
      <c r="M138" s="128">
        <v>4361891.9299788391</v>
      </c>
      <c r="N138" s="128">
        <v>4502603.4299808173</v>
      </c>
      <c r="O138" s="128">
        <v>4165940.1599832289</v>
      </c>
      <c r="P138" s="128">
        <v>3572522.1999847819</v>
      </c>
      <c r="Q138" s="128">
        <v>4124657.6499738861</v>
      </c>
      <c r="R138" s="128">
        <v>3290583.129978627</v>
      </c>
    </row>
    <row r="139" spans="1:18" x14ac:dyDescent="0.25">
      <c r="A139" s="15"/>
      <c r="B139" s="7"/>
      <c r="C139" s="45"/>
      <c r="D139" s="45"/>
      <c r="E139" s="14" t="s">
        <v>13</v>
      </c>
      <c r="F139" s="128" t="s">
        <v>689</v>
      </c>
      <c r="G139" s="128">
        <v>495625.25999770698</v>
      </c>
      <c r="H139" s="128">
        <v>408344.93999784498</v>
      </c>
      <c r="I139" s="128">
        <v>359380.40999801201</v>
      </c>
      <c r="J139" s="128">
        <v>459352.74999753397</v>
      </c>
      <c r="K139" s="128">
        <v>501880.47999795497</v>
      </c>
      <c r="L139" s="128">
        <v>476793.62999783602</v>
      </c>
      <c r="M139" s="128">
        <v>283962.78999854898</v>
      </c>
      <c r="N139" s="128">
        <v>312710.059998382</v>
      </c>
      <c r="O139" s="128">
        <v>192814.51999914501</v>
      </c>
      <c r="P139" s="128">
        <v>59912.399999729445</v>
      </c>
      <c r="Q139" s="128">
        <v>5774.9099999685859</v>
      </c>
      <c r="R139" s="128">
        <v>1072.8299999951269</v>
      </c>
    </row>
    <row r="140" spans="1:18" s="45" customFormat="1" x14ac:dyDescent="0.25">
      <c r="A140" s="15"/>
      <c r="B140" s="7"/>
      <c r="E140" s="14" t="s">
        <v>13</v>
      </c>
      <c r="F140" s="128" t="s">
        <v>686</v>
      </c>
      <c r="G140" s="128">
        <v>0</v>
      </c>
      <c r="H140" s="128">
        <v>0</v>
      </c>
      <c r="I140" s="128">
        <v>0</v>
      </c>
      <c r="J140" s="128">
        <v>0</v>
      </c>
      <c r="K140" s="128">
        <v>0</v>
      </c>
      <c r="L140" s="128">
        <v>204438.25999905099</v>
      </c>
      <c r="M140" s="128">
        <v>392750.52999803901</v>
      </c>
      <c r="N140" s="128">
        <v>483371.50999754801</v>
      </c>
      <c r="O140" s="128">
        <v>512869.18999761401</v>
      </c>
      <c r="P140" s="128">
        <v>464586.44999772997</v>
      </c>
      <c r="Q140" s="128">
        <v>485809.5399970524</v>
      </c>
      <c r="R140" s="128">
        <v>578816.56999638816</v>
      </c>
    </row>
    <row r="141" spans="1:18" s="45" customFormat="1" x14ac:dyDescent="0.25">
      <c r="A141" s="15"/>
      <c r="B141" s="7"/>
      <c r="E141" s="14" t="s">
        <v>13</v>
      </c>
      <c r="F141" s="128" t="s">
        <v>69</v>
      </c>
      <c r="G141" s="128">
        <v>321294.60999829799</v>
      </c>
      <c r="H141" s="128">
        <v>428370.39999849797</v>
      </c>
      <c r="I141" s="128">
        <v>671326.28999617195</v>
      </c>
      <c r="J141" s="128">
        <v>1175961.5499925569</v>
      </c>
      <c r="K141" s="128">
        <v>1192716.009994061</v>
      </c>
      <c r="L141" s="128">
        <v>1200488.1299948399</v>
      </c>
      <c r="M141" s="128">
        <v>1573821.359991204</v>
      </c>
      <c r="N141" s="128">
        <v>1493755.869992597</v>
      </c>
      <c r="O141" s="128">
        <v>1339659.529994298</v>
      </c>
      <c r="P141" s="128">
        <v>899051.82999667781</v>
      </c>
      <c r="Q141" s="128">
        <v>272009.48999885877</v>
      </c>
      <c r="R141" s="128">
        <v>179213.18999921464</v>
      </c>
    </row>
    <row r="142" spans="1:18" s="45" customFormat="1" x14ac:dyDescent="0.25">
      <c r="A142" s="15"/>
      <c r="B142" s="7"/>
      <c r="E142" s="14" t="s">
        <v>13</v>
      </c>
      <c r="F142" s="128" t="s">
        <v>667</v>
      </c>
      <c r="G142" s="128">
        <v>0</v>
      </c>
      <c r="H142" s="128">
        <v>0</v>
      </c>
      <c r="I142" s="128">
        <v>0</v>
      </c>
      <c r="J142" s="128">
        <v>0</v>
      </c>
      <c r="K142" s="128">
        <v>0</v>
      </c>
      <c r="L142" s="128">
        <v>148186.30999927601</v>
      </c>
      <c r="M142" s="128">
        <v>1740398.6099896601</v>
      </c>
      <c r="N142" s="128">
        <v>2826685.1599846249</v>
      </c>
      <c r="O142" s="128">
        <v>3428625.9999878621</v>
      </c>
      <c r="P142" s="128">
        <v>2741760.3499897807</v>
      </c>
      <c r="Q142" s="128">
        <v>44856.369999830196</v>
      </c>
      <c r="R142" s="128">
        <v>-680.21999999706168</v>
      </c>
    </row>
    <row r="143" spans="1:18" s="45" customFormat="1" x14ac:dyDescent="0.25">
      <c r="A143" s="15"/>
      <c r="B143" s="7"/>
      <c r="E143" s="14"/>
      <c r="F143" s="128" t="s">
        <v>702</v>
      </c>
      <c r="G143" s="128"/>
      <c r="H143" s="128"/>
      <c r="I143" s="128"/>
      <c r="J143" s="128"/>
      <c r="K143" s="128">
        <v>0</v>
      </c>
      <c r="L143" s="128">
        <v>0</v>
      </c>
      <c r="M143" s="128">
        <v>0</v>
      </c>
      <c r="N143" s="128">
        <v>0</v>
      </c>
      <c r="O143" s="128">
        <v>0</v>
      </c>
      <c r="P143" s="128">
        <v>12532518.79993945</v>
      </c>
      <c r="Q143" s="128">
        <v>31625544.129817709</v>
      </c>
      <c r="R143" s="128">
        <v>25724030.899852902</v>
      </c>
    </row>
    <row r="144" spans="1:18" s="45" customFormat="1" x14ac:dyDescent="0.25">
      <c r="A144" s="15"/>
      <c r="B144" s="7"/>
      <c r="E144" s="14" t="s">
        <v>13</v>
      </c>
      <c r="F144" s="128" t="s">
        <v>64</v>
      </c>
      <c r="G144" s="128">
        <v>3334997.58998281</v>
      </c>
      <c r="H144" s="128">
        <v>3494782.9799813218</v>
      </c>
      <c r="I144" s="128">
        <v>3760424.489980604</v>
      </c>
      <c r="J144" s="128">
        <v>2190617.049990125</v>
      </c>
      <c r="K144" s="128">
        <v>1800298.409991249</v>
      </c>
      <c r="L144" s="128">
        <v>1472616.839992218</v>
      </c>
      <c r="M144" s="128">
        <v>1630244.009993061</v>
      </c>
      <c r="N144" s="128">
        <v>1694699.3299945339</v>
      </c>
      <c r="O144" s="128">
        <v>1391054.2099940849</v>
      </c>
      <c r="P144" s="128">
        <v>1309769.1199930157</v>
      </c>
      <c r="Q144" s="128">
        <v>956177.67999483808</v>
      </c>
      <c r="R144" s="128">
        <v>623854.42999738175</v>
      </c>
    </row>
    <row r="145" spans="1:18" s="45" customFormat="1" x14ac:dyDescent="0.25">
      <c r="A145" s="15"/>
      <c r="B145" s="7"/>
      <c r="E145" s="14" t="s">
        <v>13</v>
      </c>
      <c r="F145" s="128" t="s">
        <v>65</v>
      </c>
      <c r="G145" s="128">
        <v>922737.72999612498</v>
      </c>
      <c r="H145" s="128">
        <v>1014918.599995087</v>
      </c>
      <c r="I145" s="128">
        <v>1153817.409994859</v>
      </c>
      <c r="J145" s="128">
        <v>1016190.939994621</v>
      </c>
      <c r="K145" s="128">
        <v>509760.20999686199</v>
      </c>
      <c r="L145" s="128">
        <v>240500.32999867099</v>
      </c>
      <c r="M145" s="128">
        <v>630420.669996841</v>
      </c>
      <c r="N145" s="128">
        <v>687673.52999655099</v>
      </c>
      <c r="O145" s="128">
        <v>699514.76999687799</v>
      </c>
      <c r="P145" s="128">
        <v>668489.88999726682</v>
      </c>
      <c r="Q145" s="128">
        <v>664119.31999617314</v>
      </c>
      <c r="R145" s="128">
        <v>381353.09999799845</v>
      </c>
    </row>
    <row r="146" spans="1:18" s="45" customFormat="1" x14ac:dyDescent="0.25">
      <c r="A146" s="15"/>
      <c r="B146" s="7"/>
      <c r="E146" s="14" t="s">
        <v>13</v>
      </c>
      <c r="F146" s="128" t="s">
        <v>66</v>
      </c>
      <c r="G146" s="128">
        <v>2551730.9699867941</v>
      </c>
      <c r="H146" s="128">
        <v>2694515.0099860439</v>
      </c>
      <c r="I146" s="128">
        <v>2678408.5199868679</v>
      </c>
      <c r="J146" s="128">
        <v>1444265.1699934229</v>
      </c>
      <c r="K146" s="128">
        <v>1529162.5399957299</v>
      </c>
      <c r="L146" s="128">
        <v>1197464.159996391</v>
      </c>
      <c r="M146" s="128">
        <v>933218.12999594805</v>
      </c>
      <c r="N146" s="128">
        <v>887956.54999682202</v>
      </c>
      <c r="O146" s="128">
        <v>788995.88999703899</v>
      </c>
      <c r="P146" s="128">
        <v>557388.01999740384</v>
      </c>
      <c r="Q146" s="128">
        <v>535443.95999719971</v>
      </c>
      <c r="R146" s="128">
        <v>258856.50999849883</v>
      </c>
    </row>
    <row r="147" spans="1:18" s="45" customFormat="1" x14ac:dyDescent="0.25">
      <c r="A147" s="15"/>
      <c r="B147"/>
      <c r="C147"/>
      <c r="D147"/>
      <c r="E147" s="13" t="s">
        <v>14</v>
      </c>
      <c r="F147" s="13"/>
      <c r="G147" s="13">
        <v>18588363.229917146</v>
      </c>
      <c r="H147" s="13">
        <v>19924622.109919958</v>
      </c>
      <c r="I147" s="13">
        <v>20900975.45990175</v>
      </c>
      <c r="J147" s="13">
        <v>17392447.189919852</v>
      </c>
      <c r="K147" s="13">
        <v>16029215.669910101</v>
      </c>
      <c r="L147" s="13">
        <v>9919737.4099515658</v>
      </c>
      <c r="M147" s="13">
        <v>8475628.5899563506</v>
      </c>
      <c r="N147" s="13">
        <v>10012242.509954397</v>
      </c>
      <c r="O147" s="13">
        <v>8521331.4899635836</v>
      </c>
      <c r="P147" s="13">
        <v>8451177.5399589539</v>
      </c>
      <c r="Q147" s="13">
        <v>8423006.2099602818</v>
      </c>
      <c r="R147" s="13">
        <v>7600656.3499555308</v>
      </c>
    </row>
    <row r="148" spans="1:18" s="45" customFormat="1" x14ac:dyDescent="0.25">
      <c r="A148" s="15"/>
      <c r="B148" s="7"/>
      <c r="E148" s="14" t="s">
        <v>14</v>
      </c>
      <c r="F148" s="128" t="s">
        <v>67</v>
      </c>
      <c r="G148" s="128">
        <v>1025294.009995084</v>
      </c>
      <c r="H148" s="128">
        <v>1002676.2599952701</v>
      </c>
      <c r="I148" s="128">
        <v>1058332.7799941399</v>
      </c>
      <c r="J148" s="128">
        <v>1179888.5699937679</v>
      </c>
      <c r="K148" s="128">
        <v>1334896.1899936041</v>
      </c>
      <c r="L148" s="128">
        <v>1002119.769995416</v>
      </c>
      <c r="M148" s="128">
        <v>1103296.689994724</v>
      </c>
      <c r="N148" s="128">
        <v>1481994.5499931951</v>
      </c>
      <c r="O148" s="128">
        <v>588630.77999741596</v>
      </c>
      <c r="P148" s="128">
        <v>216840.04999898389</v>
      </c>
      <c r="Q148" s="128">
        <v>213243.43999886292</v>
      </c>
      <c r="R148" s="128">
        <v>155012.0799992907</v>
      </c>
    </row>
    <row r="149" spans="1:18" s="45" customFormat="1" x14ac:dyDescent="0.25">
      <c r="A149" s="15"/>
      <c r="B149" s="7"/>
      <c r="E149" s="14" t="s">
        <v>14</v>
      </c>
      <c r="F149" s="128" t="s">
        <v>68</v>
      </c>
      <c r="G149" s="128">
        <v>4622165.5599782253</v>
      </c>
      <c r="H149" s="128">
        <v>5105264.0899781268</v>
      </c>
      <c r="I149" s="128">
        <v>5436192.419972077</v>
      </c>
      <c r="J149" s="128">
        <v>4524946.0899776369</v>
      </c>
      <c r="K149" s="128">
        <v>4320671.2599768313</v>
      </c>
      <c r="L149" s="128">
        <v>3341083.80998368</v>
      </c>
      <c r="M149" s="128">
        <v>3058546.1899842792</v>
      </c>
      <c r="N149" s="128">
        <v>3436433.2499842481</v>
      </c>
      <c r="O149" s="128">
        <v>2024720.5999916729</v>
      </c>
      <c r="P149" s="128">
        <v>1252028.2999941695</v>
      </c>
      <c r="Q149" s="128">
        <v>938343.25999582862</v>
      </c>
      <c r="R149" s="128">
        <v>821384.77999520581</v>
      </c>
    </row>
    <row r="150" spans="1:18" s="45" customFormat="1" x14ac:dyDescent="0.25">
      <c r="A150" s="15"/>
      <c r="B150" s="7"/>
      <c r="E150" s="14" t="s">
        <v>14</v>
      </c>
      <c r="F150" s="128" t="s">
        <v>684</v>
      </c>
      <c r="G150" s="128">
        <v>50166.559999773002</v>
      </c>
      <c r="H150" s="128">
        <v>65593.639999722</v>
      </c>
      <c r="I150" s="128">
        <v>74889.789999572007</v>
      </c>
      <c r="J150" s="128">
        <v>80029.879999572004</v>
      </c>
      <c r="K150" s="128">
        <v>103652.36999943</v>
      </c>
      <c r="L150" s="128">
        <v>121900.179999375</v>
      </c>
      <c r="M150" s="128">
        <v>124400.82999921399</v>
      </c>
      <c r="N150" s="128">
        <v>124830.599999279</v>
      </c>
      <c r="O150" s="128">
        <v>46607.089999814001</v>
      </c>
      <c r="P150" s="128">
        <v>10881.989999954414</v>
      </c>
      <c r="Q150" s="128">
        <v>3088.9499999843538</v>
      </c>
      <c r="R150" s="128">
        <v>3561.2299999795505</v>
      </c>
    </row>
    <row r="151" spans="1:18" s="45" customFormat="1" x14ac:dyDescent="0.25">
      <c r="A151" s="15"/>
      <c r="B151" s="7"/>
      <c r="E151" s="14" t="s">
        <v>14</v>
      </c>
      <c r="F151" s="128" t="s">
        <v>687</v>
      </c>
      <c r="G151" s="128">
        <v>6580.6399999790001</v>
      </c>
      <c r="H151" s="128">
        <v>5948.0499999840004</v>
      </c>
      <c r="I151" s="128">
        <v>5430.9199999760003</v>
      </c>
      <c r="J151" s="128">
        <v>5388.7899999789997</v>
      </c>
      <c r="K151" s="128">
        <v>6649.9599999760003</v>
      </c>
      <c r="L151" s="128">
        <v>14213.469999904</v>
      </c>
      <c r="M151" s="128">
        <v>23798.599999877999</v>
      </c>
      <c r="N151" s="128">
        <v>23862.569999936</v>
      </c>
      <c r="O151" s="128">
        <v>48354.349999844999</v>
      </c>
      <c r="P151" s="128">
        <v>30107.169999856618</v>
      </c>
      <c r="Q151" s="128">
        <v>67147.159999620373</v>
      </c>
      <c r="R151" s="128">
        <v>98814.429999364118</v>
      </c>
    </row>
    <row r="152" spans="1:18" s="45" customFormat="1" x14ac:dyDescent="0.25">
      <c r="A152" s="15"/>
      <c r="B152" s="7"/>
      <c r="E152" s="14" t="s">
        <v>14</v>
      </c>
      <c r="F152" s="128" t="s">
        <v>70</v>
      </c>
      <c r="G152" s="128">
        <v>287134.62999879598</v>
      </c>
      <c r="H152" s="128">
        <v>299499.86999862001</v>
      </c>
      <c r="I152" s="128">
        <v>318387.58999833098</v>
      </c>
      <c r="J152" s="128">
        <v>392803.34999797802</v>
      </c>
      <c r="K152" s="128">
        <v>422613.79999791598</v>
      </c>
      <c r="L152" s="128">
        <v>419118.61999798799</v>
      </c>
      <c r="M152" s="128">
        <v>466230.549997397</v>
      </c>
      <c r="N152" s="128">
        <v>545806.819997099</v>
      </c>
      <c r="O152" s="128">
        <v>537594.85999771603</v>
      </c>
      <c r="P152" s="128">
        <v>513191.05999774882</v>
      </c>
      <c r="Q152" s="128">
        <v>535599.00999720325</v>
      </c>
      <c r="R152" s="128">
        <v>554278.51999724086</v>
      </c>
    </row>
    <row r="153" spans="1:18" s="45" customFormat="1" x14ac:dyDescent="0.25">
      <c r="A153" s="15"/>
      <c r="B153" s="7"/>
      <c r="E153" s="14" t="s">
        <v>14</v>
      </c>
      <c r="F153" s="128" t="s">
        <v>60</v>
      </c>
      <c r="G153" s="128">
        <v>5409616.8799776156</v>
      </c>
      <c r="H153" s="128">
        <v>5987962.7399778403</v>
      </c>
      <c r="I153" s="128">
        <v>6205873.8099736776</v>
      </c>
      <c r="J153" s="128">
        <v>4058637.6399823329</v>
      </c>
      <c r="K153" s="128">
        <v>3453310.0199813498</v>
      </c>
      <c r="L153" s="128">
        <v>2129539.5799898268</v>
      </c>
      <c r="M153" s="128">
        <v>1343243.7499945301</v>
      </c>
      <c r="N153" s="128">
        <v>1423375.499995034</v>
      </c>
      <c r="O153" s="128">
        <v>1569512.8899935561</v>
      </c>
      <c r="P153" s="128">
        <v>1817079.9899908055</v>
      </c>
      <c r="Q153" s="128">
        <v>1882913.9599918155</v>
      </c>
      <c r="R153" s="128">
        <v>1611400.2499907208</v>
      </c>
    </row>
    <row r="154" spans="1:18" s="45" customFormat="1" x14ac:dyDescent="0.25">
      <c r="A154" s="15"/>
      <c r="B154" s="7"/>
      <c r="E154" s="14" t="s">
        <v>14</v>
      </c>
      <c r="F154" s="128" t="s">
        <v>63</v>
      </c>
      <c r="G154" s="128">
        <v>3999152.029979391</v>
      </c>
      <c r="H154" s="128">
        <v>3992846.7599849091</v>
      </c>
      <c r="I154" s="128">
        <v>4028633.5999800232</v>
      </c>
      <c r="J154" s="128">
        <v>4177536.189980756</v>
      </c>
      <c r="K154" s="128">
        <v>2915638.9899804709</v>
      </c>
      <c r="L154" s="128">
        <v>805025.51999587996</v>
      </c>
      <c r="M154" s="128">
        <v>154562.59999935099</v>
      </c>
      <c r="N154" s="128">
        <v>185417.69999933799</v>
      </c>
      <c r="O154" s="128">
        <v>452389.129998199</v>
      </c>
      <c r="P154" s="128">
        <v>1047319.2599944058</v>
      </c>
      <c r="Q154" s="128">
        <v>1424919.2499948014</v>
      </c>
      <c r="R154" s="128">
        <v>1210789.9399926227</v>
      </c>
    </row>
    <row r="155" spans="1:18" s="45" customFormat="1" x14ac:dyDescent="0.25">
      <c r="A155" s="15"/>
      <c r="B155" s="7"/>
      <c r="E155" s="14" t="s">
        <v>14</v>
      </c>
      <c r="F155" s="128" t="s">
        <v>685</v>
      </c>
      <c r="G155" s="128">
        <v>188801.769999065</v>
      </c>
      <c r="H155" s="128">
        <v>208486.76999916599</v>
      </c>
      <c r="I155" s="128">
        <v>243058.16999873801</v>
      </c>
      <c r="J155" s="128">
        <v>692701.56999692903</v>
      </c>
      <c r="K155" s="128">
        <v>1043631.199993526</v>
      </c>
      <c r="L155" s="128">
        <v>262688.82999870501</v>
      </c>
      <c r="M155" s="128">
        <v>68881.849999711994</v>
      </c>
      <c r="N155" s="128">
        <v>78665.429999683998</v>
      </c>
      <c r="O155" s="128">
        <v>140519.51999938401</v>
      </c>
      <c r="P155" s="128">
        <v>336798.0299981049</v>
      </c>
      <c r="Q155" s="128">
        <v>400989.98999839771</v>
      </c>
      <c r="R155" s="128">
        <v>442564.72999707406</v>
      </c>
    </row>
    <row r="156" spans="1:18" s="45" customFormat="1" x14ac:dyDescent="0.25">
      <c r="A156" s="15"/>
      <c r="B156" s="7"/>
      <c r="E156" s="14" t="s">
        <v>14</v>
      </c>
      <c r="F156" s="128" t="s">
        <v>61</v>
      </c>
      <c r="G156" s="128">
        <v>1133852.8799954611</v>
      </c>
      <c r="H156" s="128">
        <v>1265737.4499949871</v>
      </c>
      <c r="I156" s="128">
        <v>1368221.9999930731</v>
      </c>
      <c r="J156" s="128">
        <v>855190.64999535098</v>
      </c>
      <c r="K156" s="128">
        <v>904725.17999515997</v>
      </c>
      <c r="L156" s="128">
        <v>615989.18999668595</v>
      </c>
      <c r="M156" s="128">
        <v>440524.61999742099</v>
      </c>
      <c r="N156" s="128">
        <v>486147.72999735398</v>
      </c>
      <c r="O156" s="128">
        <v>431883.23999815801</v>
      </c>
      <c r="P156" s="128">
        <v>316818.23999859998</v>
      </c>
      <c r="Q156" s="128">
        <v>204163.67999888613</v>
      </c>
      <c r="R156" s="128">
        <v>167444.21999899088</v>
      </c>
    </row>
    <row r="157" spans="1:18" s="45" customFormat="1" x14ac:dyDescent="0.25">
      <c r="A157" s="15"/>
      <c r="B157" s="7"/>
      <c r="E157" s="14" t="s">
        <v>14</v>
      </c>
      <c r="F157" s="128" t="s">
        <v>62</v>
      </c>
      <c r="G157" s="128">
        <v>607028.36999771302</v>
      </c>
      <c r="H157" s="128">
        <v>586816.76999759104</v>
      </c>
      <c r="I157" s="128">
        <v>731684.049996624</v>
      </c>
      <c r="J157" s="128">
        <v>511520.53999747999</v>
      </c>
      <c r="K157" s="128">
        <v>686261.66999619803</v>
      </c>
      <c r="L157" s="128">
        <v>543209.78999710502</v>
      </c>
      <c r="M157" s="128">
        <v>509418.12999729102</v>
      </c>
      <c r="N157" s="128">
        <v>573702.159997151</v>
      </c>
      <c r="O157" s="128">
        <v>573248.24999742</v>
      </c>
      <c r="P157" s="128">
        <v>407380.89999826142</v>
      </c>
      <c r="Q157" s="128">
        <v>359910.20999833837</v>
      </c>
      <c r="R157" s="128">
        <v>409254.94999775221</v>
      </c>
    </row>
    <row r="158" spans="1:18" x14ac:dyDescent="0.25">
      <c r="A158" s="15"/>
      <c r="B158" s="7"/>
      <c r="C158" s="45"/>
      <c r="D158" s="45"/>
      <c r="E158" s="14" t="s">
        <v>14</v>
      </c>
      <c r="F158" s="128" t="s">
        <v>688</v>
      </c>
      <c r="G158" s="128">
        <v>110419.089999697</v>
      </c>
      <c r="H158" s="128">
        <v>66850.259999756003</v>
      </c>
      <c r="I158" s="128">
        <v>38551.109999808003</v>
      </c>
      <c r="J158" s="128">
        <v>13147.389999933999</v>
      </c>
      <c r="K158" s="128">
        <v>79548.889999726001</v>
      </c>
      <c r="L158" s="128">
        <v>136533.32999911701</v>
      </c>
      <c r="M158" s="128">
        <v>143172.69999940699</v>
      </c>
      <c r="N158" s="128">
        <v>196016.58999971699</v>
      </c>
      <c r="O158" s="128">
        <v>256790.72999935699</v>
      </c>
      <c r="P158" s="128">
        <v>184742.17999903532</v>
      </c>
      <c r="Q158" s="128">
        <v>169730.6499990935</v>
      </c>
      <c r="R158" s="128">
        <v>141103.33999915887</v>
      </c>
    </row>
    <row r="159" spans="1:18" s="45" customFormat="1" x14ac:dyDescent="0.25">
      <c r="A159" s="15"/>
      <c r="B159" s="7"/>
      <c r="E159" s="14" t="s">
        <v>14</v>
      </c>
      <c r="F159" s="128" t="s">
        <v>689</v>
      </c>
      <c r="G159" s="128">
        <v>37329.439999823997</v>
      </c>
      <c r="H159" s="128">
        <v>51519.479999789997</v>
      </c>
      <c r="I159" s="128">
        <v>34179.189999848</v>
      </c>
      <c r="J159" s="128">
        <v>32792.439999843999</v>
      </c>
      <c r="K159" s="128">
        <v>40608.959999735998</v>
      </c>
      <c r="L159" s="128">
        <v>30874.729999800002</v>
      </c>
      <c r="M159" s="128">
        <v>26646.759999832</v>
      </c>
      <c r="N159" s="128">
        <v>31122.569999818999</v>
      </c>
      <c r="O159" s="128">
        <v>16394.23999994</v>
      </c>
      <c r="P159" s="128">
        <v>8000.1899999668531</v>
      </c>
      <c r="Q159" s="128">
        <v>768.70999999527703</v>
      </c>
      <c r="R159" s="128">
        <v>503.22999999881722</v>
      </c>
    </row>
    <row r="160" spans="1:18" s="45" customFormat="1" x14ac:dyDescent="0.25">
      <c r="A160" s="15"/>
      <c r="B160" s="7"/>
      <c r="E160" s="14" t="s">
        <v>14</v>
      </c>
      <c r="F160" s="128" t="s">
        <v>686</v>
      </c>
      <c r="G160" s="128">
        <v>0</v>
      </c>
      <c r="H160" s="128">
        <v>0</v>
      </c>
      <c r="I160" s="128">
        <v>0</v>
      </c>
      <c r="J160" s="128">
        <v>0</v>
      </c>
      <c r="K160" s="128">
        <v>0</v>
      </c>
      <c r="L160" s="128">
        <v>90.539999999000003</v>
      </c>
      <c r="M160" s="128">
        <v>695.66999999699999</v>
      </c>
      <c r="N160" s="128">
        <v>312.62999999800002</v>
      </c>
      <c r="O160" s="128">
        <v>2983.949999987</v>
      </c>
      <c r="P160" s="128">
        <v>4523.629999975441</v>
      </c>
      <c r="Q160" s="128">
        <v>8510.7299999406096</v>
      </c>
      <c r="R160" s="128">
        <v>18069.789999866858</v>
      </c>
    </row>
    <row r="161" spans="1:18" s="45" customFormat="1" x14ac:dyDescent="0.25">
      <c r="A161" s="15"/>
      <c r="B161" s="7"/>
      <c r="E161" s="14" t="s">
        <v>14</v>
      </c>
      <c r="F161" s="128" t="s">
        <v>69</v>
      </c>
      <c r="G161" s="128">
        <v>14297.339999927</v>
      </c>
      <c r="H161" s="128">
        <v>16128.569999952</v>
      </c>
      <c r="I161" s="128">
        <v>33020.729999814997</v>
      </c>
      <c r="J161" s="128">
        <v>61542.869999615999</v>
      </c>
      <c r="K161" s="128">
        <v>85795.749999520005</v>
      </c>
      <c r="L161" s="128">
        <v>135216.799999454</v>
      </c>
      <c r="M161" s="128">
        <v>287150.13999845303</v>
      </c>
      <c r="N161" s="128">
        <v>289699.69999860198</v>
      </c>
      <c r="O161" s="128">
        <v>298191.19999869697</v>
      </c>
      <c r="P161" s="128">
        <v>175862.08999935139</v>
      </c>
      <c r="Q161" s="128">
        <v>54617.379999793484</v>
      </c>
      <c r="R161" s="128">
        <v>42280.079999816262</v>
      </c>
    </row>
    <row r="162" spans="1:18" s="45" customFormat="1" x14ac:dyDescent="0.25">
      <c r="A162" s="15"/>
      <c r="B162" s="7"/>
      <c r="E162" s="14" t="s">
        <v>14</v>
      </c>
      <c r="F162" s="128" t="s">
        <v>667</v>
      </c>
      <c r="G162" s="128">
        <v>0</v>
      </c>
      <c r="H162" s="128">
        <v>0</v>
      </c>
      <c r="I162" s="128">
        <v>0</v>
      </c>
      <c r="J162" s="128">
        <v>0</v>
      </c>
      <c r="K162" s="128">
        <v>0</v>
      </c>
      <c r="L162" s="128">
        <v>26549.229999866999</v>
      </c>
      <c r="M162" s="128">
        <v>420481.569996943</v>
      </c>
      <c r="N162" s="128">
        <v>787696.75999591104</v>
      </c>
      <c r="O162" s="128">
        <v>1174613.2999937839</v>
      </c>
      <c r="P162" s="128">
        <v>1039550.1699948657</v>
      </c>
      <c r="Q162" s="128">
        <v>12997.339999932039</v>
      </c>
      <c r="R162" s="128">
        <v>164.94999999832362</v>
      </c>
    </row>
    <row r="163" spans="1:18" s="45" customFormat="1" x14ac:dyDescent="0.25">
      <c r="A163" s="15"/>
      <c r="B163" s="7"/>
      <c r="E163" s="14"/>
      <c r="F163" s="128" t="s">
        <v>702</v>
      </c>
      <c r="G163" s="128"/>
      <c r="H163" s="128"/>
      <c r="I163" s="128"/>
      <c r="J163" s="128"/>
      <c r="K163" s="128">
        <v>0</v>
      </c>
      <c r="L163" s="128">
        <v>0</v>
      </c>
      <c r="M163" s="128">
        <v>0</v>
      </c>
      <c r="N163" s="128">
        <v>0</v>
      </c>
      <c r="O163" s="128">
        <v>0</v>
      </c>
      <c r="P163" s="128">
        <v>774446.70999640389</v>
      </c>
      <c r="Q163" s="128">
        <v>1846350.8499896077</v>
      </c>
      <c r="R163" s="128">
        <v>1695981.6799899642</v>
      </c>
    </row>
    <row r="164" spans="1:18" s="45" customFormat="1" x14ac:dyDescent="0.25">
      <c r="A164" s="15"/>
      <c r="B164" s="7"/>
      <c r="E164" s="14" t="s">
        <v>14</v>
      </c>
      <c r="F164" s="128" t="s">
        <v>64</v>
      </c>
      <c r="G164" s="128">
        <v>407653.00999851798</v>
      </c>
      <c r="H164" s="128">
        <v>458092.189998299</v>
      </c>
      <c r="I164" s="128">
        <v>471870.67999808502</v>
      </c>
      <c r="J164" s="128">
        <v>213177.23999919099</v>
      </c>
      <c r="K164" s="128">
        <v>212751.22999899101</v>
      </c>
      <c r="L164" s="128">
        <v>122016.33999938901</v>
      </c>
      <c r="M164" s="128">
        <v>140771.96999943501</v>
      </c>
      <c r="N164" s="128">
        <v>168793.06999939901</v>
      </c>
      <c r="O164" s="128">
        <v>155551.849999436</v>
      </c>
      <c r="P164" s="128">
        <v>124663.00999949733</v>
      </c>
      <c r="Q164" s="128">
        <v>98785.839999513701</v>
      </c>
      <c r="R164" s="128">
        <v>44625.139999793653</v>
      </c>
    </row>
    <row r="165" spans="1:18" s="45" customFormat="1" x14ac:dyDescent="0.25">
      <c r="A165" s="15"/>
      <c r="B165" s="7"/>
      <c r="E165" s="14" t="s">
        <v>14</v>
      </c>
      <c r="F165" s="128" t="s">
        <v>65</v>
      </c>
      <c r="G165" s="128">
        <v>27347.819999905001</v>
      </c>
      <c r="H165" s="128">
        <v>34686.109999868</v>
      </c>
      <c r="I165" s="128">
        <v>35285.409999864998</v>
      </c>
      <c r="J165" s="128">
        <v>46560.189999750997</v>
      </c>
      <c r="K165" s="128">
        <v>29144.289999797998</v>
      </c>
      <c r="L165" s="128">
        <v>10951.629999946001</v>
      </c>
      <c r="M165" s="128">
        <v>34558.409999820004</v>
      </c>
      <c r="N165" s="128">
        <v>45402.359999770997</v>
      </c>
      <c r="O165" s="128">
        <v>48377.879999766003</v>
      </c>
      <c r="P165" s="128">
        <v>31153.159999846808</v>
      </c>
      <c r="Q165" s="128">
        <v>34926.139999822044</v>
      </c>
      <c r="R165" s="128">
        <v>46596.949999763201</v>
      </c>
    </row>
    <row r="166" spans="1:18" s="45" customFormat="1" x14ac:dyDescent="0.25">
      <c r="A166" s="15"/>
      <c r="B166" s="7"/>
      <c r="E166" s="14" t="s">
        <v>14</v>
      </c>
      <c r="F166" s="128" t="s">
        <v>66</v>
      </c>
      <c r="G166" s="128">
        <v>661523.19999743998</v>
      </c>
      <c r="H166" s="128">
        <v>776513.09999719902</v>
      </c>
      <c r="I166" s="128">
        <v>817363.20999678702</v>
      </c>
      <c r="J166" s="128">
        <v>546583.78999769397</v>
      </c>
      <c r="K166" s="128">
        <v>389315.909997968</v>
      </c>
      <c r="L166" s="128">
        <v>202616.049999065</v>
      </c>
      <c r="M166" s="128">
        <v>129247.55999948199</v>
      </c>
      <c r="N166" s="128">
        <v>132962.51999951</v>
      </c>
      <c r="O166" s="128">
        <v>154967.629999431</v>
      </c>
      <c r="P166" s="128">
        <v>159791.40999925468</v>
      </c>
      <c r="Q166" s="128">
        <v>165999.65999930419</v>
      </c>
      <c r="R166" s="128">
        <v>136826.05999923495</v>
      </c>
    </row>
    <row r="167" spans="1:18" s="45" customFormat="1" x14ac:dyDescent="0.25">
      <c r="A167" s="15"/>
      <c r="B167"/>
      <c r="C167"/>
      <c r="D167"/>
      <c r="E167" s="13" t="s">
        <v>15</v>
      </c>
      <c r="F167" s="13"/>
      <c r="G167" s="13">
        <v>51910662.819760703</v>
      </c>
      <c r="H167" s="13">
        <v>54169361.809749469</v>
      </c>
      <c r="I167" s="13">
        <v>51066126.659774862</v>
      </c>
      <c r="J167" s="13">
        <v>45058436.549807608</v>
      </c>
      <c r="K167" s="13">
        <v>44942499.859803721</v>
      </c>
      <c r="L167" s="13">
        <v>35414729.029852122</v>
      </c>
      <c r="M167" s="13">
        <v>38228585.689839207</v>
      </c>
      <c r="N167" s="13">
        <v>37055425.139843568</v>
      </c>
      <c r="O167" s="13">
        <v>31095600.829873003</v>
      </c>
      <c r="P167" s="13">
        <v>24976071.689909704</v>
      </c>
      <c r="Q167" s="13">
        <v>20195530.779922344</v>
      </c>
      <c r="R167" s="13">
        <v>17612149.259937551</v>
      </c>
    </row>
    <row r="168" spans="1:18" s="45" customFormat="1" x14ac:dyDescent="0.25">
      <c r="A168" s="15"/>
      <c r="B168" s="7"/>
      <c r="E168" s="14" t="s">
        <v>15</v>
      </c>
      <c r="F168" s="128" t="s">
        <v>67</v>
      </c>
      <c r="G168" s="128">
        <v>5453749.9699743697</v>
      </c>
      <c r="H168" s="128">
        <v>5493258.2399733672</v>
      </c>
      <c r="I168" s="128">
        <v>4953481.5099743502</v>
      </c>
      <c r="J168" s="128">
        <v>5655252.4399712058</v>
      </c>
      <c r="K168" s="128">
        <v>5768105.2999715479</v>
      </c>
      <c r="L168" s="128">
        <v>5481430.7999721644</v>
      </c>
      <c r="M168" s="128">
        <v>5221972.8199740024</v>
      </c>
      <c r="N168" s="128">
        <v>6145613.3899690639</v>
      </c>
      <c r="O168" s="128">
        <v>4690364.4999764254</v>
      </c>
      <c r="P168" s="128">
        <v>2501755.4399884827</v>
      </c>
      <c r="Q168" s="128">
        <v>2053754.2999902228</v>
      </c>
      <c r="R168" s="128">
        <v>1391370.3399931332</v>
      </c>
    </row>
    <row r="169" spans="1:18" s="45" customFormat="1" x14ac:dyDescent="0.25">
      <c r="A169" s="15"/>
      <c r="B169" s="7"/>
      <c r="E169" s="14" t="s">
        <v>15</v>
      </c>
      <c r="F169" s="128" t="s">
        <v>68</v>
      </c>
      <c r="G169" s="128">
        <v>20905273.989906374</v>
      </c>
      <c r="H169" s="128">
        <v>22055920.199902281</v>
      </c>
      <c r="I169" s="128">
        <v>19193428.159913637</v>
      </c>
      <c r="J169" s="128">
        <v>18058892.32992113</v>
      </c>
      <c r="K169" s="128">
        <v>18274559.779921602</v>
      </c>
      <c r="L169" s="128">
        <v>16542660.469926151</v>
      </c>
      <c r="M169" s="128">
        <v>16073197.859927656</v>
      </c>
      <c r="N169" s="128">
        <v>16116156.339928525</v>
      </c>
      <c r="O169" s="128">
        <v>10703421.319954228</v>
      </c>
      <c r="P169" s="128">
        <v>6765385.9099725159</v>
      </c>
      <c r="Q169" s="128">
        <v>4823772.4499782277</v>
      </c>
      <c r="R169" s="128">
        <v>3414495.6399845784</v>
      </c>
    </row>
    <row r="170" spans="1:18" s="45" customFormat="1" x14ac:dyDescent="0.25">
      <c r="A170" s="15"/>
      <c r="B170" s="7"/>
      <c r="E170" s="14" t="s">
        <v>15</v>
      </c>
      <c r="F170" s="128" t="s">
        <v>684</v>
      </c>
      <c r="G170" s="128">
        <v>107685.589999441</v>
      </c>
      <c r="H170" s="128">
        <v>142950.14999940299</v>
      </c>
      <c r="I170" s="128">
        <v>142902.399999252</v>
      </c>
      <c r="J170" s="128">
        <v>152212.34999929901</v>
      </c>
      <c r="K170" s="128">
        <v>163574.41999923799</v>
      </c>
      <c r="L170" s="128">
        <v>153448.54999923499</v>
      </c>
      <c r="M170" s="128">
        <v>162098.43999930701</v>
      </c>
      <c r="N170" s="128">
        <v>172410.19999937399</v>
      </c>
      <c r="O170" s="128">
        <v>102589.70999946501</v>
      </c>
      <c r="P170" s="128">
        <v>21908.409999914962</v>
      </c>
      <c r="Q170" s="128">
        <v>7879.9599999443235</v>
      </c>
      <c r="R170" s="128">
        <v>1445.229999989082</v>
      </c>
    </row>
    <row r="171" spans="1:18" s="45" customFormat="1" x14ac:dyDescent="0.25">
      <c r="A171" s="15"/>
      <c r="B171" s="7"/>
      <c r="E171" s="14" t="s">
        <v>15</v>
      </c>
      <c r="F171" s="128" t="s">
        <v>687</v>
      </c>
      <c r="G171" s="128">
        <v>3003307.6399952061</v>
      </c>
      <c r="H171" s="128">
        <v>3572718.0199946421</v>
      </c>
      <c r="I171" s="128">
        <v>3693582.629995421</v>
      </c>
      <c r="J171" s="128">
        <v>3936223.2199959061</v>
      </c>
      <c r="K171" s="128">
        <v>4326123.0299967192</v>
      </c>
      <c r="L171" s="128">
        <v>4064693.7399970149</v>
      </c>
      <c r="M171" s="128">
        <v>4539597.8699967004</v>
      </c>
      <c r="N171" s="128">
        <v>4100353.5899977381</v>
      </c>
      <c r="O171" s="128">
        <v>4305118.3799972422</v>
      </c>
      <c r="P171" s="128">
        <v>4834174.2399975602</v>
      </c>
      <c r="Q171" s="128">
        <v>4137097.6199975363</v>
      </c>
      <c r="R171" s="128">
        <v>4951645.1299982946</v>
      </c>
    </row>
    <row r="172" spans="1:18" s="45" customFormat="1" x14ac:dyDescent="0.25">
      <c r="A172" s="15"/>
      <c r="B172" s="7"/>
      <c r="E172" s="14" t="s">
        <v>15</v>
      </c>
      <c r="F172" s="128" t="s">
        <v>70</v>
      </c>
      <c r="G172" s="128">
        <v>2681941.0399872209</v>
      </c>
      <c r="H172" s="128">
        <v>2920506.1699857749</v>
      </c>
      <c r="I172" s="128">
        <v>2778161.3899858482</v>
      </c>
      <c r="J172" s="128">
        <v>3456099.6499826382</v>
      </c>
      <c r="K172" s="128">
        <v>3325811.2099833451</v>
      </c>
      <c r="L172" s="128">
        <v>3479198.8599826759</v>
      </c>
      <c r="M172" s="128">
        <v>3458460.189982614</v>
      </c>
      <c r="N172" s="128">
        <v>3467329.8199832388</v>
      </c>
      <c r="O172" s="128">
        <v>3527650.7999832872</v>
      </c>
      <c r="P172" s="128">
        <v>3774792.119981593</v>
      </c>
      <c r="Q172" s="128">
        <v>3825215.5899809599</v>
      </c>
      <c r="R172" s="128">
        <v>3365476.7099842508</v>
      </c>
    </row>
    <row r="173" spans="1:18" s="45" customFormat="1" x14ac:dyDescent="0.25">
      <c r="A173" s="15"/>
      <c r="B173" s="7"/>
      <c r="E173" s="14" t="s">
        <v>15</v>
      </c>
      <c r="F173" s="128" t="s">
        <v>60</v>
      </c>
      <c r="G173" s="128">
        <v>13541985.689931476</v>
      </c>
      <c r="H173" s="128">
        <v>13448572.079932012</v>
      </c>
      <c r="I173" s="128">
        <v>13332576.859933745</v>
      </c>
      <c r="J173" s="128">
        <v>8865173.0599557757</v>
      </c>
      <c r="K173" s="128">
        <v>8522747.6299583949</v>
      </c>
      <c r="L173" s="128">
        <v>2639469.5199875431</v>
      </c>
      <c r="M173" s="128">
        <v>4838205.4799780399</v>
      </c>
      <c r="N173" s="128">
        <v>2571533.189987428</v>
      </c>
      <c r="O173" s="128">
        <v>2312423.4999890872</v>
      </c>
      <c r="P173" s="128">
        <v>2245911.7399895187</v>
      </c>
      <c r="Q173" s="128">
        <v>1950212.1199904557</v>
      </c>
      <c r="R173" s="128">
        <v>1558191.989991897</v>
      </c>
    </row>
    <row r="174" spans="1:18" s="45" customFormat="1" x14ac:dyDescent="0.25">
      <c r="A174" s="15"/>
      <c r="B174" s="7"/>
      <c r="E174" s="14" t="s">
        <v>15</v>
      </c>
      <c r="F174" s="128" t="s">
        <v>63</v>
      </c>
      <c r="G174" s="128">
        <v>1106701.4099946311</v>
      </c>
      <c r="H174" s="128">
        <v>1032567.2299949171</v>
      </c>
      <c r="I174" s="128">
        <v>1044831.359994945</v>
      </c>
      <c r="J174" s="128">
        <v>779649.259995942</v>
      </c>
      <c r="K174" s="128">
        <v>459882.40999771899</v>
      </c>
      <c r="L174" s="128">
        <v>96459.569999569998</v>
      </c>
      <c r="M174" s="128">
        <v>127171.149999352</v>
      </c>
      <c r="N174" s="128">
        <v>101541.72999948599</v>
      </c>
      <c r="O174" s="128">
        <v>87006.619999610004</v>
      </c>
      <c r="P174" s="128">
        <v>45913.399999806526</v>
      </c>
      <c r="Q174" s="128">
        <v>65046.719999708555</v>
      </c>
      <c r="R174" s="128">
        <v>78144.179999634012</v>
      </c>
    </row>
    <row r="175" spans="1:18" s="45" customFormat="1" x14ac:dyDescent="0.25">
      <c r="A175" s="15"/>
      <c r="B175" s="7"/>
      <c r="E175" s="14" t="s">
        <v>15</v>
      </c>
      <c r="F175" s="128" t="s">
        <v>685</v>
      </c>
      <c r="G175" s="128">
        <v>82175.499999594002</v>
      </c>
      <c r="H175" s="128">
        <v>75124.099999622005</v>
      </c>
      <c r="I175" s="128">
        <v>75568.749999637002</v>
      </c>
      <c r="J175" s="128">
        <v>254674.37999869601</v>
      </c>
      <c r="K175" s="128">
        <v>425749.58999777702</v>
      </c>
      <c r="L175" s="128">
        <v>152788.489999243</v>
      </c>
      <c r="M175" s="128">
        <v>126298.69999930701</v>
      </c>
      <c r="N175" s="128">
        <v>109344.839999367</v>
      </c>
      <c r="O175" s="128">
        <v>76678.949999681005</v>
      </c>
      <c r="P175" s="128">
        <v>50002.009999771217</v>
      </c>
      <c r="Q175" s="128">
        <v>22212.119999921197</v>
      </c>
      <c r="R175" s="128">
        <v>27018.439999862501</v>
      </c>
    </row>
    <row r="176" spans="1:18" x14ac:dyDescent="0.25">
      <c r="A176" s="15"/>
      <c r="B176" s="7"/>
      <c r="C176" s="45"/>
      <c r="D176" s="45"/>
      <c r="E176" s="14" t="s">
        <v>15</v>
      </c>
      <c r="F176" s="128" t="s">
        <v>61</v>
      </c>
      <c r="G176" s="128">
        <v>2515068.979986337</v>
      </c>
      <c r="H176" s="128">
        <v>2613486.3799873511</v>
      </c>
      <c r="I176" s="128">
        <v>2704194.8899866752</v>
      </c>
      <c r="J176" s="128">
        <v>1322483.2099937741</v>
      </c>
      <c r="K176" s="128">
        <v>1159169.5999945321</v>
      </c>
      <c r="L176" s="128">
        <v>1001293.179995766</v>
      </c>
      <c r="M176" s="128">
        <v>863790.12999633804</v>
      </c>
      <c r="N176" s="128">
        <v>693150.59999721998</v>
      </c>
      <c r="O176" s="128">
        <v>828302.63999633701</v>
      </c>
      <c r="P176" s="128">
        <v>500902.73999803176</v>
      </c>
      <c r="Q176" s="128">
        <v>318181.21999861434</v>
      </c>
      <c r="R176" s="128">
        <v>245755.80999888451</v>
      </c>
    </row>
    <row r="177" spans="1:18" s="45" customFormat="1" x14ac:dyDescent="0.25">
      <c r="A177" s="15"/>
      <c r="B177" s="7"/>
      <c r="E177" s="14" t="s">
        <v>15</v>
      </c>
      <c r="F177" s="128" t="s">
        <v>62</v>
      </c>
      <c r="G177" s="128">
        <v>825786.57999513496</v>
      </c>
      <c r="H177" s="128">
        <v>865204.81999522098</v>
      </c>
      <c r="I177" s="128">
        <v>878647.28999543004</v>
      </c>
      <c r="J177" s="128">
        <v>674234.35999671998</v>
      </c>
      <c r="K177" s="128">
        <v>664478.54999683402</v>
      </c>
      <c r="L177" s="128">
        <v>559011.69999749202</v>
      </c>
      <c r="M177" s="128">
        <v>400749.92999789398</v>
      </c>
      <c r="N177" s="128">
        <v>381010.12999803497</v>
      </c>
      <c r="O177" s="128">
        <v>456987.04999729397</v>
      </c>
      <c r="P177" s="128">
        <v>468631.03999775066</v>
      </c>
      <c r="Q177" s="128">
        <v>313328.4199982034</v>
      </c>
      <c r="R177" s="128">
        <v>239347.48999844189</v>
      </c>
    </row>
    <row r="178" spans="1:18" s="45" customFormat="1" x14ac:dyDescent="0.25">
      <c r="A178" s="15"/>
      <c r="B178" s="7"/>
      <c r="E178" s="14" t="s">
        <v>15</v>
      </c>
      <c r="F178" s="128" t="s">
        <v>688</v>
      </c>
      <c r="G178" s="128">
        <v>173.75</v>
      </c>
      <c r="H178" s="128">
        <v>9978.9599999389993</v>
      </c>
      <c r="I178" s="128">
        <v>5634.3599999850003</v>
      </c>
      <c r="J178" s="128">
        <v>11246.779999934</v>
      </c>
      <c r="K178" s="128">
        <v>1473.6999999879999</v>
      </c>
      <c r="L178" s="128">
        <v>739.75999999800001</v>
      </c>
      <c r="M178" s="128">
        <v>2637.159999989</v>
      </c>
      <c r="N178" s="128">
        <v>2322.1699999940001</v>
      </c>
      <c r="O178" s="128">
        <v>4533.789999992</v>
      </c>
      <c r="P178" s="128">
        <v>6489.1399999791756</v>
      </c>
      <c r="Q178" s="128">
        <v>12576.56999991741</v>
      </c>
      <c r="R178" s="128">
        <v>13633.719999896362</v>
      </c>
    </row>
    <row r="179" spans="1:18" s="45" customFormat="1" x14ac:dyDescent="0.25">
      <c r="A179" s="15"/>
      <c r="B179" s="7"/>
      <c r="E179" s="14" t="s">
        <v>15</v>
      </c>
      <c r="F179" s="128" t="s">
        <v>689</v>
      </c>
      <c r="G179" s="128">
        <v>35058.309999924997</v>
      </c>
      <c r="H179" s="128">
        <v>65050.289999747001</v>
      </c>
      <c r="I179" s="128">
        <v>64509.089999707001</v>
      </c>
      <c r="J179" s="128">
        <v>41942.239999734004</v>
      </c>
      <c r="K179" s="128">
        <v>51266.259999722999</v>
      </c>
      <c r="L179" s="128">
        <v>39386.759999811999</v>
      </c>
      <c r="M179" s="128">
        <v>26615.089999872998</v>
      </c>
      <c r="N179" s="128">
        <v>46611.589999823998</v>
      </c>
      <c r="O179" s="128">
        <v>35021.859999802997</v>
      </c>
      <c r="P179" s="128">
        <v>15248.759999911097</v>
      </c>
      <c r="Q179" s="128">
        <v>346.6799999991199</v>
      </c>
      <c r="R179" s="128">
        <v>0</v>
      </c>
    </row>
    <row r="180" spans="1:18" s="45" customFormat="1" x14ac:dyDescent="0.25">
      <c r="A180" s="15"/>
      <c r="B180" s="7"/>
      <c r="E180" s="14" t="s">
        <v>15</v>
      </c>
      <c r="F180" s="128" t="s">
        <v>686</v>
      </c>
      <c r="G180" s="128">
        <v>0</v>
      </c>
      <c r="H180" s="128">
        <v>0</v>
      </c>
      <c r="I180" s="128">
        <v>0</v>
      </c>
      <c r="J180" s="128">
        <v>0</v>
      </c>
      <c r="K180" s="128">
        <v>0</v>
      </c>
      <c r="L180" s="128">
        <v>0</v>
      </c>
      <c r="M180" s="128">
        <v>0</v>
      </c>
      <c r="N180" s="128">
        <v>0</v>
      </c>
      <c r="O180" s="128">
        <v>0</v>
      </c>
      <c r="P180" s="128">
        <v>0</v>
      </c>
      <c r="Q180" s="128">
        <v>1758.469999987632</v>
      </c>
      <c r="R180" s="128">
        <v>0</v>
      </c>
    </row>
    <row r="181" spans="1:18" s="45" customFormat="1" x14ac:dyDescent="0.25">
      <c r="A181" s="15"/>
      <c r="B181" s="7"/>
      <c r="E181" s="14" t="s">
        <v>15</v>
      </c>
      <c r="F181" s="128" t="s">
        <v>69</v>
      </c>
      <c r="G181" s="128">
        <v>161906.579999251</v>
      </c>
      <c r="H181" s="128">
        <v>322237.52999872802</v>
      </c>
      <c r="I181" s="128">
        <v>685890.47999679204</v>
      </c>
      <c r="J181" s="128">
        <v>1081258.1799946539</v>
      </c>
      <c r="K181" s="128">
        <v>1125072.619995221</v>
      </c>
      <c r="L181" s="128">
        <v>880521.66999648896</v>
      </c>
      <c r="M181" s="128">
        <v>874291.46999547898</v>
      </c>
      <c r="N181" s="128">
        <v>802374.32999667095</v>
      </c>
      <c r="O181" s="128">
        <v>810655.70999593695</v>
      </c>
      <c r="P181" s="128">
        <v>534199.02999771782</v>
      </c>
      <c r="Q181" s="128">
        <v>150245.70999924373</v>
      </c>
      <c r="R181" s="128">
        <v>87361.819999566331</v>
      </c>
    </row>
    <row r="182" spans="1:18" s="45" customFormat="1" x14ac:dyDescent="0.25">
      <c r="A182" s="15"/>
      <c r="B182" s="7"/>
      <c r="E182" s="14" t="s">
        <v>15</v>
      </c>
      <c r="F182" s="128" t="s">
        <v>667</v>
      </c>
      <c r="G182" s="128">
        <v>0</v>
      </c>
      <c r="H182" s="128">
        <v>0</v>
      </c>
      <c r="I182" s="128">
        <v>0</v>
      </c>
      <c r="J182" s="128">
        <v>0</v>
      </c>
      <c r="K182" s="128">
        <v>0</v>
      </c>
      <c r="L182" s="128">
        <v>77831.469999595996</v>
      </c>
      <c r="M182" s="128">
        <v>1178845.3499940941</v>
      </c>
      <c r="N182" s="128">
        <v>2032768.649989641</v>
      </c>
      <c r="O182" s="128">
        <v>2837950.5399852889</v>
      </c>
      <c r="P182" s="128">
        <v>1858316.7999921152</v>
      </c>
      <c r="Q182" s="128">
        <v>11449.139999969397</v>
      </c>
      <c r="R182" s="128">
        <v>0</v>
      </c>
    </row>
    <row r="183" spans="1:18" s="45" customFormat="1" x14ac:dyDescent="0.25">
      <c r="A183" s="15"/>
      <c r="B183" s="7"/>
      <c r="E183" s="14"/>
      <c r="F183" s="128" t="s">
        <v>702</v>
      </c>
      <c r="G183" s="128">
        <v>0</v>
      </c>
      <c r="H183" s="128">
        <v>0</v>
      </c>
      <c r="I183" s="128">
        <v>0</v>
      </c>
      <c r="J183" s="128">
        <v>0</v>
      </c>
      <c r="K183" s="128">
        <v>0</v>
      </c>
      <c r="L183" s="128">
        <v>0</v>
      </c>
      <c r="M183" s="128">
        <v>0</v>
      </c>
      <c r="N183" s="128">
        <v>0</v>
      </c>
      <c r="O183" s="128">
        <v>0</v>
      </c>
      <c r="P183" s="128">
        <v>1085387.1699964916</v>
      </c>
      <c r="Q183" s="128">
        <v>2271061.0599907143</v>
      </c>
      <c r="R183" s="128">
        <v>2097446.4299899559</v>
      </c>
    </row>
    <row r="184" spans="1:18" s="45" customFormat="1" x14ac:dyDescent="0.25">
      <c r="A184" s="15"/>
      <c r="B184" s="7"/>
      <c r="E184" s="14" t="s">
        <v>15</v>
      </c>
      <c r="F184" s="128" t="s">
        <v>64</v>
      </c>
      <c r="G184" s="128">
        <v>990463.70999476104</v>
      </c>
      <c r="H184" s="128">
        <v>1007954.339994499</v>
      </c>
      <c r="I184" s="128">
        <v>1024787.359994869</v>
      </c>
      <c r="J184" s="128">
        <v>590233.349997057</v>
      </c>
      <c r="K184" s="128">
        <v>529385.39999740606</v>
      </c>
      <c r="L184" s="128">
        <v>146980.049999293</v>
      </c>
      <c r="M184" s="128">
        <v>265807.77999868098</v>
      </c>
      <c r="N184" s="128">
        <v>226766.12999886999</v>
      </c>
      <c r="O184" s="128">
        <v>203449.73999899501</v>
      </c>
      <c r="P184" s="128">
        <v>181848.35999914201</v>
      </c>
      <c r="Q184" s="128">
        <v>149932.15999933518</v>
      </c>
      <c r="R184" s="128">
        <v>101221.94999949966</v>
      </c>
    </row>
    <row r="185" spans="1:18" s="45" customFormat="1" x14ac:dyDescent="0.25">
      <c r="A185" s="15"/>
      <c r="B185" s="7"/>
      <c r="E185" s="14" t="s">
        <v>15</v>
      </c>
      <c r="F185" s="128" t="s">
        <v>65</v>
      </c>
      <c r="G185" s="128">
        <v>34341.579999756003</v>
      </c>
      <c r="H185" s="128">
        <v>35157.619999775998</v>
      </c>
      <c r="I185" s="128">
        <v>46804.439999711001</v>
      </c>
      <c r="J185" s="128">
        <v>34067.709999838</v>
      </c>
      <c r="K185" s="128">
        <v>19558.379999895002</v>
      </c>
      <c r="L185" s="128">
        <v>7426.3299999580004</v>
      </c>
      <c r="M185" s="128">
        <v>13578.669999915001</v>
      </c>
      <c r="N185" s="128">
        <v>13342.159999934</v>
      </c>
      <c r="O185" s="128">
        <v>34012.379999760997</v>
      </c>
      <c r="P185" s="128">
        <v>32163.249999819993</v>
      </c>
      <c r="Q185" s="128">
        <v>34520.009999809874</v>
      </c>
      <c r="R185" s="128">
        <v>22972.549999849609</v>
      </c>
    </row>
    <row r="186" spans="1:18" s="45" customFormat="1" x14ac:dyDescent="0.25">
      <c r="A186" s="15"/>
      <c r="B186" s="7"/>
      <c r="E186" s="14" t="s">
        <v>15</v>
      </c>
      <c r="F186" s="128" t="s">
        <v>66</v>
      </c>
      <c r="G186" s="128">
        <v>465042.49999738199</v>
      </c>
      <c r="H186" s="128">
        <v>508675.67999728699</v>
      </c>
      <c r="I186" s="128">
        <v>441125.68999780499</v>
      </c>
      <c r="J186" s="128">
        <v>144794.029999244</v>
      </c>
      <c r="K186" s="128">
        <v>125541.979999378</v>
      </c>
      <c r="L186" s="128">
        <v>91388.109999627995</v>
      </c>
      <c r="M186" s="128">
        <v>55267.599999728001</v>
      </c>
      <c r="N186" s="128">
        <v>72796.279999641003</v>
      </c>
      <c r="O186" s="128">
        <v>79433.339999593998</v>
      </c>
      <c r="P186" s="128">
        <v>53042.129999771074</v>
      </c>
      <c r="Q186" s="128">
        <v>46940.45999979991</v>
      </c>
      <c r="R186" s="128">
        <v>16621.829999910755</v>
      </c>
    </row>
    <row r="187" spans="1:18" s="45" customFormat="1" x14ac:dyDescent="0.25">
      <c r="A187" s="15"/>
      <c r="B187"/>
      <c r="C187"/>
      <c r="D187"/>
      <c r="E187" s="13" t="s">
        <v>16</v>
      </c>
      <c r="F187" s="13"/>
      <c r="G187" s="13">
        <v>10663216.939935973</v>
      </c>
      <c r="H187" s="13">
        <v>11121570.929944178</v>
      </c>
      <c r="I187" s="13">
        <v>11558047.769969128</v>
      </c>
      <c r="J187" s="13">
        <v>8480722.9099744204</v>
      </c>
      <c r="K187" s="13">
        <v>8057269.5099586742</v>
      </c>
      <c r="L187" s="13">
        <v>6545482.6899566138</v>
      </c>
      <c r="M187" s="13">
        <v>5726867.1899721278</v>
      </c>
      <c r="N187" s="13">
        <v>5365887.0199693888</v>
      </c>
      <c r="O187" s="13">
        <v>4557929.0599817988</v>
      </c>
      <c r="P187" s="13">
        <v>3772770.0699764849</v>
      </c>
      <c r="Q187" s="13">
        <v>3024681.0499809589</v>
      </c>
      <c r="R187" s="13">
        <v>2254751.709988012</v>
      </c>
    </row>
    <row r="188" spans="1:18" s="45" customFormat="1" x14ac:dyDescent="0.25">
      <c r="A188" s="15"/>
      <c r="B188" s="7"/>
      <c r="E188" s="14" t="s">
        <v>16</v>
      </c>
      <c r="F188" s="128" t="s">
        <v>67</v>
      </c>
      <c r="G188" s="128">
        <v>276.39</v>
      </c>
      <c r="H188" s="128">
        <v>88.75</v>
      </c>
      <c r="I188" s="128">
        <v>70.88</v>
      </c>
      <c r="J188" s="128">
        <v>35</v>
      </c>
      <c r="K188" s="128">
        <v>154.9</v>
      </c>
      <c r="L188" s="128">
        <v>325.48999999799997</v>
      </c>
      <c r="M188" s="128">
        <v>135.04999999899999</v>
      </c>
      <c r="N188" s="128">
        <v>478.70999999499998</v>
      </c>
      <c r="O188" s="128">
        <v>458.39999999600002</v>
      </c>
      <c r="P188" s="128">
        <v>549.09999999543652</v>
      </c>
      <c r="Q188" s="128">
        <v>221.89999999944121</v>
      </c>
      <c r="R188" s="128">
        <v>225.28999999980442</v>
      </c>
    </row>
    <row r="189" spans="1:18" x14ac:dyDescent="0.25">
      <c r="A189" s="15"/>
      <c r="B189" s="7"/>
      <c r="C189" s="45"/>
      <c r="D189" s="45"/>
      <c r="E189" s="14" t="s">
        <v>16</v>
      </c>
      <c r="F189" s="128" t="s">
        <v>68</v>
      </c>
      <c r="G189" s="128">
        <v>224954.47999867899</v>
      </c>
      <c r="H189" s="128">
        <v>233421.99999911399</v>
      </c>
      <c r="I189" s="128">
        <v>210274.189999472</v>
      </c>
      <c r="J189" s="128">
        <v>131021.94999961399</v>
      </c>
      <c r="K189" s="128">
        <v>112415.059999303</v>
      </c>
      <c r="L189" s="128">
        <v>101981.79999951299</v>
      </c>
      <c r="M189" s="128">
        <v>88388.019999587996</v>
      </c>
      <c r="N189" s="128">
        <v>83610.629999639001</v>
      </c>
      <c r="O189" s="128">
        <v>69050.089999724005</v>
      </c>
      <c r="P189" s="128">
        <v>49306.169999751422</v>
      </c>
      <c r="Q189" s="128">
        <v>21737.169999890742</v>
      </c>
      <c r="R189" s="128">
        <v>14105.889999944658</v>
      </c>
    </row>
    <row r="190" spans="1:18" s="45" customFormat="1" x14ac:dyDescent="0.25">
      <c r="A190" s="15"/>
      <c r="B190" s="7"/>
      <c r="E190" s="14" t="s">
        <v>16</v>
      </c>
      <c r="F190" s="128" t="s">
        <v>684</v>
      </c>
      <c r="G190" s="128">
        <v>36.25</v>
      </c>
      <c r="H190" s="128">
        <v>169.109999999</v>
      </c>
      <c r="I190" s="128">
        <v>0</v>
      </c>
      <c r="J190" s="128">
        <v>205.81</v>
      </c>
      <c r="K190" s="128">
        <v>0</v>
      </c>
      <c r="L190" s="128">
        <v>31.8</v>
      </c>
      <c r="M190" s="128">
        <v>938.60999999299997</v>
      </c>
      <c r="N190" s="128">
        <v>902.079999993</v>
      </c>
      <c r="O190" s="128">
        <v>196.62999999799999</v>
      </c>
      <c r="P190" s="128">
        <v>16.819999999832362</v>
      </c>
      <c r="Q190" s="128">
        <v>16.819999999832362</v>
      </c>
      <c r="R190" s="128">
        <v>0</v>
      </c>
    </row>
    <row r="191" spans="1:18" s="45" customFormat="1" x14ac:dyDescent="0.25">
      <c r="A191" s="15"/>
      <c r="B191" s="7"/>
      <c r="E191" s="14" t="s">
        <v>16</v>
      </c>
      <c r="F191" s="128" t="s">
        <v>60</v>
      </c>
      <c r="G191" s="128">
        <v>8559280.949949529</v>
      </c>
      <c r="H191" s="128">
        <v>8857414.6599537376</v>
      </c>
      <c r="I191" s="128">
        <v>9317999.1299724095</v>
      </c>
      <c r="J191" s="128">
        <v>6742321.7799795261</v>
      </c>
      <c r="K191" s="128">
        <v>6540969.3299672417</v>
      </c>
      <c r="L191" s="128">
        <v>5605006.3599618468</v>
      </c>
      <c r="M191" s="128">
        <v>4787346.4499767432</v>
      </c>
      <c r="N191" s="128">
        <v>4402029.689974729</v>
      </c>
      <c r="O191" s="128">
        <v>3698756.5399855399</v>
      </c>
      <c r="P191" s="128">
        <v>3046698.2199803982</v>
      </c>
      <c r="Q191" s="128">
        <v>2378410.2599844197</v>
      </c>
      <c r="R191" s="128">
        <v>1803860.7999900586</v>
      </c>
    </row>
    <row r="192" spans="1:18" s="45" customFormat="1" x14ac:dyDescent="0.25">
      <c r="A192" s="15"/>
      <c r="B192" s="7"/>
      <c r="E192" s="14" t="s">
        <v>16</v>
      </c>
      <c r="F192" s="128" t="s">
        <v>63</v>
      </c>
      <c r="G192" s="128">
        <v>673357.72999586305</v>
      </c>
      <c r="H192" s="128">
        <v>664574.85999745899</v>
      </c>
      <c r="I192" s="128">
        <v>605242.85999840102</v>
      </c>
      <c r="J192" s="128">
        <v>532296.93999839202</v>
      </c>
      <c r="K192" s="128">
        <v>312828.12999830302</v>
      </c>
      <c r="L192" s="128">
        <v>83899.879999619006</v>
      </c>
      <c r="M192" s="128">
        <v>65458.159999734002</v>
      </c>
      <c r="N192" s="128">
        <v>70186.779999627004</v>
      </c>
      <c r="O192" s="128">
        <v>64343.919999664002</v>
      </c>
      <c r="P192" s="128">
        <v>55972.659999697004</v>
      </c>
      <c r="Q192" s="128">
        <v>51207.989999756872</v>
      </c>
      <c r="R192" s="128">
        <v>36229.799999810755</v>
      </c>
    </row>
    <row r="193" spans="1:18" s="45" customFormat="1" x14ac:dyDescent="0.25">
      <c r="A193" s="15"/>
      <c r="B193" s="7"/>
      <c r="E193" s="14" t="s">
        <v>16</v>
      </c>
      <c r="F193" s="128" t="s">
        <v>685</v>
      </c>
      <c r="G193" s="128">
        <v>33181.709999780003</v>
      </c>
      <c r="H193" s="128">
        <v>38531.659999864001</v>
      </c>
      <c r="I193" s="128">
        <v>40045.989999912999</v>
      </c>
      <c r="J193" s="128">
        <v>99405.219999662004</v>
      </c>
      <c r="K193" s="128">
        <v>164351.15999883701</v>
      </c>
      <c r="L193" s="128">
        <v>23068.789999888999</v>
      </c>
      <c r="M193" s="128">
        <v>16221.629999923</v>
      </c>
      <c r="N193" s="128">
        <v>14970.679999933</v>
      </c>
      <c r="O193" s="128">
        <v>12003.419999944001</v>
      </c>
      <c r="P193" s="128">
        <v>10017.359999945853</v>
      </c>
      <c r="Q193" s="128">
        <v>5813.5499999781605</v>
      </c>
      <c r="R193" s="128">
        <v>4965.3999999733642</v>
      </c>
    </row>
    <row r="194" spans="1:18" s="45" customFormat="1" x14ac:dyDescent="0.25">
      <c r="A194" s="15"/>
      <c r="B194" s="7"/>
      <c r="E194" s="14" t="s">
        <v>16</v>
      </c>
      <c r="F194" s="128" t="s">
        <v>61</v>
      </c>
      <c r="G194" s="128">
        <v>18341.239999892001</v>
      </c>
      <c r="H194" s="128">
        <v>14951.939999943999</v>
      </c>
      <c r="I194" s="128">
        <v>11562.819999920999</v>
      </c>
      <c r="J194" s="128">
        <v>7103.3799999729999</v>
      </c>
      <c r="K194" s="128">
        <v>7483.2399999589998</v>
      </c>
      <c r="L194" s="128">
        <v>5082.5699999819999</v>
      </c>
      <c r="M194" s="128">
        <v>5349.3799999769999</v>
      </c>
      <c r="N194" s="128">
        <v>3663.259999982</v>
      </c>
      <c r="O194" s="128">
        <v>3484.509999981</v>
      </c>
      <c r="P194" s="128">
        <v>2546.6799999841023</v>
      </c>
      <c r="Q194" s="128">
        <v>1415.7099999932107</v>
      </c>
      <c r="R194" s="128">
        <v>634.75999999698251</v>
      </c>
    </row>
    <row r="195" spans="1:18" s="45" customFormat="1" x14ac:dyDescent="0.25">
      <c r="A195" s="15"/>
      <c r="B195" s="7"/>
      <c r="E195" s="14" t="s">
        <v>16</v>
      </c>
      <c r="F195" s="128" t="s">
        <v>62</v>
      </c>
      <c r="G195" s="128">
        <v>5247.089999967</v>
      </c>
      <c r="H195" s="128">
        <v>5045.5199999810002</v>
      </c>
      <c r="I195" s="128">
        <v>3859.1899999759999</v>
      </c>
      <c r="J195" s="128">
        <v>5966.259999975</v>
      </c>
      <c r="K195" s="128">
        <v>5026.8599999819999</v>
      </c>
      <c r="L195" s="128">
        <v>4060.099999992</v>
      </c>
      <c r="M195" s="128">
        <v>10269.32999995</v>
      </c>
      <c r="N195" s="128">
        <v>10653.009999954</v>
      </c>
      <c r="O195" s="128">
        <v>16224.399999947</v>
      </c>
      <c r="P195" s="128">
        <v>14786.089999932005</v>
      </c>
      <c r="Q195" s="128">
        <v>13003.729999967632</v>
      </c>
      <c r="R195" s="128">
        <v>9283.8899999472778</v>
      </c>
    </row>
    <row r="196" spans="1:18" s="45" customFormat="1" x14ac:dyDescent="0.25">
      <c r="A196" s="15"/>
      <c r="B196" s="7"/>
      <c r="E196" s="14" t="s">
        <v>16</v>
      </c>
      <c r="F196" s="45" t="s">
        <v>688</v>
      </c>
      <c r="G196" s="128">
        <v>0</v>
      </c>
      <c r="H196" s="128">
        <v>0</v>
      </c>
      <c r="I196" s="128">
        <v>0</v>
      </c>
      <c r="J196" s="128">
        <v>0</v>
      </c>
      <c r="K196" s="128">
        <v>0</v>
      </c>
      <c r="L196" s="128">
        <v>0</v>
      </c>
      <c r="M196" s="128">
        <v>0</v>
      </c>
      <c r="N196" s="128">
        <v>0</v>
      </c>
      <c r="O196" s="128">
        <v>0</v>
      </c>
      <c r="P196" s="128">
        <v>0</v>
      </c>
      <c r="Q196" s="128">
        <v>41.189999999944121</v>
      </c>
      <c r="R196" s="128">
        <v>0</v>
      </c>
    </row>
    <row r="197" spans="1:18" s="45" customFormat="1" x14ac:dyDescent="0.25">
      <c r="A197" s="15"/>
      <c r="B197" s="7"/>
      <c r="E197" s="14" t="s">
        <v>16</v>
      </c>
      <c r="F197" s="128" t="s">
        <v>689</v>
      </c>
      <c r="G197" s="128">
        <v>7094.2099999660004</v>
      </c>
      <c r="H197" s="128">
        <v>5683.5599999870001</v>
      </c>
      <c r="I197" s="128">
        <v>3315.8399999789999</v>
      </c>
      <c r="J197" s="128">
        <v>2312.0199999920001</v>
      </c>
      <c r="K197" s="128">
        <v>7128.0799999809997</v>
      </c>
      <c r="L197" s="128">
        <v>3914.829999989</v>
      </c>
      <c r="M197" s="128">
        <v>3185.5199999890001</v>
      </c>
      <c r="N197" s="128">
        <v>3700.4599999830002</v>
      </c>
      <c r="O197" s="128">
        <v>2348.1099999859998</v>
      </c>
      <c r="P197" s="128">
        <v>1049.1899999964517</v>
      </c>
      <c r="Q197" s="128">
        <v>0</v>
      </c>
      <c r="R197" s="128">
        <v>0</v>
      </c>
    </row>
    <row r="198" spans="1:18" s="45" customFormat="1" x14ac:dyDescent="0.25">
      <c r="A198" s="15"/>
      <c r="B198" s="7"/>
      <c r="E198" s="14"/>
      <c r="F198" s="128" t="s">
        <v>702</v>
      </c>
      <c r="G198" s="128">
        <v>0</v>
      </c>
      <c r="H198" s="128">
        <v>0</v>
      </c>
      <c r="I198" s="128">
        <v>0</v>
      </c>
      <c r="J198" s="128">
        <v>0</v>
      </c>
      <c r="K198" s="128">
        <v>0</v>
      </c>
      <c r="L198" s="128">
        <v>0</v>
      </c>
      <c r="M198" s="128">
        <v>0</v>
      </c>
      <c r="N198" s="128">
        <v>0</v>
      </c>
      <c r="O198" s="128">
        <v>0</v>
      </c>
      <c r="P198" s="128">
        <v>33092.699999786433</v>
      </c>
      <c r="Q198" s="128">
        <v>74640.029999476857</v>
      </c>
      <c r="R198" s="128">
        <v>49174.459999750368</v>
      </c>
    </row>
    <row r="199" spans="1:18" x14ac:dyDescent="0.25">
      <c r="A199" s="15"/>
      <c r="B199" s="7"/>
      <c r="C199" s="45"/>
      <c r="D199" s="45"/>
      <c r="E199" s="14" t="s">
        <v>16</v>
      </c>
      <c r="F199" s="128" t="s">
        <v>64</v>
      </c>
      <c r="G199" s="128">
        <v>908101.66999523202</v>
      </c>
      <c r="H199" s="128">
        <v>1037652.3699953631</v>
      </c>
      <c r="I199" s="128">
        <v>1104687.29999674</v>
      </c>
      <c r="J199" s="128">
        <v>777321.86999791802</v>
      </c>
      <c r="K199" s="128">
        <v>729157.26999622502</v>
      </c>
      <c r="L199" s="128">
        <v>581497.96999643801</v>
      </c>
      <c r="M199" s="128">
        <v>647867.70999664394</v>
      </c>
      <c r="N199" s="128">
        <v>675338.49999610102</v>
      </c>
      <c r="O199" s="128">
        <v>595030.78999732097</v>
      </c>
      <c r="P199" s="128">
        <v>488943.06999727414</v>
      </c>
      <c r="Q199" s="128">
        <v>417370.31999778503</v>
      </c>
      <c r="R199" s="128">
        <v>315565.33999861602</v>
      </c>
    </row>
    <row r="200" spans="1:18" s="45" customFormat="1" x14ac:dyDescent="0.25">
      <c r="A200" s="15"/>
      <c r="B200" s="7"/>
      <c r="E200" s="14" t="s">
        <v>16</v>
      </c>
      <c r="F200" s="128" t="s">
        <v>65</v>
      </c>
      <c r="G200" s="128">
        <v>228.229999999</v>
      </c>
      <c r="H200" s="128">
        <v>169.109999999</v>
      </c>
      <c r="I200" s="128">
        <v>197.15999999799999</v>
      </c>
      <c r="J200" s="128">
        <v>249.199999999</v>
      </c>
      <c r="K200" s="128">
        <v>72.849999999999994</v>
      </c>
      <c r="L200" s="128">
        <v>44.83</v>
      </c>
      <c r="M200" s="128">
        <v>509.29999999799998</v>
      </c>
      <c r="N200" s="128">
        <v>591.15999999799999</v>
      </c>
      <c r="O200" s="128">
        <v>1343.309999991</v>
      </c>
      <c r="P200" s="128">
        <v>2392.9899999890476</v>
      </c>
      <c r="Q200" s="128">
        <v>2129.4999999959255</v>
      </c>
      <c r="R200" s="128">
        <v>1042.6299999931362</v>
      </c>
    </row>
    <row r="201" spans="1:18" s="45" customFormat="1" x14ac:dyDescent="0.25">
      <c r="A201" s="15"/>
      <c r="B201" s="7"/>
      <c r="E201" s="14" t="s">
        <v>16</v>
      </c>
      <c r="F201" s="128" t="s">
        <v>66</v>
      </c>
      <c r="G201" s="128">
        <v>233116.98999846101</v>
      </c>
      <c r="H201" s="128">
        <v>263867.38999909902</v>
      </c>
      <c r="I201" s="128">
        <v>260792.40999948201</v>
      </c>
      <c r="J201" s="128">
        <v>182483.47999938001</v>
      </c>
      <c r="K201" s="128">
        <v>177682.62999883399</v>
      </c>
      <c r="L201" s="128">
        <v>136568.26999931</v>
      </c>
      <c r="M201" s="128">
        <v>101198.029999506</v>
      </c>
      <c r="N201" s="128">
        <v>99762.059999436999</v>
      </c>
      <c r="O201" s="128">
        <v>94688.939999648996</v>
      </c>
      <c r="P201" s="128">
        <v>67399.019999710028</v>
      </c>
      <c r="Q201" s="128">
        <v>58672.879999690689</v>
      </c>
      <c r="R201" s="128">
        <v>19663.449999920773</v>
      </c>
    </row>
    <row r="202" spans="1:18" s="45" customFormat="1" x14ac:dyDescent="0.25">
      <c r="A202" s="15"/>
      <c r="B202"/>
      <c r="C202"/>
      <c r="D202"/>
      <c r="E202" s="13" t="s">
        <v>17</v>
      </c>
      <c r="F202" s="13"/>
      <c r="G202" s="13">
        <v>5488108.7899990547</v>
      </c>
      <c r="H202" s="13">
        <v>12794371.839997545</v>
      </c>
      <c r="I202" s="13">
        <v>18181042.769997727</v>
      </c>
      <c r="J202" s="13">
        <v>19735225.85999782</v>
      </c>
      <c r="K202" s="13">
        <v>19515345.589998182</v>
      </c>
      <c r="L202" s="13">
        <v>20237131.129998196</v>
      </c>
      <c r="M202" s="13">
        <v>22508367.409998249</v>
      </c>
      <c r="N202" s="13">
        <v>23787114.539998025</v>
      </c>
      <c r="O202" s="13">
        <v>22348877.309998576</v>
      </c>
      <c r="P202" s="13">
        <v>9160878.3199993297</v>
      </c>
      <c r="Q202" s="13">
        <v>794834.38999911374</v>
      </c>
      <c r="R202" s="13">
        <v>394525.87999967334</v>
      </c>
    </row>
    <row r="203" spans="1:18" s="45" customFormat="1" x14ac:dyDescent="0.25">
      <c r="A203" s="15"/>
      <c r="B203" s="7"/>
      <c r="E203" s="14" t="s">
        <v>17</v>
      </c>
      <c r="F203" s="128" t="s">
        <v>67</v>
      </c>
      <c r="G203" s="128">
        <v>5841.9899999720001</v>
      </c>
      <c r="H203" s="128">
        <v>1687.7499999910001</v>
      </c>
      <c r="I203" s="128">
        <v>1467.559999993</v>
      </c>
      <c r="J203" s="128">
        <v>45</v>
      </c>
      <c r="K203" s="128">
        <v>467.63999999700002</v>
      </c>
      <c r="L203" s="128">
        <v>375</v>
      </c>
      <c r="M203" s="128">
        <v>2520</v>
      </c>
      <c r="N203" s="128">
        <v>2135</v>
      </c>
      <c r="O203" s="128">
        <v>0</v>
      </c>
      <c r="P203" s="128">
        <v>0</v>
      </c>
      <c r="Q203" s="128">
        <v>627.61999999731779</v>
      </c>
      <c r="R203" s="128">
        <v>493.12999999709427</v>
      </c>
    </row>
    <row r="204" spans="1:18" s="45" customFormat="1" x14ac:dyDescent="0.25">
      <c r="A204" s="15"/>
      <c r="B204" s="7"/>
      <c r="E204" s="14" t="s">
        <v>17</v>
      </c>
      <c r="F204" s="128" t="s">
        <v>68</v>
      </c>
      <c r="G204" s="128">
        <v>1023986.29999964</v>
      </c>
      <c r="H204" s="128">
        <v>2211382.789999302</v>
      </c>
      <c r="I204" s="128">
        <v>2696300.0799995698</v>
      </c>
      <c r="J204" s="128">
        <v>2945242.5999995158</v>
      </c>
      <c r="K204" s="128">
        <v>2900093.9399995622</v>
      </c>
      <c r="L204" s="128">
        <v>3289470.9399990272</v>
      </c>
      <c r="M204" s="128">
        <v>3741205.079998814</v>
      </c>
      <c r="N204" s="128">
        <v>4261839.0199986771</v>
      </c>
      <c r="O204" s="128">
        <v>2471169.5999991801</v>
      </c>
      <c r="P204" s="128">
        <v>558560.49999958312</v>
      </c>
      <c r="Q204" s="128">
        <v>344062.22999919904</v>
      </c>
      <c r="R204" s="128">
        <v>200286.35999973756</v>
      </c>
    </row>
    <row r="205" spans="1:18" s="45" customFormat="1" x14ac:dyDescent="0.25">
      <c r="A205" s="15"/>
      <c r="B205" s="7"/>
      <c r="E205" s="14" t="s">
        <v>17</v>
      </c>
      <c r="F205" s="128" t="s">
        <v>70</v>
      </c>
      <c r="G205" s="128">
        <v>370.99999999900001</v>
      </c>
      <c r="H205" s="128">
        <v>628.03999999500002</v>
      </c>
      <c r="I205" s="128">
        <v>312.57999999800001</v>
      </c>
      <c r="J205" s="128">
        <v>0</v>
      </c>
      <c r="K205" s="128">
        <v>0</v>
      </c>
      <c r="L205" s="128">
        <v>0</v>
      </c>
      <c r="M205" s="128">
        <v>0</v>
      </c>
      <c r="N205" s="128">
        <v>0</v>
      </c>
      <c r="O205" s="128">
        <v>0</v>
      </c>
      <c r="P205" s="128">
        <v>1565.5699999905191</v>
      </c>
      <c r="Q205" s="128">
        <v>431.71999999741092</v>
      </c>
      <c r="R205" s="128">
        <v>0</v>
      </c>
    </row>
    <row r="206" spans="1:18" s="45" customFormat="1" x14ac:dyDescent="0.25">
      <c r="A206" s="15"/>
      <c r="B206" s="7"/>
      <c r="E206" s="14" t="s">
        <v>17</v>
      </c>
      <c r="F206" s="128" t="s">
        <v>60</v>
      </c>
      <c r="G206" s="128">
        <v>3841430.519999498</v>
      </c>
      <c r="H206" s="128">
        <v>8991867.1299984157</v>
      </c>
      <c r="I206" s="128">
        <v>13125392.619998332</v>
      </c>
      <c r="J206" s="128">
        <v>14250012.099998461</v>
      </c>
      <c r="K206" s="128">
        <v>14105674.149998726</v>
      </c>
      <c r="L206" s="128">
        <v>14505969.129999276</v>
      </c>
      <c r="M206" s="128">
        <v>16130040.839999476</v>
      </c>
      <c r="N206" s="128">
        <v>16561521.799999423</v>
      </c>
      <c r="O206" s="128">
        <v>16848752.469999533</v>
      </c>
      <c r="P206" s="128">
        <v>7285521.1499998365</v>
      </c>
      <c r="Q206" s="128">
        <v>355528.0099999574</v>
      </c>
      <c r="R206" s="128">
        <v>153611.06999995303</v>
      </c>
    </row>
    <row r="207" spans="1:18" s="45" customFormat="1" x14ac:dyDescent="0.25">
      <c r="A207" s="15"/>
      <c r="B207" s="7"/>
      <c r="E207" s="14" t="s">
        <v>17</v>
      </c>
      <c r="F207" s="128" t="s">
        <v>63</v>
      </c>
      <c r="G207" s="128">
        <v>270491.12999999098</v>
      </c>
      <c r="H207" s="128">
        <v>672960.04999995604</v>
      </c>
      <c r="I207" s="128">
        <v>967397.26999991899</v>
      </c>
      <c r="J207" s="128">
        <v>991467.70999989798</v>
      </c>
      <c r="K207" s="128">
        <v>981585.459999969</v>
      </c>
      <c r="L207" s="128">
        <v>1130790.989999966</v>
      </c>
      <c r="M207" s="128">
        <v>1197298.9799999979</v>
      </c>
      <c r="N207" s="128">
        <v>1403424.8499999871</v>
      </c>
      <c r="O207" s="128">
        <v>1324401.3999999641</v>
      </c>
      <c r="P207" s="128">
        <v>560049.1699999983</v>
      </c>
      <c r="Q207" s="128">
        <v>18709.049999997951</v>
      </c>
      <c r="R207" s="128">
        <v>18132.499999997206</v>
      </c>
    </row>
    <row r="208" spans="1:18" s="45" customFormat="1" x14ac:dyDescent="0.25">
      <c r="A208" s="15"/>
      <c r="B208" s="7"/>
      <c r="E208" s="14" t="s">
        <v>17</v>
      </c>
      <c r="F208" s="128" t="s">
        <v>685</v>
      </c>
      <c r="G208" s="128">
        <v>150</v>
      </c>
      <c r="H208" s="128">
        <v>5397.5</v>
      </c>
      <c r="I208" s="128">
        <v>36270.719999991998</v>
      </c>
      <c r="J208" s="128">
        <v>55464.999999988999</v>
      </c>
      <c r="K208" s="128">
        <v>94539.589999985998</v>
      </c>
      <c r="L208" s="128">
        <v>131009.549999984</v>
      </c>
      <c r="M208" s="128">
        <v>186841.359999988</v>
      </c>
      <c r="N208" s="128">
        <v>121071.429999999</v>
      </c>
      <c r="O208" s="128">
        <v>160222.88999998799</v>
      </c>
      <c r="P208" s="128">
        <v>68036.879999991041</v>
      </c>
      <c r="Q208" s="128">
        <v>5014.0199999883771</v>
      </c>
      <c r="R208" s="128">
        <v>2355.5</v>
      </c>
    </row>
    <row r="209" spans="1:18" s="45" customFormat="1" x14ac:dyDescent="0.25">
      <c r="A209" s="15"/>
      <c r="B209" s="7"/>
      <c r="E209" s="14"/>
      <c r="F209" s="45" t="s">
        <v>61</v>
      </c>
      <c r="G209" s="128"/>
      <c r="H209" s="128"/>
      <c r="I209" s="128"/>
      <c r="J209" s="128"/>
      <c r="K209" s="128">
        <v>0</v>
      </c>
      <c r="L209" s="128">
        <v>0</v>
      </c>
      <c r="M209" s="128">
        <v>0</v>
      </c>
      <c r="N209" s="128">
        <v>0</v>
      </c>
      <c r="O209" s="128">
        <v>0</v>
      </c>
      <c r="P209" s="128">
        <v>1567.7399999909103</v>
      </c>
      <c r="Q209" s="128">
        <v>2035.8199999891222</v>
      </c>
      <c r="R209" s="128">
        <v>0</v>
      </c>
    </row>
    <row r="210" spans="1:18" s="45" customFormat="1" x14ac:dyDescent="0.25">
      <c r="A210" s="15"/>
      <c r="B210" s="7"/>
      <c r="E210" s="14" t="s">
        <v>17</v>
      </c>
      <c r="F210" s="128" t="s">
        <v>62</v>
      </c>
      <c r="G210" s="128">
        <v>0</v>
      </c>
      <c r="H210" s="128">
        <v>0</v>
      </c>
      <c r="I210" s="128">
        <v>0</v>
      </c>
      <c r="J210" s="128">
        <v>0</v>
      </c>
      <c r="K210" s="128">
        <v>0</v>
      </c>
      <c r="L210" s="128">
        <v>0</v>
      </c>
      <c r="M210" s="128">
        <v>0</v>
      </c>
      <c r="N210" s="128">
        <v>264</v>
      </c>
      <c r="O210" s="128">
        <v>0</v>
      </c>
      <c r="P210" s="128">
        <v>0</v>
      </c>
      <c r="Q210" s="128">
        <v>0</v>
      </c>
      <c r="R210" s="128">
        <v>0</v>
      </c>
    </row>
    <row r="211" spans="1:18" x14ac:dyDescent="0.25">
      <c r="A211" s="15"/>
      <c r="B211" s="7"/>
      <c r="C211" s="45"/>
      <c r="D211" s="45"/>
      <c r="E211" s="14" t="s">
        <v>17</v>
      </c>
      <c r="F211" s="128" t="s">
        <v>64</v>
      </c>
      <c r="G211" s="128">
        <v>345712.70999995602</v>
      </c>
      <c r="H211" s="128">
        <v>910073.70999989903</v>
      </c>
      <c r="I211" s="128">
        <v>1353856.569999947</v>
      </c>
      <c r="J211" s="128">
        <v>1492993.449999931</v>
      </c>
      <c r="K211" s="128">
        <v>1432984.8099999561</v>
      </c>
      <c r="L211" s="128">
        <v>1179515.519999956</v>
      </c>
      <c r="M211" s="128">
        <v>1250461.149999962</v>
      </c>
      <c r="N211" s="128">
        <v>1436439.4199999501</v>
      </c>
      <c r="O211" s="128">
        <v>1544330.9499999229</v>
      </c>
      <c r="P211" s="128">
        <v>685577.30999993649</v>
      </c>
      <c r="Q211" s="128">
        <v>68425.91999998712</v>
      </c>
      <c r="R211" s="128">
        <v>18153.369999997085</v>
      </c>
    </row>
    <row r="212" spans="1:18" s="45" customFormat="1" x14ac:dyDescent="0.25">
      <c r="A212" s="15"/>
      <c r="B212" s="7"/>
      <c r="E212" s="14" t="s">
        <v>17</v>
      </c>
      <c r="F212" s="128" t="s">
        <v>66</v>
      </c>
      <c r="G212" s="128">
        <v>125.14</v>
      </c>
      <c r="H212" s="128">
        <v>374.87</v>
      </c>
      <c r="I212" s="128">
        <v>45.37</v>
      </c>
      <c r="J212" s="128">
        <v>0</v>
      </c>
      <c r="K212" s="128">
        <v>0</v>
      </c>
      <c r="L212" s="128">
        <v>0</v>
      </c>
      <c r="M212" s="128">
        <v>0</v>
      </c>
      <c r="N212" s="128">
        <v>419.01999999899999</v>
      </c>
      <c r="O212" s="128">
        <v>0</v>
      </c>
      <c r="P212" s="128">
        <v>0</v>
      </c>
      <c r="Q212" s="128">
        <v>0</v>
      </c>
      <c r="R212" s="128">
        <v>1493.9499999913387</v>
      </c>
    </row>
    <row r="213" spans="1:18" s="45" customFormat="1" x14ac:dyDescent="0.25">
      <c r="A213" s="15"/>
      <c r="B213"/>
      <c r="C213"/>
      <c r="D213"/>
      <c r="E213" s="13" t="s">
        <v>18</v>
      </c>
      <c r="F213" s="13"/>
      <c r="G213" s="13">
        <v>5766819.7699873811</v>
      </c>
      <c r="H213" s="13">
        <v>6746074.7799879713</v>
      </c>
      <c r="I213" s="13">
        <v>8977863.3299868237</v>
      </c>
      <c r="J213" s="13">
        <v>10664263.999985967</v>
      </c>
      <c r="K213" s="13">
        <v>12857520.269971227</v>
      </c>
      <c r="L213" s="13">
        <v>13689146.449966235</v>
      </c>
      <c r="M213" s="13">
        <v>16088747.709960608</v>
      </c>
      <c r="N213" s="13">
        <v>19806132.499948841</v>
      </c>
      <c r="O213" s="13">
        <v>19592479.359953299</v>
      </c>
      <c r="P213" s="13">
        <v>19637084.439957757</v>
      </c>
      <c r="Q213" s="13">
        <v>18152396.379961669</v>
      </c>
      <c r="R213" s="13">
        <v>13765625.129964307</v>
      </c>
    </row>
    <row r="214" spans="1:18" s="45" customFormat="1" x14ac:dyDescent="0.25">
      <c r="A214" s="15"/>
      <c r="B214" s="7"/>
      <c r="E214" s="14" t="s">
        <v>18</v>
      </c>
      <c r="F214" s="128" t="s">
        <v>68</v>
      </c>
      <c r="G214" s="128">
        <v>2241749.3799954769</v>
      </c>
      <c r="H214" s="128">
        <v>2635076.4099955582</v>
      </c>
      <c r="I214" s="128">
        <v>3364423.9099954269</v>
      </c>
      <c r="J214" s="128">
        <v>3770336.1399955391</v>
      </c>
      <c r="K214" s="128">
        <v>4498002.5999891302</v>
      </c>
      <c r="L214" s="128">
        <v>5484888.6899853302</v>
      </c>
      <c r="M214" s="128">
        <v>6873647.3799821138</v>
      </c>
      <c r="N214" s="128">
        <v>8640113.9699760322</v>
      </c>
      <c r="O214" s="128">
        <v>8668898.2599781659</v>
      </c>
      <c r="P214" s="128">
        <v>9056037.2099802941</v>
      </c>
      <c r="Q214" s="128">
        <v>8127975.6699830703</v>
      </c>
      <c r="R214" s="128">
        <v>5257462.5499861343</v>
      </c>
    </row>
    <row r="215" spans="1:18" s="45" customFormat="1" x14ac:dyDescent="0.25">
      <c r="A215" s="15"/>
      <c r="B215" s="7"/>
      <c r="E215" s="14" t="s">
        <v>18</v>
      </c>
      <c r="F215" s="128" t="s">
        <v>684</v>
      </c>
      <c r="G215" s="128">
        <v>0</v>
      </c>
      <c r="H215" s="128">
        <v>0</v>
      </c>
      <c r="I215" s="128">
        <v>0</v>
      </c>
      <c r="J215" s="128">
        <v>0</v>
      </c>
      <c r="K215" s="128">
        <v>0</v>
      </c>
      <c r="L215" s="128">
        <v>0</v>
      </c>
      <c r="M215" s="128">
        <v>93.2</v>
      </c>
      <c r="N215" s="128">
        <v>0</v>
      </c>
      <c r="O215" s="128">
        <v>0</v>
      </c>
      <c r="P215" s="128">
        <v>0</v>
      </c>
      <c r="Q215" s="128">
        <v>0</v>
      </c>
      <c r="R215" s="128">
        <v>0</v>
      </c>
    </row>
    <row r="216" spans="1:18" s="45" customFormat="1" x14ac:dyDescent="0.25">
      <c r="A216" s="15"/>
      <c r="B216" s="7"/>
      <c r="E216" s="14" t="s">
        <v>18</v>
      </c>
      <c r="F216" s="128" t="s">
        <v>60</v>
      </c>
      <c r="G216" s="128">
        <v>2544871.929994307</v>
      </c>
      <c r="H216" s="128">
        <v>3052417.1699946518</v>
      </c>
      <c r="I216" s="128">
        <v>4143684.2799940282</v>
      </c>
      <c r="J216" s="128">
        <v>5177088.729993131</v>
      </c>
      <c r="K216" s="128">
        <v>6218591.5699864738</v>
      </c>
      <c r="L216" s="128">
        <v>6154701.9599855412</v>
      </c>
      <c r="M216" s="128">
        <v>6799336.1399836252</v>
      </c>
      <c r="N216" s="128">
        <v>8176777.0699797934</v>
      </c>
      <c r="O216" s="128">
        <v>7775004.7699809829</v>
      </c>
      <c r="P216" s="128">
        <v>7336769.4499836173</v>
      </c>
      <c r="Q216" s="128">
        <v>6871070.9799847715</v>
      </c>
      <c r="R216" s="128">
        <v>5737607.3999836724</v>
      </c>
    </row>
    <row r="217" spans="1:18" s="45" customFormat="1" x14ac:dyDescent="0.25">
      <c r="A217" s="15"/>
      <c r="B217" s="7"/>
      <c r="E217" s="14" t="s">
        <v>18</v>
      </c>
      <c r="F217" s="128" t="s">
        <v>63</v>
      </c>
      <c r="G217" s="128">
        <v>187555.619999594</v>
      </c>
      <c r="H217" s="128">
        <v>206546.80999960599</v>
      </c>
      <c r="I217" s="128">
        <v>301156.81999943301</v>
      </c>
      <c r="J217" s="128">
        <v>288905.76999950001</v>
      </c>
      <c r="K217" s="128">
        <v>185004.66999959701</v>
      </c>
      <c r="L217" s="128">
        <v>167976.989999552</v>
      </c>
      <c r="M217" s="128">
        <v>212490.80999949001</v>
      </c>
      <c r="N217" s="128">
        <v>225757.459999346</v>
      </c>
      <c r="O217" s="128">
        <v>235946.11999945701</v>
      </c>
      <c r="P217" s="128">
        <v>211351.17999949976</v>
      </c>
      <c r="Q217" s="128">
        <v>186973.03999958592</v>
      </c>
      <c r="R217" s="128">
        <v>143680.33999956716</v>
      </c>
    </row>
    <row r="218" spans="1:18" s="45" customFormat="1" x14ac:dyDescent="0.25">
      <c r="A218" s="15"/>
      <c r="B218" s="7"/>
      <c r="E218" s="14" t="s">
        <v>18</v>
      </c>
      <c r="F218" s="128" t="s">
        <v>685</v>
      </c>
      <c r="G218" s="128">
        <v>18315.609999979999</v>
      </c>
      <c r="H218" s="128">
        <v>22220.509999974998</v>
      </c>
      <c r="I218" s="128">
        <v>41119.419999963</v>
      </c>
      <c r="J218" s="128">
        <v>121606.179999799</v>
      </c>
      <c r="K218" s="128">
        <v>357335.60999912501</v>
      </c>
      <c r="L218" s="128">
        <v>346766.92999912001</v>
      </c>
      <c r="M218" s="128">
        <v>350960.38999903301</v>
      </c>
      <c r="N218" s="128">
        <v>421567.16999865702</v>
      </c>
      <c r="O218" s="128">
        <v>458645.23999874102</v>
      </c>
      <c r="P218" s="128">
        <v>480831.45999897935</v>
      </c>
      <c r="Q218" s="128">
        <v>450640.91999908851</v>
      </c>
      <c r="R218" s="128">
        <v>333232.63999915292</v>
      </c>
    </row>
    <row r="219" spans="1:18" s="45" customFormat="1" x14ac:dyDescent="0.25">
      <c r="A219" s="15"/>
      <c r="B219" s="7"/>
      <c r="E219" s="14" t="s">
        <v>18</v>
      </c>
      <c r="F219" s="128" t="s">
        <v>61</v>
      </c>
      <c r="G219" s="128">
        <v>79.459999999999994</v>
      </c>
      <c r="H219" s="128">
        <v>261.5</v>
      </c>
      <c r="I219" s="128">
        <v>185.5</v>
      </c>
      <c r="J219" s="128">
        <v>69</v>
      </c>
      <c r="K219" s="128">
        <v>0</v>
      </c>
      <c r="L219" s="128">
        <v>119.7</v>
      </c>
      <c r="M219" s="128">
        <v>77.92</v>
      </c>
      <c r="N219" s="128">
        <v>7.78</v>
      </c>
      <c r="O219" s="128">
        <v>524.24999999900001</v>
      </c>
      <c r="P219" s="128">
        <v>1355.6499999975786</v>
      </c>
      <c r="Q219" s="128">
        <v>2257.3799999970943</v>
      </c>
      <c r="R219" s="128">
        <v>355.9499999997206</v>
      </c>
    </row>
    <row r="220" spans="1:18" s="45" customFormat="1" x14ac:dyDescent="0.25">
      <c r="A220" s="15"/>
      <c r="B220" s="7"/>
      <c r="E220" s="14" t="s">
        <v>18</v>
      </c>
      <c r="F220" s="128" t="s">
        <v>62</v>
      </c>
      <c r="G220" s="128">
        <v>287.27</v>
      </c>
      <c r="H220" s="128">
        <v>65.14</v>
      </c>
      <c r="I220" s="128">
        <v>420.23</v>
      </c>
      <c r="J220" s="128">
        <v>43.5</v>
      </c>
      <c r="K220" s="128">
        <v>187.199999999</v>
      </c>
      <c r="L220" s="128">
        <v>0</v>
      </c>
      <c r="M220" s="128">
        <v>0</v>
      </c>
      <c r="N220" s="128">
        <v>0</v>
      </c>
      <c r="O220" s="128">
        <v>0</v>
      </c>
      <c r="P220" s="128">
        <v>0</v>
      </c>
      <c r="Q220" s="128">
        <v>0</v>
      </c>
      <c r="R220" s="128">
        <v>0</v>
      </c>
    </row>
    <row r="221" spans="1:18" s="45" customFormat="1" x14ac:dyDescent="0.25">
      <c r="A221" s="15"/>
      <c r="B221" s="7"/>
      <c r="E221" s="14" t="s">
        <v>18</v>
      </c>
      <c r="F221" s="128" t="s">
        <v>689</v>
      </c>
      <c r="G221" s="128">
        <v>0</v>
      </c>
      <c r="H221" s="128">
        <v>0</v>
      </c>
      <c r="I221" s="128">
        <v>0</v>
      </c>
      <c r="J221" s="128">
        <v>42.56</v>
      </c>
      <c r="K221" s="128">
        <v>0</v>
      </c>
      <c r="L221" s="128">
        <v>863.21999999399998</v>
      </c>
      <c r="M221" s="128">
        <v>0</v>
      </c>
      <c r="N221" s="128">
        <v>0</v>
      </c>
      <c r="O221" s="128">
        <v>0</v>
      </c>
      <c r="P221" s="128">
        <v>0</v>
      </c>
      <c r="Q221" s="128">
        <v>0</v>
      </c>
      <c r="R221" s="128">
        <v>0</v>
      </c>
    </row>
    <row r="222" spans="1:18" s="45" customFormat="1" x14ac:dyDescent="0.25">
      <c r="A222" s="15"/>
      <c r="B222" s="7"/>
      <c r="E222" s="14"/>
      <c r="F222" s="128" t="s">
        <v>702</v>
      </c>
      <c r="G222" s="128"/>
      <c r="H222" s="128"/>
      <c r="I222" s="128"/>
      <c r="J222" s="128"/>
      <c r="K222" s="128">
        <v>0</v>
      </c>
      <c r="L222" s="128">
        <v>0</v>
      </c>
      <c r="M222" s="128">
        <v>0</v>
      </c>
      <c r="N222" s="128">
        <v>0</v>
      </c>
      <c r="O222" s="128">
        <v>0</v>
      </c>
      <c r="P222" s="128">
        <v>1393.6599999963655</v>
      </c>
      <c r="Q222" s="128">
        <v>16820.649999973481</v>
      </c>
      <c r="R222" s="128">
        <v>16863.0199999506</v>
      </c>
    </row>
    <row r="223" spans="1:18" s="45" customFormat="1" x14ac:dyDescent="0.25">
      <c r="A223" s="15"/>
      <c r="B223" s="7"/>
      <c r="E223" s="14" t="s">
        <v>18</v>
      </c>
      <c r="F223" s="128" t="s">
        <v>64</v>
      </c>
      <c r="G223" s="128">
        <v>408996.66999897</v>
      </c>
      <c r="H223" s="128">
        <v>419882.45999903802</v>
      </c>
      <c r="I223" s="128">
        <v>589917.42999890598</v>
      </c>
      <c r="J223" s="128">
        <v>685286.21999893396</v>
      </c>
      <c r="K223" s="128">
        <v>783007.969998574</v>
      </c>
      <c r="L223" s="128">
        <v>734150.27999831003</v>
      </c>
      <c r="M223" s="128">
        <v>964653.03999810899</v>
      </c>
      <c r="N223" s="128">
        <v>1145667.919997602</v>
      </c>
      <c r="O223" s="128">
        <v>1233310.3999976211</v>
      </c>
      <c r="P223" s="128">
        <v>1306583.5199975593</v>
      </c>
      <c r="Q223" s="128">
        <v>1262801.8499975642</v>
      </c>
      <c r="R223" s="128">
        <v>1130665.8199977262</v>
      </c>
    </row>
    <row r="224" spans="1:18" s="45" customFormat="1" x14ac:dyDescent="0.25">
      <c r="A224" s="15"/>
      <c r="B224" s="7"/>
      <c r="E224" s="14" t="s">
        <v>18</v>
      </c>
      <c r="F224" s="128" t="s">
        <v>65</v>
      </c>
      <c r="G224" s="128">
        <v>5.85</v>
      </c>
      <c r="H224" s="128">
        <v>5.85</v>
      </c>
      <c r="I224" s="128">
        <v>0</v>
      </c>
      <c r="J224" s="128">
        <v>0</v>
      </c>
      <c r="K224" s="128">
        <v>32.5</v>
      </c>
      <c r="L224" s="128">
        <v>0</v>
      </c>
      <c r="M224" s="128">
        <v>10.11</v>
      </c>
      <c r="N224" s="128">
        <v>0</v>
      </c>
      <c r="O224" s="128">
        <v>0</v>
      </c>
      <c r="P224" s="128">
        <v>0</v>
      </c>
      <c r="Q224" s="128">
        <v>0</v>
      </c>
      <c r="R224" s="128">
        <v>0</v>
      </c>
    </row>
    <row r="225" spans="1:18" s="45" customFormat="1" x14ac:dyDescent="0.25">
      <c r="A225" s="15"/>
      <c r="B225" s="7"/>
      <c r="E225" s="14" t="s">
        <v>18</v>
      </c>
      <c r="F225" s="128" t="s">
        <v>66</v>
      </c>
      <c r="G225" s="128">
        <v>364957.97999906499</v>
      </c>
      <c r="H225" s="128">
        <v>409598.92999914801</v>
      </c>
      <c r="I225" s="128">
        <v>536955.73999904096</v>
      </c>
      <c r="J225" s="128">
        <v>620885.89999903506</v>
      </c>
      <c r="K225" s="128">
        <v>815358.14999830304</v>
      </c>
      <c r="L225" s="128">
        <v>799678.67999820597</v>
      </c>
      <c r="M225" s="128">
        <v>887478.71999813302</v>
      </c>
      <c r="N225" s="128">
        <v>1196241.129997368</v>
      </c>
      <c r="O225" s="128">
        <v>1220150.3199975709</v>
      </c>
      <c r="P225" s="128">
        <v>1242762.3099976596</v>
      </c>
      <c r="Q225" s="128">
        <v>1233855.8899976979</v>
      </c>
      <c r="R225" s="128">
        <v>1145757.4099978558</v>
      </c>
    </row>
    <row r="226" spans="1:18" s="45" customFormat="1" x14ac:dyDescent="0.25">
      <c r="A226" s="15"/>
      <c r="B226"/>
      <c r="C226"/>
      <c r="D226"/>
      <c r="E226" s="13" t="s">
        <v>19</v>
      </c>
      <c r="F226" s="13"/>
      <c r="G226" s="13">
        <v>3354510.4999784138</v>
      </c>
      <c r="H226" s="13">
        <v>3678622.869981416</v>
      </c>
      <c r="I226" s="13">
        <v>2955662.7899845741</v>
      </c>
      <c r="J226" s="13">
        <v>2436210.2899887278</v>
      </c>
      <c r="K226" s="13">
        <v>3072544.4499857291</v>
      </c>
      <c r="L226" s="13">
        <v>5074839.4499772377</v>
      </c>
      <c r="M226" s="13">
        <v>10159869.429952312</v>
      </c>
      <c r="N226" s="13">
        <v>12042450.629949402</v>
      </c>
      <c r="O226" s="13">
        <v>8059097.5399578419</v>
      </c>
      <c r="P226" s="13">
        <v>5906935.999970695</v>
      </c>
      <c r="Q226" s="13">
        <v>5030530.4799750717</v>
      </c>
      <c r="R226" s="13">
        <v>3075334.5099844187</v>
      </c>
    </row>
    <row r="227" spans="1:18" s="45" customFormat="1" x14ac:dyDescent="0.25">
      <c r="A227" s="15"/>
      <c r="B227" s="7"/>
      <c r="E227" s="14" t="s">
        <v>19</v>
      </c>
      <c r="F227" s="128" t="s">
        <v>67</v>
      </c>
      <c r="G227" s="128">
        <v>42409.609999801003</v>
      </c>
      <c r="H227" s="128">
        <v>44414.169999801998</v>
      </c>
      <c r="I227" s="128">
        <v>39942.119999832001</v>
      </c>
      <c r="J227" s="128">
        <v>33459.229999873998</v>
      </c>
      <c r="K227" s="128">
        <v>39877.089999848002</v>
      </c>
      <c r="L227" s="128">
        <v>68916.089999727003</v>
      </c>
      <c r="M227" s="128">
        <v>55015.579999731999</v>
      </c>
      <c r="N227" s="128">
        <v>79759.239999648998</v>
      </c>
      <c r="O227" s="128">
        <v>49897.759999757996</v>
      </c>
      <c r="P227" s="128">
        <v>53944.419999744074</v>
      </c>
      <c r="Q227" s="128">
        <v>119288.83999923323</v>
      </c>
      <c r="R227" s="128">
        <v>32023.169999889487</v>
      </c>
    </row>
    <row r="228" spans="1:18" s="45" customFormat="1" x14ac:dyDescent="0.25">
      <c r="A228" s="15"/>
      <c r="B228" s="7"/>
      <c r="E228" s="14" t="s">
        <v>19</v>
      </c>
      <c r="F228" s="128" t="s">
        <v>68</v>
      </c>
      <c r="G228" s="128">
        <v>1497641.279991495</v>
      </c>
      <c r="H228" s="128">
        <v>1551322.659992584</v>
      </c>
      <c r="I228" s="128">
        <v>1249305.319994353</v>
      </c>
      <c r="J228" s="128">
        <v>1051793.2499951711</v>
      </c>
      <c r="K228" s="128">
        <v>1207825.649994957</v>
      </c>
      <c r="L228" s="128">
        <v>1678855.589992031</v>
      </c>
      <c r="M228" s="128">
        <v>2082900.7899891611</v>
      </c>
      <c r="N228" s="128">
        <v>2501399.2099895701</v>
      </c>
      <c r="O228" s="128">
        <v>1383780.2699932619</v>
      </c>
      <c r="P228" s="128">
        <v>1813556.1199906208</v>
      </c>
      <c r="Q228" s="128">
        <v>2081247.4299895368</v>
      </c>
      <c r="R228" s="128">
        <v>524461.21999774652</v>
      </c>
    </row>
    <row r="229" spans="1:18" s="45" customFormat="1" x14ac:dyDescent="0.25">
      <c r="A229" s="15"/>
      <c r="B229" s="7"/>
      <c r="E229" s="14" t="s">
        <v>19</v>
      </c>
      <c r="F229" s="128" t="s">
        <v>684</v>
      </c>
      <c r="G229" s="128">
        <v>6371.0999999579999</v>
      </c>
      <c r="H229" s="128">
        <v>7276.8899999650002</v>
      </c>
      <c r="I229" s="128">
        <v>6180.5699999689996</v>
      </c>
      <c r="J229" s="128">
        <v>9635.7699999519991</v>
      </c>
      <c r="K229" s="128">
        <v>13578.709999946001</v>
      </c>
      <c r="L229" s="128">
        <v>18567.969999932</v>
      </c>
      <c r="M229" s="128">
        <v>16034.859999906999</v>
      </c>
      <c r="N229" s="128">
        <v>16337.999999907001</v>
      </c>
      <c r="O229" s="128">
        <v>7029.6699999590001</v>
      </c>
      <c r="P229" s="128">
        <v>1792.3499999919441</v>
      </c>
      <c r="Q229" s="128">
        <v>593.61999999824911</v>
      </c>
      <c r="R229" s="128">
        <v>137.84999999916181</v>
      </c>
    </row>
    <row r="230" spans="1:18" s="45" customFormat="1" x14ac:dyDescent="0.25">
      <c r="A230" s="15"/>
      <c r="B230" s="7"/>
      <c r="E230" s="14" t="s">
        <v>19</v>
      </c>
      <c r="F230" s="128" t="s">
        <v>687</v>
      </c>
      <c r="G230" s="128">
        <v>0</v>
      </c>
      <c r="H230" s="128">
        <v>0</v>
      </c>
      <c r="I230" s="128">
        <v>0</v>
      </c>
      <c r="J230" s="128">
        <v>0</v>
      </c>
      <c r="K230" s="128">
        <v>0</v>
      </c>
      <c r="L230" s="128">
        <v>0</v>
      </c>
      <c r="M230" s="128">
        <v>0</v>
      </c>
      <c r="N230" s="128">
        <v>0</v>
      </c>
      <c r="O230" s="128">
        <v>27.35</v>
      </c>
      <c r="P230" s="128">
        <v>191.99999999950523</v>
      </c>
      <c r="Q230" s="128">
        <v>36.399999999906868</v>
      </c>
      <c r="R230" s="128">
        <v>0</v>
      </c>
    </row>
    <row r="231" spans="1:18" s="45" customFormat="1" x14ac:dyDescent="0.25">
      <c r="A231" s="15"/>
      <c r="B231" s="7"/>
      <c r="E231" s="14" t="s">
        <v>19</v>
      </c>
      <c r="F231" s="128" t="s">
        <v>70</v>
      </c>
      <c r="G231" s="128">
        <v>86953.819999610001</v>
      </c>
      <c r="H231" s="128">
        <v>93031.679999558997</v>
      </c>
      <c r="I231" s="128">
        <v>87309.359999608001</v>
      </c>
      <c r="J231" s="128">
        <v>95059.549999601993</v>
      </c>
      <c r="K231" s="128">
        <v>115360.119999553</v>
      </c>
      <c r="L231" s="128">
        <v>123371.379999418</v>
      </c>
      <c r="M231" s="128">
        <v>131969.029999266</v>
      </c>
      <c r="N231" s="128">
        <v>131198.76999932001</v>
      </c>
      <c r="O231" s="128">
        <v>107913.649999559</v>
      </c>
      <c r="P231" s="128">
        <v>116534.94999954713</v>
      </c>
      <c r="Q231" s="128">
        <v>102624.02999952718</v>
      </c>
      <c r="R231" s="128">
        <v>97832.759999497939</v>
      </c>
    </row>
    <row r="232" spans="1:18" s="45" customFormat="1" x14ac:dyDescent="0.25">
      <c r="A232" s="15"/>
      <c r="B232" s="7"/>
      <c r="E232" s="14" t="s">
        <v>19</v>
      </c>
      <c r="F232" s="128" t="s">
        <v>60</v>
      </c>
      <c r="G232" s="128">
        <v>710235.04999489198</v>
      </c>
      <c r="H232" s="128">
        <v>820954.02999566996</v>
      </c>
      <c r="I232" s="128">
        <v>632441.15999632701</v>
      </c>
      <c r="J232" s="128">
        <v>391670.60999807302</v>
      </c>
      <c r="K232" s="128">
        <v>488336.87999758602</v>
      </c>
      <c r="L232" s="128">
        <v>1067885.7799951399</v>
      </c>
      <c r="M232" s="128">
        <v>2111503.1199912452</v>
      </c>
      <c r="N232" s="128">
        <v>2150269.2999921069</v>
      </c>
      <c r="O232" s="128">
        <v>1289271.0199935811</v>
      </c>
      <c r="P232" s="128">
        <v>660365.65999674192</v>
      </c>
      <c r="Q232" s="128">
        <v>794167.35999659204</v>
      </c>
      <c r="R232" s="128">
        <v>769119.99999632139</v>
      </c>
    </row>
    <row r="233" spans="1:18" s="45" customFormat="1" x14ac:dyDescent="0.25">
      <c r="A233" s="15"/>
      <c r="B233" s="7"/>
      <c r="E233" s="14" t="s">
        <v>19</v>
      </c>
      <c r="F233" s="128" t="s">
        <v>63</v>
      </c>
      <c r="G233" s="128">
        <v>590744.37999563804</v>
      </c>
      <c r="H233" s="128">
        <v>705256.59999622405</v>
      </c>
      <c r="I233" s="128">
        <v>556671.949996526</v>
      </c>
      <c r="J233" s="128">
        <v>509358.64999760699</v>
      </c>
      <c r="K233" s="128">
        <v>674859.10999642697</v>
      </c>
      <c r="L233" s="128">
        <v>1138067.8599949621</v>
      </c>
      <c r="M233" s="128">
        <v>2219586.3899904978</v>
      </c>
      <c r="N233" s="128">
        <v>2534697.65999051</v>
      </c>
      <c r="O233" s="128">
        <v>1142364.7699943651</v>
      </c>
      <c r="P233" s="128">
        <v>443980.14999757119</v>
      </c>
      <c r="Q233" s="128">
        <v>627336.21999754384</v>
      </c>
      <c r="R233" s="128">
        <v>631079.15999709908</v>
      </c>
    </row>
    <row r="234" spans="1:18" s="45" customFormat="1" x14ac:dyDescent="0.25">
      <c r="A234" s="15"/>
      <c r="B234" s="7"/>
      <c r="E234" s="14" t="s">
        <v>19</v>
      </c>
      <c r="F234" s="128" t="s">
        <v>685</v>
      </c>
      <c r="G234" s="128">
        <v>36685.429999733002</v>
      </c>
      <c r="H234" s="128">
        <v>32902.039999820001</v>
      </c>
      <c r="I234" s="128">
        <v>34700.149999797002</v>
      </c>
      <c r="J234" s="128">
        <v>105711.67999961101</v>
      </c>
      <c r="K234" s="128">
        <v>252613.67999864399</v>
      </c>
      <c r="L234" s="128">
        <v>297726.63999847299</v>
      </c>
      <c r="M234" s="128">
        <v>605994.17999725102</v>
      </c>
      <c r="N234" s="128">
        <v>617039.44999772997</v>
      </c>
      <c r="O234" s="128">
        <v>282980.79999859899</v>
      </c>
      <c r="P234" s="128">
        <v>143993.22999922262</v>
      </c>
      <c r="Q234" s="128">
        <v>186218.59999914956</v>
      </c>
      <c r="R234" s="128">
        <v>214533.21999884874</v>
      </c>
    </row>
    <row r="235" spans="1:18" s="45" customFormat="1" x14ac:dyDescent="0.25">
      <c r="A235" s="15"/>
      <c r="B235" s="7"/>
      <c r="E235" s="14" t="s">
        <v>19</v>
      </c>
      <c r="F235" s="128" t="s">
        <v>61</v>
      </c>
      <c r="G235" s="128">
        <v>215484.64999854</v>
      </c>
      <c r="H235" s="128">
        <v>215965.37999889199</v>
      </c>
      <c r="I235" s="128">
        <v>184754.31999910099</v>
      </c>
      <c r="J235" s="128">
        <v>132530.58999932601</v>
      </c>
      <c r="K235" s="128">
        <v>141392.819999406</v>
      </c>
      <c r="L235" s="128">
        <v>153091.479999392</v>
      </c>
      <c r="M235" s="128">
        <v>131775.16999935301</v>
      </c>
      <c r="N235" s="128">
        <v>112742.3999994</v>
      </c>
      <c r="O235" s="128">
        <v>115775.529999312</v>
      </c>
      <c r="P235" s="128">
        <v>104474.28999942343</v>
      </c>
      <c r="Q235" s="128">
        <v>88121.269999502794</v>
      </c>
      <c r="R235" s="128">
        <v>56711.849999660597</v>
      </c>
    </row>
    <row r="236" spans="1:18" s="45" customFormat="1" x14ac:dyDescent="0.25">
      <c r="A236" s="15"/>
      <c r="B236" s="7"/>
      <c r="E236" s="14" t="s">
        <v>19</v>
      </c>
      <c r="F236" s="128" t="s">
        <v>62</v>
      </c>
      <c r="G236" s="128">
        <v>27018.519999831002</v>
      </c>
      <c r="H236" s="128">
        <v>30108.349999851001</v>
      </c>
      <c r="I236" s="128">
        <v>28768.899999857</v>
      </c>
      <c r="J236" s="128">
        <v>21486.719999908</v>
      </c>
      <c r="K236" s="128">
        <v>21561.499999926</v>
      </c>
      <c r="L236" s="128">
        <v>32146.509999884998</v>
      </c>
      <c r="M236" s="128">
        <v>25787.969999879999</v>
      </c>
      <c r="N236" s="128">
        <v>35462.459999833998</v>
      </c>
      <c r="O236" s="128">
        <v>31978.339999814001</v>
      </c>
      <c r="P236" s="128">
        <v>28279.10999985112</v>
      </c>
      <c r="Q236" s="128">
        <v>17981.929999892425</v>
      </c>
      <c r="R236" s="128">
        <v>15226.009999902701</v>
      </c>
    </row>
    <row r="237" spans="1:18" s="45" customFormat="1" x14ac:dyDescent="0.25">
      <c r="A237" s="15"/>
      <c r="B237" s="7"/>
      <c r="E237" s="14" t="s">
        <v>19</v>
      </c>
      <c r="F237" s="128" t="s">
        <v>689</v>
      </c>
      <c r="G237" s="128">
        <v>854.459999993</v>
      </c>
      <c r="H237" s="128">
        <v>1781.0299999900001</v>
      </c>
      <c r="I237" s="128">
        <v>1057.1199999959999</v>
      </c>
      <c r="J237" s="128">
        <v>2358.0899999899998</v>
      </c>
      <c r="K237" s="128">
        <v>5345.5799999849996</v>
      </c>
      <c r="L237" s="128">
        <v>12645.499999959</v>
      </c>
      <c r="M237" s="128">
        <v>3633.2699999780002</v>
      </c>
      <c r="N237" s="128">
        <v>3300.259999977</v>
      </c>
      <c r="O237" s="128">
        <v>3125.77999998</v>
      </c>
      <c r="P237" s="128">
        <v>0</v>
      </c>
      <c r="Q237" s="128">
        <v>0</v>
      </c>
      <c r="R237" s="128">
        <v>785.91999999526888</v>
      </c>
    </row>
    <row r="238" spans="1:18" s="45" customFormat="1" x14ac:dyDescent="0.25">
      <c r="A238" s="15"/>
      <c r="B238" s="7"/>
      <c r="E238" s="14" t="s">
        <v>19</v>
      </c>
      <c r="F238" s="128" t="s">
        <v>686</v>
      </c>
      <c r="G238" s="128">
        <v>0</v>
      </c>
      <c r="H238" s="128">
        <v>0</v>
      </c>
      <c r="I238" s="128">
        <v>0</v>
      </c>
      <c r="J238" s="128">
        <v>0</v>
      </c>
      <c r="K238" s="128">
        <v>0</v>
      </c>
      <c r="L238" s="128">
        <v>0</v>
      </c>
      <c r="M238" s="128">
        <v>0</v>
      </c>
      <c r="N238" s="128">
        <v>689.59999999700005</v>
      </c>
      <c r="O238" s="128">
        <v>1612.4799999930001</v>
      </c>
      <c r="P238" s="128">
        <v>0</v>
      </c>
      <c r="Q238" s="128">
        <v>0</v>
      </c>
      <c r="R238" s="128">
        <v>0</v>
      </c>
    </row>
    <row r="239" spans="1:18" s="45" customFormat="1" x14ac:dyDescent="0.25">
      <c r="A239" s="15"/>
      <c r="B239" s="7"/>
      <c r="E239" s="14" t="s">
        <v>19</v>
      </c>
      <c r="F239" s="128" t="s">
        <v>69</v>
      </c>
      <c r="G239" s="128">
        <v>5.98</v>
      </c>
      <c r="H239" s="128">
        <v>0</v>
      </c>
      <c r="I239" s="128">
        <v>0</v>
      </c>
      <c r="J239" s="128">
        <v>0</v>
      </c>
      <c r="K239" s="128">
        <v>222.98</v>
      </c>
      <c r="L239" s="128">
        <v>126.64</v>
      </c>
      <c r="M239" s="128">
        <v>0</v>
      </c>
      <c r="N239" s="128">
        <v>0</v>
      </c>
      <c r="O239" s="128">
        <v>0</v>
      </c>
      <c r="P239" s="128">
        <v>0</v>
      </c>
      <c r="Q239" s="128">
        <v>0</v>
      </c>
      <c r="R239" s="128">
        <v>0</v>
      </c>
    </row>
    <row r="240" spans="1:18" s="45" customFormat="1" x14ac:dyDescent="0.25">
      <c r="A240" s="15"/>
      <c r="B240" s="7"/>
      <c r="E240" s="14" t="s">
        <v>19</v>
      </c>
      <c r="F240" s="128" t="s">
        <v>667</v>
      </c>
      <c r="G240" s="128">
        <v>0</v>
      </c>
      <c r="H240" s="128">
        <v>0</v>
      </c>
      <c r="I240" s="128">
        <v>0</v>
      </c>
      <c r="J240" s="128">
        <v>0</v>
      </c>
      <c r="K240" s="128">
        <v>0</v>
      </c>
      <c r="L240" s="128">
        <v>322896.37999898801</v>
      </c>
      <c r="M240" s="128">
        <v>2517405.6999872769</v>
      </c>
      <c r="N240" s="128">
        <v>3623347.5099821729</v>
      </c>
      <c r="O240" s="128">
        <v>3477205.289980256</v>
      </c>
      <c r="P240" s="128">
        <v>2144455.2899898603</v>
      </c>
      <c r="Q240" s="128">
        <v>62887.479999755451</v>
      </c>
      <c r="R240" s="128">
        <v>0</v>
      </c>
    </row>
    <row r="241" spans="1:18" s="45" customFormat="1" x14ac:dyDescent="0.25">
      <c r="A241" s="15"/>
      <c r="B241" s="7"/>
      <c r="E241" s="14"/>
      <c r="F241" s="128" t="s">
        <v>702</v>
      </c>
      <c r="G241" s="128"/>
      <c r="H241" s="128"/>
      <c r="I241" s="128"/>
      <c r="J241" s="128"/>
      <c r="K241" s="128">
        <v>0</v>
      </c>
      <c r="L241" s="128">
        <v>0</v>
      </c>
      <c r="M241" s="128">
        <v>0</v>
      </c>
      <c r="N241" s="128">
        <v>0</v>
      </c>
      <c r="O241" s="128">
        <v>0</v>
      </c>
      <c r="P241" s="128">
        <v>255886.41999875693</v>
      </c>
      <c r="Q241" s="128">
        <v>839850.70999484137</v>
      </c>
      <c r="R241" s="128">
        <v>639855.66999592981</v>
      </c>
    </row>
    <row r="242" spans="1:18" s="45" customFormat="1" x14ac:dyDescent="0.25">
      <c r="A242" s="15"/>
      <c r="B242" s="7"/>
      <c r="E242" s="14" t="s">
        <v>19</v>
      </c>
      <c r="F242" s="128" t="s">
        <v>64</v>
      </c>
      <c r="G242" s="128">
        <v>51385.859999619002</v>
      </c>
      <c r="H242" s="128">
        <v>72832.509999625006</v>
      </c>
      <c r="I242" s="128">
        <v>51137.309999694</v>
      </c>
      <c r="J242" s="128">
        <v>30306.489999865</v>
      </c>
      <c r="K242" s="128">
        <v>37691.509999807</v>
      </c>
      <c r="L242" s="128">
        <v>36530.019999857999</v>
      </c>
      <c r="M242" s="128">
        <v>44848.989999810998</v>
      </c>
      <c r="N242" s="128">
        <v>54508.989999789002</v>
      </c>
      <c r="O242" s="128">
        <v>39951.009999843998</v>
      </c>
      <c r="P242" s="128">
        <v>40076.019999839133</v>
      </c>
      <c r="Q242" s="128">
        <v>31244.92999987083</v>
      </c>
      <c r="R242" s="128">
        <v>16763.989999935497</v>
      </c>
    </row>
    <row r="243" spans="1:18" s="45" customFormat="1" x14ac:dyDescent="0.25">
      <c r="A243" s="15"/>
      <c r="B243" s="7"/>
      <c r="E243" s="14" t="s">
        <v>19</v>
      </c>
      <c r="F243" s="128" t="s">
        <v>65</v>
      </c>
      <c r="G243" s="128">
        <v>495.73999999699998</v>
      </c>
      <c r="H243" s="128">
        <v>347.49999999699997</v>
      </c>
      <c r="I243" s="128">
        <v>312.56999999800001</v>
      </c>
      <c r="J243" s="128">
        <v>364.90999999899998</v>
      </c>
      <c r="K243" s="128">
        <v>67.42</v>
      </c>
      <c r="L243" s="128">
        <v>743.33999999900004</v>
      </c>
      <c r="M243" s="128">
        <v>194.30999999700001</v>
      </c>
      <c r="N243" s="128">
        <v>379.28999999899997</v>
      </c>
      <c r="O243" s="128">
        <v>968.06999999499999</v>
      </c>
      <c r="P243" s="128">
        <v>374.26999999815598</v>
      </c>
      <c r="Q243" s="128">
        <v>1251.9899999930058</v>
      </c>
      <c r="R243" s="128">
        <v>263.3099999986589</v>
      </c>
    </row>
    <row r="244" spans="1:18" x14ac:dyDescent="0.25">
      <c r="A244" s="15"/>
      <c r="B244" s="7"/>
      <c r="C244" s="45"/>
      <c r="D244" s="45"/>
      <c r="E244" s="14" t="s">
        <v>19</v>
      </c>
      <c r="F244" s="128" t="s">
        <v>66</v>
      </c>
      <c r="G244" s="128">
        <v>88224.619999339993</v>
      </c>
      <c r="H244" s="128">
        <v>102430.029999437</v>
      </c>
      <c r="I244" s="128">
        <v>83081.939999517999</v>
      </c>
      <c r="J244" s="128">
        <v>52474.749999746004</v>
      </c>
      <c r="K244" s="128">
        <v>73811.399999654997</v>
      </c>
      <c r="L244" s="128">
        <v>123268.26999948799</v>
      </c>
      <c r="M244" s="128">
        <v>213220.06999910501</v>
      </c>
      <c r="N244" s="128">
        <v>181318.48999932801</v>
      </c>
      <c r="O244" s="128">
        <v>125215.74999933899</v>
      </c>
      <c r="P244" s="128">
        <v>99031.719999488821</v>
      </c>
      <c r="Q244" s="128">
        <v>77679.669999637757</v>
      </c>
      <c r="R244" s="128">
        <v>76540.379999594763</v>
      </c>
    </row>
    <row r="245" spans="1:18" s="45" customFormat="1" x14ac:dyDescent="0.25">
      <c r="A245" s="15"/>
      <c r="B245"/>
      <c r="C245"/>
      <c r="D245"/>
      <c r="E245" s="13" t="s">
        <v>20</v>
      </c>
      <c r="F245" s="13"/>
      <c r="G245" s="13">
        <v>159763180.52916753</v>
      </c>
      <c r="H245" s="13">
        <v>167579832.2391181</v>
      </c>
      <c r="I245" s="13">
        <v>174267501.00907263</v>
      </c>
      <c r="J245" s="13">
        <v>171813920.99908385</v>
      </c>
      <c r="K245" s="13">
        <v>170432852.89907002</v>
      </c>
      <c r="L245" s="13">
        <v>176289953.49903479</v>
      </c>
      <c r="M245" s="13">
        <v>192310264.11901349</v>
      </c>
      <c r="N245" s="13">
        <v>204268214.16895106</v>
      </c>
      <c r="O245" s="13">
        <v>197534898.98904893</v>
      </c>
      <c r="P245" s="13">
        <v>200116382.68911719</v>
      </c>
      <c r="Q245" s="13">
        <v>184396325.40924254</v>
      </c>
      <c r="R245" s="13">
        <v>202042072.92924595</v>
      </c>
    </row>
    <row r="246" spans="1:18" s="45" customFormat="1" x14ac:dyDescent="0.25">
      <c r="A246" s="15"/>
      <c r="B246" s="7"/>
      <c r="E246" s="14" t="s">
        <v>20</v>
      </c>
      <c r="F246" s="128" t="s">
        <v>67</v>
      </c>
      <c r="G246" s="128">
        <v>338003.619999449</v>
      </c>
      <c r="H246" s="128">
        <v>477679.65999866498</v>
      </c>
      <c r="I246" s="128">
        <v>549207.33999905596</v>
      </c>
      <c r="J246" s="128">
        <v>548340.39999907301</v>
      </c>
      <c r="K246" s="128">
        <v>580477.79999898199</v>
      </c>
      <c r="L246" s="128">
        <v>639283.87999888102</v>
      </c>
      <c r="M246" s="128">
        <v>748114.09999856702</v>
      </c>
      <c r="N246" s="128">
        <v>854001.05999842798</v>
      </c>
      <c r="O246" s="128">
        <v>981552.52999787603</v>
      </c>
      <c r="P246" s="128">
        <v>1116619.7599978223</v>
      </c>
      <c r="Q246" s="128">
        <v>1066995.5299980203</v>
      </c>
      <c r="R246" s="128">
        <v>981859.91999826534</v>
      </c>
    </row>
    <row r="247" spans="1:18" s="45" customFormat="1" x14ac:dyDescent="0.25">
      <c r="A247" s="15"/>
      <c r="B247" s="7"/>
      <c r="E247" s="14" t="s">
        <v>20</v>
      </c>
      <c r="F247" s="128" t="s">
        <v>68</v>
      </c>
      <c r="G247" s="128">
        <v>10726944.849962158</v>
      </c>
      <c r="H247" s="128">
        <v>11574755.259954508</v>
      </c>
      <c r="I247" s="128">
        <v>12046235.059959272</v>
      </c>
      <c r="J247" s="128">
        <v>11688990.089961298</v>
      </c>
      <c r="K247" s="128">
        <v>11220155.839962911</v>
      </c>
      <c r="L247" s="128">
        <v>11475038.889963379</v>
      </c>
      <c r="M247" s="128">
        <v>11864802.269960633</v>
      </c>
      <c r="N247" s="128">
        <v>11978729.589959504</v>
      </c>
      <c r="O247" s="128">
        <v>10840289.099964697</v>
      </c>
      <c r="P247" s="128">
        <v>10957844.509965617</v>
      </c>
      <c r="Q247" s="128">
        <v>9322607.7099710517</v>
      </c>
      <c r="R247" s="128">
        <v>8877845.5899722986</v>
      </c>
    </row>
    <row r="248" spans="1:18" s="45" customFormat="1" x14ac:dyDescent="0.25">
      <c r="A248" s="15"/>
      <c r="B248" s="7"/>
      <c r="E248" s="14" t="s">
        <v>20</v>
      </c>
      <c r="F248" s="128" t="s">
        <v>684</v>
      </c>
      <c r="G248" s="128">
        <v>12343.169999973999</v>
      </c>
      <c r="H248" s="128">
        <v>22354.619999954</v>
      </c>
      <c r="I248" s="128">
        <v>29008.029999949998</v>
      </c>
      <c r="J248" s="128">
        <v>27319.779999957998</v>
      </c>
      <c r="K248" s="128">
        <v>21468.269999952001</v>
      </c>
      <c r="L248" s="128">
        <v>22361.279999958999</v>
      </c>
      <c r="M248" s="128">
        <v>34370.229999941002</v>
      </c>
      <c r="N248" s="128">
        <v>45266.869999930997</v>
      </c>
      <c r="O248" s="128">
        <v>41816.929999929998</v>
      </c>
      <c r="P248" s="128">
        <v>29777.709999945873</v>
      </c>
      <c r="Q248" s="128">
        <v>23723.129999956524</v>
      </c>
      <c r="R248" s="128">
        <v>27244.239999948069</v>
      </c>
    </row>
    <row r="249" spans="1:18" s="45" customFormat="1" x14ac:dyDescent="0.25">
      <c r="A249" s="15"/>
      <c r="B249" s="7"/>
      <c r="E249" s="14" t="s">
        <v>20</v>
      </c>
      <c r="F249" s="128" t="s">
        <v>70</v>
      </c>
      <c r="G249" s="128">
        <v>279.03999999799998</v>
      </c>
      <c r="H249" s="128">
        <v>681.549999996</v>
      </c>
      <c r="I249" s="128">
        <v>406.50999999800001</v>
      </c>
      <c r="J249" s="128">
        <v>186.64999999899999</v>
      </c>
      <c r="K249" s="128">
        <v>544.99999999700003</v>
      </c>
      <c r="L249" s="128">
        <v>137.789999999</v>
      </c>
      <c r="M249" s="128">
        <v>357.78999999799998</v>
      </c>
      <c r="N249" s="128">
        <v>430.55999999800002</v>
      </c>
      <c r="O249" s="128">
        <v>281.21999999899998</v>
      </c>
      <c r="P249" s="128">
        <v>196.36999999878753</v>
      </c>
      <c r="Q249" s="128">
        <v>484.74999999793363</v>
      </c>
      <c r="R249" s="128">
        <v>71.219999999622814</v>
      </c>
    </row>
    <row r="250" spans="1:18" s="45" customFormat="1" x14ac:dyDescent="0.25">
      <c r="A250" s="15"/>
      <c r="B250" s="7"/>
      <c r="E250" s="14" t="s">
        <v>20</v>
      </c>
      <c r="F250" s="128" t="s">
        <v>60</v>
      </c>
      <c r="G250" s="128">
        <v>103355503.78942648</v>
      </c>
      <c r="H250" s="128">
        <v>108161183.60940063</v>
      </c>
      <c r="I250" s="128">
        <v>112536699.54937921</v>
      </c>
      <c r="J250" s="128">
        <v>110987435.73936124</v>
      </c>
      <c r="K250" s="128">
        <v>110521696.44938032</v>
      </c>
      <c r="L250" s="128">
        <v>115802032.5793373</v>
      </c>
      <c r="M250" s="128">
        <v>126108360.2992985</v>
      </c>
      <c r="N250" s="128">
        <v>132643004.31924754</v>
      </c>
      <c r="O250" s="128">
        <v>124832919.98936228</v>
      </c>
      <c r="P250" s="128">
        <v>123173258.30939415</v>
      </c>
      <c r="Q250" s="128">
        <v>106839678.57948336</v>
      </c>
      <c r="R250" s="128">
        <v>118417642.27944916</v>
      </c>
    </row>
    <row r="251" spans="1:18" s="45" customFormat="1" x14ac:dyDescent="0.25">
      <c r="A251" s="15"/>
      <c r="B251" s="7"/>
      <c r="E251" s="14" t="s">
        <v>20</v>
      </c>
      <c r="F251" s="128" t="s">
        <v>63</v>
      </c>
      <c r="G251" s="128">
        <v>3777719.339981623</v>
      </c>
      <c r="H251" s="128">
        <v>3718227.6199814961</v>
      </c>
      <c r="I251" s="128">
        <v>3563348.0099819382</v>
      </c>
      <c r="J251" s="128">
        <v>3092972.479985015</v>
      </c>
      <c r="K251" s="128">
        <v>2292180.0899891411</v>
      </c>
      <c r="L251" s="128">
        <v>2191132.7699891571</v>
      </c>
      <c r="M251" s="128">
        <v>2276898.3199889129</v>
      </c>
      <c r="N251" s="128">
        <v>2407189.5799879641</v>
      </c>
      <c r="O251" s="128">
        <v>2275424.37998978</v>
      </c>
      <c r="P251" s="128">
        <v>2252476.0999901937</v>
      </c>
      <c r="Q251" s="128">
        <v>1950880.1799913896</v>
      </c>
      <c r="R251" s="128">
        <v>1932768.1499913102</v>
      </c>
    </row>
    <row r="252" spans="1:18" s="45" customFormat="1" x14ac:dyDescent="0.25">
      <c r="A252" s="15"/>
      <c r="B252" s="7"/>
      <c r="E252" s="14" t="s">
        <v>20</v>
      </c>
      <c r="F252" s="128" t="s">
        <v>685</v>
      </c>
      <c r="G252" s="128">
        <v>300499.72999843699</v>
      </c>
      <c r="H252" s="128">
        <v>325285.04999821598</v>
      </c>
      <c r="I252" s="128">
        <v>320125.69999827899</v>
      </c>
      <c r="J252" s="128">
        <v>880799.58999527094</v>
      </c>
      <c r="K252" s="128">
        <v>1849495.839990404</v>
      </c>
      <c r="L252" s="128">
        <v>2002387.4899894809</v>
      </c>
      <c r="M252" s="128">
        <v>2070364.8599891569</v>
      </c>
      <c r="N252" s="128">
        <v>2221821.6699886122</v>
      </c>
      <c r="O252" s="128">
        <v>1969782.149991167</v>
      </c>
      <c r="P252" s="128">
        <v>1988962.7899913385</v>
      </c>
      <c r="Q252" s="128">
        <v>1876217.2399922325</v>
      </c>
      <c r="R252" s="128">
        <v>1998773.4399916818</v>
      </c>
    </row>
    <row r="253" spans="1:18" s="45" customFormat="1" x14ac:dyDescent="0.25">
      <c r="A253" s="15"/>
      <c r="B253" s="7"/>
      <c r="E253" s="14" t="s">
        <v>20</v>
      </c>
      <c r="F253" s="128" t="s">
        <v>61</v>
      </c>
      <c r="G253" s="128">
        <v>5364395.3999897884</v>
      </c>
      <c r="H253" s="128">
        <v>6799120.5799822239</v>
      </c>
      <c r="I253" s="128">
        <v>6718641.6399882622</v>
      </c>
      <c r="J253" s="128">
        <v>6580824.389988224</v>
      </c>
      <c r="K253" s="128">
        <v>6105913.4399896068</v>
      </c>
      <c r="L253" s="128">
        <v>6175674.0199893611</v>
      </c>
      <c r="M253" s="128">
        <v>6396487.7499886137</v>
      </c>
      <c r="N253" s="128">
        <v>6338739.149988058</v>
      </c>
      <c r="O253" s="128">
        <v>5869170.3499884764</v>
      </c>
      <c r="P253" s="128">
        <v>4964291.699990592</v>
      </c>
      <c r="Q253" s="128">
        <v>4090880.2099925596</v>
      </c>
      <c r="R253" s="128">
        <v>4520089.6699920036</v>
      </c>
    </row>
    <row r="254" spans="1:18" s="45" customFormat="1" x14ac:dyDescent="0.25">
      <c r="A254" s="15"/>
      <c r="B254" s="7"/>
      <c r="E254" s="14" t="s">
        <v>20</v>
      </c>
      <c r="F254" s="128" t="s">
        <v>62</v>
      </c>
      <c r="G254" s="128">
        <v>1128512.6999969429</v>
      </c>
      <c r="H254" s="128">
        <v>1182251.369996374</v>
      </c>
      <c r="I254" s="128">
        <v>1105669.7799970449</v>
      </c>
      <c r="J254" s="128">
        <v>1024985.219997283</v>
      </c>
      <c r="K254" s="128">
        <v>940451.54999755905</v>
      </c>
      <c r="L254" s="128">
        <v>1226163.6699965419</v>
      </c>
      <c r="M254" s="128">
        <v>4302632.5299875932</v>
      </c>
      <c r="N254" s="128">
        <v>5847458.0999834295</v>
      </c>
      <c r="O254" s="128">
        <v>6775461.579982168</v>
      </c>
      <c r="P254" s="128">
        <v>5563264.2699855389</v>
      </c>
      <c r="Q254" s="128">
        <v>4072213.8599892659</v>
      </c>
      <c r="R254" s="128">
        <v>3348023.6399914576</v>
      </c>
    </row>
    <row r="255" spans="1:18" s="45" customFormat="1" x14ac:dyDescent="0.25">
      <c r="A255" s="15"/>
      <c r="B255" s="7"/>
      <c r="E255" s="14" t="s">
        <v>20</v>
      </c>
      <c r="F255" s="128" t="s">
        <v>689</v>
      </c>
      <c r="G255" s="128">
        <v>112012.479999541</v>
      </c>
      <c r="H255" s="128">
        <v>124897.979999534</v>
      </c>
      <c r="I255" s="128">
        <v>78775.419999669</v>
      </c>
      <c r="J255" s="128">
        <v>75219.429999739994</v>
      </c>
      <c r="K255" s="128">
        <v>58674.139999778999</v>
      </c>
      <c r="L255" s="128">
        <v>67422.539999746994</v>
      </c>
      <c r="M255" s="128">
        <v>46874.619999848997</v>
      </c>
      <c r="N255" s="128">
        <v>73513.049999783994</v>
      </c>
      <c r="O255" s="128">
        <v>70504.959999776998</v>
      </c>
      <c r="P255" s="128">
        <v>26947.539999912493</v>
      </c>
      <c r="Q255" s="128">
        <v>-108.63999999826774</v>
      </c>
      <c r="R255" s="128">
        <v>0</v>
      </c>
    </row>
    <row r="256" spans="1:18" s="45" customFormat="1" x14ac:dyDescent="0.25">
      <c r="A256" s="15"/>
      <c r="B256" s="7"/>
      <c r="E256" s="14" t="s">
        <v>20</v>
      </c>
      <c r="F256" s="128" t="s">
        <v>69</v>
      </c>
      <c r="G256" s="128">
        <v>0</v>
      </c>
      <c r="H256" s="128">
        <v>0</v>
      </c>
      <c r="I256" s="128">
        <v>0</v>
      </c>
      <c r="J256" s="128">
        <v>24.83</v>
      </c>
      <c r="K256" s="128">
        <v>1692.4399999990001</v>
      </c>
      <c r="L256" s="128">
        <v>0</v>
      </c>
      <c r="M256" s="128">
        <v>0</v>
      </c>
      <c r="N256" s="128">
        <v>0</v>
      </c>
      <c r="O256" s="128">
        <v>0</v>
      </c>
      <c r="P256" s="128">
        <v>-248.97999999858439</v>
      </c>
      <c r="Q256" s="128">
        <v>0</v>
      </c>
      <c r="R256" s="128">
        <v>0</v>
      </c>
    </row>
    <row r="257" spans="1:18" s="45" customFormat="1" x14ac:dyDescent="0.25">
      <c r="A257" s="15"/>
      <c r="B257" s="7"/>
      <c r="E257" s="14"/>
      <c r="F257" s="128" t="s">
        <v>702</v>
      </c>
      <c r="G257" s="128"/>
      <c r="H257" s="128"/>
      <c r="I257" s="128"/>
      <c r="J257" s="128"/>
      <c r="K257" s="128">
        <v>0</v>
      </c>
      <c r="L257" s="128">
        <v>0</v>
      </c>
      <c r="M257" s="128">
        <v>0</v>
      </c>
      <c r="N257" s="128">
        <v>0</v>
      </c>
      <c r="O257" s="128">
        <v>0</v>
      </c>
      <c r="P257" s="128">
        <v>4909325.3099888107</v>
      </c>
      <c r="Q257" s="128">
        <v>14221571.339973073</v>
      </c>
      <c r="R257" s="128">
        <v>18062771.399964545</v>
      </c>
    </row>
    <row r="258" spans="1:18" s="45" customFormat="1" x14ac:dyDescent="0.25">
      <c r="A258" s="15"/>
      <c r="B258" s="7"/>
      <c r="E258" s="14" t="s">
        <v>20</v>
      </c>
      <c r="F258" s="128" t="s">
        <v>64</v>
      </c>
      <c r="G258" s="128">
        <v>17918828.889903199</v>
      </c>
      <c r="H258" s="128">
        <v>17498521.829902902</v>
      </c>
      <c r="I258" s="128">
        <v>19118403.029896162</v>
      </c>
      <c r="J258" s="128">
        <v>18825182.669896927</v>
      </c>
      <c r="K258" s="128">
        <v>18981011.439896967</v>
      </c>
      <c r="L258" s="128">
        <v>19106945.439896598</v>
      </c>
      <c r="M258" s="128">
        <v>18938015.989895869</v>
      </c>
      <c r="N258" s="128">
        <v>20446224.559887975</v>
      </c>
      <c r="O258" s="128">
        <v>21279637.909898058</v>
      </c>
      <c r="P258" s="128">
        <v>21867214.51990021</v>
      </c>
      <c r="Q258" s="128">
        <v>19567722.87991165</v>
      </c>
      <c r="R258" s="128">
        <v>20559882.509908032</v>
      </c>
    </row>
    <row r="259" spans="1:18" x14ac:dyDescent="0.25">
      <c r="A259" s="15"/>
      <c r="B259" s="7"/>
      <c r="C259" s="45"/>
      <c r="D259" s="45"/>
      <c r="E259" s="14" t="s">
        <v>20</v>
      </c>
      <c r="F259" s="128" t="s">
        <v>65</v>
      </c>
      <c r="G259" s="128">
        <v>46250.489999848003</v>
      </c>
      <c r="H259" s="128">
        <v>55360.719999825997</v>
      </c>
      <c r="I259" s="128">
        <v>69275.159999772004</v>
      </c>
      <c r="J259" s="128">
        <v>55249.859999790002</v>
      </c>
      <c r="K259" s="128">
        <v>55822.709999844999</v>
      </c>
      <c r="L259" s="128">
        <v>18346.449999941</v>
      </c>
      <c r="M259" s="128">
        <v>239200.48999925199</v>
      </c>
      <c r="N259" s="128">
        <v>386364.93999891699</v>
      </c>
      <c r="O259" s="128">
        <v>437219.09999883</v>
      </c>
      <c r="P259" s="128">
        <v>416221.78999886196</v>
      </c>
      <c r="Q259" s="128">
        <v>407027.25999896147</v>
      </c>
      <c r="R259" s="128">
        <v>311859.14999924699</v>
      </c>
    </row>
    <row r="260" spans="1:18" s="45" customFormat="1" x14ac:dyDescent="0.25">
      <c r="A260" s="15"/>
      <c r="B260" s="7"/>
      <c r="E260" s="14" t="s">
        <v>20</v>
      </c>
      <c r="F260" s="128" t="s">
        <v>66</v>
      </c>
      <c r="G260" s="128">
        <v>16681887.029911969</v>
      </c>
      <c r="H260" s="128">
        <v>17639512.389904883</v>
      </c>
      <c r="I260" s="128">
        <v>18131705.779904835</v>
      </c>
      <c r="J260" s="128">
        <v>18026389.869904801</v>
      </c>
      <c r="K260" s="128">
        <v>17803267.889905624</v>
      </c>
      <c r="L260" s="128">
        <v>17563026.699905768</v>
      </c>
      <c r="M260" s="128">
        <v>19283784.869896527</v>
      </c>
      <c r="N260" s="128">
        <v>21025470.719887223</v>
      </c>
      <c r="O260" s="128">
        <v>22160838.789898694</v>
      </c>
      <c r="P260" s="128">
        <v>22850230.989901237</v>
      </c>
      <c r="Q260" s="128">
        <v>20956431.379910763</v>
      </c>
      <c r="R260" s="128">
        <v>23003241.719902098</v>
      </c>
    </row>
    <row r="261" spans="1:18" s="45" customFormat="1" x14ac:dyDescent="0.25">
      <c r="A261" s="15"/>
      <c r="B261"/>
      <c r="C261"/>
      <c r="D261"/>
      <c r="E261" s="13" t="s">
        <v>21</v>
      </c>
      <c r="F261" s="13"/>
      <c r="G261" s="13">
        <v>7208639.0599579811</v>
      </c>
      <c r="H261" s="13">
        <v>7979236.7799540544</v>
      </c>
      <c r="I261" s="13">
        <v>7920425.9299544012</v>
      </c>
      <c r="J261" s="13">
        <v>6533071.0799615197</v>
      </c>
      <c r="K261" s="13">
        <v>5500178.2699678456</v>
      </c>
      <c r="L261" s="13">
        <v>3797806.9199777651</v>
      </c>
      <c r="M261" s="13">
        <v>2539938.9399852292</v>
      </c>
      <c r="N261" s="13">
        <v>2339100.3899864401</v>
      </c>
      <c r="O261" s="13">
        <v>1852148.0699895851</v>
      </c>
      <c r="P261" s="13">
        <v>1316745.2899935327</v>
      </c>
      <c r="Q261" s="13">
        <v>1114833.6799952812</v>
      </c>
      <c r="R261" s="13">
        <v>798450.07999591716</v>
      </c>
    </row>
    <row r="262" spans="1:18" s="45" customFormat="1" x14ac:dyDescent="0.25">
      <c r="A262" s="15"/>
      <c r="B262" s="7"/>
      <c r="E262" s="14" t="s">
        <v>21</v>
      </c>
      <c r="F262" s="128" t="s">
        <v>67</v>
      </c>
      <c r="G262" s="128">
        <v>320980.72999813</v>
      </c>
      <c r="H262" s="128">
        <v>328648.59999811498</v>
      </c>
      <c r="I262" s="128">
        <v>297576.24999824603</v>
      </c>
      <c r="J262" s="128">
        <v>289035.77999829297</v>
      </c>
      <c r="K262" s="128">
        <v>258497.53999839199</v>
      </c>
      <c r="L262" s="128">
        <v>186398.55999891699</v>
      </c>
      <c r="M262" s="128">
        <v>128613.47999926499</v>
      </c>
      <c r="N262" s="128">
        <v>143219.819999175</v>
      </c>
      <c r="O262" s="128">
        <v>95679.709999479004</v>
      </c>
      <c r="P262" s="128">
        <v>29428.089999887161</v>
      </c>
      <c r="Q262" s="128">
        <v>44781.379999812692</v>
      </c>
      <c r="R262" s="128">
        <v>28843.789999850094</v>
      </c>
    </row>
    <row r="263" spans="1:18" s="45" customFormat="1" x14ac:dyDescent="0.25">
      <c r="A263" s="15"/>
      <c r="B263" s="7"/>
      <c r="E263" s="14" t="s">
        <v>21</v>
      </c>
      <c r="F263" s="128" t="s">
        <v>68</v>
      </c>
      <c r="G263" s="128">
        <v>5977152.7499651974</v>
      </c>
      <c r="H263" s="128">
        <v>6784341.0999612324</v>
      </c>
      <c r="I263" s="128">
        <v>6742989.1299614171</v>
      </c>
      <c r="J263" s="128">
        <v>5545173.0899675013</v>
      </c>
      <c r="K263" s="128">
        <v>4582180.3499733582</v>
      </c>
      <c r="L263" s="128">
        <v>3124728.169981739</v>
      </c>
      <c r="M263" s="128">
        <v>2027248.809988284</v>
      </c>
      <c r="N263" s="128">
        <v>1839829.7799894279</v>
      </c>
      <c r="O263" s="128">
        <v>1483257.6599916681</v>
      </c>
      <c r="P263" s="128">
        <v>874261.04999570036</v>
      </c>
      <c r="Q263" s="128">
        <v>196691.71999921568</v>
      </c>
      <c r="R263" s="128">
        <v>84454.129999566823</v>
      </c>
    </row>
    <row r="264" spans="1:18" s="45" customFormat="1" x14ac:dyDescent="0.25">
      <c r="A264" s="15"/>
      <c r="B264" s="7"/>
      <c r="E264" s="14" t="s">
        <v>21</v>
      </c>
      <c r="F264" s="128" t="s">
        <v>684</v>
      </c>
      <c r="G264" s="128">
        <v>77246.899999532994</v>
      </c>
      <c r="H264" s="128">
        <v>85632.139999456995</v>
      </c>
      <c r="I264" s="128">
        <v>95002.059999424993</v>
      </c>
      <c r="J264" s="128">
        <v>132149.56999922101</v>
      </c>
      <c r="K264" s="128">
        <v>139383.42999920101</v>
      </c>
      <c r="L264" s="128">
        <v>113425.37999938701</v>
      </c>
      <c r="M264" s="128">
        <v>111267.179999335</v>
      </c>
      <c r="N264" s="128">
        <v>138577.16999916499</v>
      </c>
      <c r="O264" s="128">
        <v>43739.299999738003</v>
      </c>
      <c r="P264" s="128">
        <v>10808.419999951497</v>
      </c>
      <c r="Q264" s="128">
        <v>105.84999999962747</v>
      </c>
      <c r="R264" s="128">
        <v>673.51999999769032</v>
      </c>
    </row>
    <row r="265" spans="1:18" s="45" customFormat="1" x14ac:dyDescent="0.25">
      <c r="A265" s="15"/>
      <c r="B265" s="7"/>
      <c r="E265" s="14" t="s">
        <v>21</v>
      </c>
      <c r="F265" s="128" t="s">
        <v>687</v>
      </c>
      <c r="G265" s="128">
        <v>2504.5399999850001</v>
      </c>
      <c r="H265" s="128">
        <v>3135.9399999769998</v>
      </c>
      <c r="I265" s="128">
        <v>4106.8599999710004</v>
      </c>
      <c r="J265" s="128">
        <v>5094.3299999809997</v>
      </c>
      <c r="K265" s="128">
        <v>0</v>
      </c>
      <c r="L265" s="128">
        <v>3368.2099999669999</v>
      </c>
      <c r="M265" s="128">
        <v>0</v>
      </c>
      <c r="N265" s="128">
        <v>0</v>
      </c>
      <c r="O265" s="128">
        <v>123.789999999</v>
      </c>
      <c r="P265" s="128">
        <v>0</v>
      </c>
      <c r="Q265" s="128">
        <v>2516.1199999880046</v>
      </c>
      <c r="R265" s="128">
        <v>3002.6299999859184</v>
      </c>
    </row>
    <row r="266" spans="1:18" s="45" customFormat="1" x14ac:dyDescent="0.25">
      <c r="A266" s="15"/>
      <c r="B266" s="7"/>
      <c r="E266" s="14" t="s">
        <v>21</v>
      </c>
      <c r="F266" s="128" t="s">
        <v>70</v>
      </c>
      <c r="G266" s="128">
        <v>-288.49999999699997</v>
      </c>
      <c r="H266" s="128">
        <v>59.62</v>
      </c>
      <c r="I266" s="128">
        <v>669.47</v>
      </c>
      <c r="J266" s="128">
        <v>14.73</v>
      </c>
      <c r="K266" s="128">
        <v>0</v>
      </c>
      <c r="L266" s="128">
        <v>0</v>
      </c>
      <c r="M266" s="128">
        <v>0</v>
      </c>
      <c r="N266" s="128">
        <v>0</v>
      </c>
      <c r="O266" s="128">
        <v>0</v>
      </c>
      <c r="P266" s="128">
        <v>0</v>
      </c>
      <c r="Q266" s="128">
        <v>304.64999999804422</v>
      </c>
      <c r="R266" s="128">
        <v>0</v>
      </c>
    </row>
    <row r="267" spans="1:18" s="45" customFormat="1" x14ac:dyDescent="0.25">
      <c r="A267" s="15"/>
      <c r="B267" s="7"/>
      <c r="E267" s="14" t="s">
        <v>21</v>
      </c>
      <c r="F267" s="128" t="s">
        <v>60</v>
      </c>
      <c r="G267" s="128">
        <v>291261.49999827403</v>
      </c>
      <c r="H267" s="128">
        <v>278692.09999823797</v>
      </c>
      <c r="I267" s="128">
        <v>284261.58999832103</v>
      </c>
      <c r="J267" s="128">
        <v>190409.90999880899</v>
      </c>
      <c r="K267" s="128">
        <v>126517.659999254</v>
      </c>
      <c r="L267" s="128">
        <v>97877.579999415</v>
      </c>
      <c r="M267" s="128">
        <v>78120.939999526003</v>
      </c>
      <c r="N267" s="128">
        <v>48996.799999645998</v>
      </c>
      <c r="O267" s="128">
        <v>71664.079999619004</v>
      </c>
      <c r="P267" s="128">
        <v>47889.859999797307</v>
      </c>
      <c r="Q267" s="128">
        <v>43631.17999985721</v>
      </c>
      <c r="R267" s="128">
        <v>18413.409999934956</v>
      </c>
    </row>
    <row r="268" spans="1:18" s="45" customFormat="1" x14ac:dyDescent="0.25">
      <c r="A268" s="15"/>
      <c r="B268" s="7"/>
      <c r="E268" s="14" t="s">
        <v>21</v>
      </c>
      <c r="F268" s="128" t="s">
        <v>63</v>
      </c>
      <c r="G268" s="128">
        <v>73745.549999544004</v>
      </c>
      <c r="H268" s="128">
        <v>69319.949999598</v>
      </c>
      <c r="I268" s="128">
        <v>37282.689999754002</v>
      </c>
      <c r="J268" s="128">
        <v>40360.729999688003</v>
      </c>
      <c r="K268" s="128">
        <v>42022.519999761003</v>
      </c>
      <c r="L268" s="128">
        <v>28667.709999857001</v>
      </c>
      <c r="M268" s="128">
        <v>4182.6899999759999</v>
      </c>
      <c r="N268" s="128">
        <v>678.82999999399999</v>
      </c>
      <c r="O268" s="128">
        <v>855.88999999500004</v>
      </c>
      <c r="P268" s="128">
        <v>3642.5499999951571</v>
      </c>
      <c r="Q268" s="128">
        <v>673.97999999579042</v>
      </c>
      <c r="R268" s="128">
        <v>0</v>
      </c>
    </row>
    <row r="269" spans="1:18" s="45" customFormat="1" x14ac:dyDescent="0.25">
      <c r="A269" s="15"/>
      <c r="B269" s="7"/>
      <c r="E269" s="14" t="s">
        <v>21</v>
      </c>
      <c r="F269" s="128" t="s">
        <v>685</v>
      </c>
      <c r="G269" s="128">
        <v>621.89999999600002</v>
      </c>
      <c r="H269" s="128">
        <v>2138.699999987</v>
      </c>
      <c r="I269" s="128">
        <v>271.29999999699999</v>
      </c>
      <c r="J269" s="128">
        <v>5535.899999962</v>
      </c>
      <c r="K269" s="128">
        <v>29022.829999836002</v>
      </c>
      <c r="L269" s="128">
        <v>30107.589999816999</v>
      </c>
      <c r="M269" s="128">
        <v>2615.0799999820001</v>
      </c>
      <c r="N269" s="128">
        <v>829.89999999300005</v>
      </c>
      <c r="O269" s="128">
        <v>0</v>
      </c>
      <c r="P269" s="128">
        <v>2558.1299999896437</v>
      </c>
      <c r="Q269" s="128">
        <v>450.23999999929219</v>
      </c>
      <c r="R269" s="128">
        <v>0</v>
      </c>
    </row>
    <row r="270" spans="1:18" s="45" customFormat="1" x14ac:dyDescent="0.25">
      <c r="A270" s="15"/>
      <c r="B270" s="7"/>
      <c r="E270" s="14" t="s">
        <v>21</v>
      </c>
      <c r="F270" s="128" t="s">
        <v>61</v>
      </c>
      <c r="G270" s="128">
        <v>295428.59999828599</v>
      </c>
      <c r="H270" s="128">
        <v>306178.55999816302</v>
      </c>
      <c r="I270" s="128">
        <v>356452.23999799101</v>
      </c>
      <c r="J270" s="128">
        <v>249114.30999856899</v>
      </c>
      <c r="K270" s="128">
        <v>267156.65999840602</v>
      </c>
      <c r="L270" s="128">
        <v>182148.51999888799</v>
      </c>
      <c r="M270" s="128">
        <v>152704.19999910099</v>
      </c>
      <c r="N270" s="128">
        <v>141695.57999922699</v>
      </c>
      <c r="O270" s="128">
        <v>132925.029999238</v>
      </c>
      <c r="P270" s="128">
        <v>89204.459999530576</v>
      </c>
      <c r="Q270" s="128">
        <v>50395.349999763304</v>
      </c>
      <c r="R270" s="128">
        <v>42802.219999772497</v>
      </c>
    </row>
    <row r="271" spans="1:18" x14ac:dyDescent="0.25">
      <c r="A271" s="15"/>
      <c r="B271" s="7"/>
      <c r="C271" s="45"/>
      <c r="D271" s="45"/>
      <c r="E271" s="14" t="s">
        <v>21</v>
      </c>
      <c r="F271" s="128" t="s">
        <v>62</v>
      </c>
      <c r="G271" s="128">
        <v>111647.499999383</v>
      </c>
      <c r="H271" s="128">
        <v>63672.459999612001</v>
      </c>
      <c r="I271" s="128">
        <v>71727.91999948</v>
      </c>
      <c r="J271" s="128">
        <v>49630.789999672998</v>
      </c>
      <c r="K271" s="128">
        <v>41389.809999735997</v>
      </c>
      <c r="L271" s="128">
        <v>20458.459999851999</v>
      </c>
      <c r="M271" s="128">
        <v>20681.039999848999</v>
      </c>
      <c r="N271" s="128">
        <v>19841.039999844001</v>
      </c>
      <c r="O271" s="128">
        <v>17282.919999894999</v>
      </c>
      <c r="P271" s="128">
        <v>17167.299999915995</v>
      </c>
      <c r="Q271" s="128">
        <v>11441.439999953953</v>
      </c>
      <c r="R271" s="128">
        <v>3933.3999999882653</v>
      </c>
    </row>
    <row r="272" spans="1:18" s="45" customFormat="1" x14ac:dyDescent="0.25">
      <c r="A272" s="15"/>
      <c r="B272" s="7"/>
      <c r="E272" s="14" t="s">
        <v>21</v>
      </c>
      <c r="F272" s="128" t="s">
        <v>689</v>
      </c>
      <c r="G272" s="128">
        <v>10128.359999922999</v>
      </c>
      <c r="H272" s="128">
        <v>10390.309999944</v>
      </c>
      <c r="I272" s="128">
        <v>3653.3099999810001</v>
      </c>
      <c r="J272" s="128">
        <v>10695.959999938001</v>
      </c>
      <c r="K272" s="128">
        <v>2998.4599999759998</v>
      </c>
      <c r="L272" s="128">
        <v>5919.8399999570001</v>
      </c>
      <c r="M272" s="128">
        <v>6091.8199999609997</v>
      </c>
      <c r="N272" s="128">
        <v>417.31999999800001</v>
      </c>
      <c r="O272" s="128">
        <v>3621.839999971</v>
      </c>
      <c r="P272" s="128">
        <v>1369.9099999954924</v>
      </c>
      <c r="Q272" s="128">
        <v>0</v>
      </c>
      <c r="R272" s="128">
        <v>0</v>
      </c>
    </row>
    <row r="273" spans="1:18" s="45" customFormat="1" x14ac:dyDescent="0.25">
      <c r="A273" s="15"/>
      <c r="B273" s="7"/>
      <c r="E273" s="14"/>
      <c r="F273" s="128" t="s">
        <v>702</v>
      </c>
      <c r="G273" s="128"/>
      <c r="H273" s="128"/>
      <c r="I273" s="128"/>
      <c r="J273" s="128"/>
      <c r="K273" s="128">
        <v>0</v>
      </c>
      <c r="L273" s="128">
        <v>0</v>
      </c>
      <c r="M273" s="128">
        <v>0</v>
      </c>
      <c r="N273" s="128">
        <v>0</v>
      </c>
      <c r="O273" s="128">
        <v>0</v>
      </c>
      <c r="P273" s="128">
        <v>236987.03999879304</v>
      </c>
      <c r="Q273" s="128">
        <v>761775.75999670615</v>
      </c>
      <c r="R273" s="128">
        <v>614244.43999682739</v>
      </c>
    </row>
    <row r="274" spans="1:18" s="45" customFormat="1" x14ac:dyDescent="0.25">
      <c r="A274" s="15"/>
      <c r="B274" s="7"/>
      <c r="E274" s="14" t="s">
        <v>21</v>
      </c>
      <c r="F274" s="128" t="s">
        <v>64</v>
      </c>
      <c r="G274" s="128">
        <v>12913.789999937</v>
      </c>
      <c r="H274" s="128">
        <v>21079.749999864001</v>
      </c>
      <c r="I274" s="128">
        <v>7070.55999995</v>
      </c>
      <c r="J274" s="128">
        <v>5289.0299999640001</v>
      </c>
      <c r="K274" s="128">
        <v>6745.4699999559998</v>
      </c>
      <c r="L274" s="128">
        <v>2589.4999999800002</v>
      </c>
      <c r="M274" s="128">
        <v>3446.2899999810002</v>
      </c>
      <c r="N274" s="128">
        <v>2923.239999979</v>
      </c>
      <c r="O274" s="128">
        <v>1601.429999988</v>
      </c>
      <c r="P274" s="128">
        <v>1419.3299999944866</v>
      </c>
      <c r="Q274" s="128">
        <v>1415.0599999940023</v>
      </c>
      <c r="R274" s="128">
        <v>1173.5699999965727</v>
      </c>
    </row>
    <row r="275" spans="1:18" s="45" customFormat="1" x14ac:dyDescent="0.25">
      <c r="A275" s="15"/>
      <c r="B275" s="7"/>
      <c r="E275" s="14" t="s">
        <v>21</v>
      </c>
      <c r="F275" s="128" t="s">
        <v>65</v>
      </c>
      <c r="G275" s="128">
        <v>3394.4399999739999</v>
      </c>
      <c r="H275" s="128">
        <v>3159.119999986</v>
      </c>
      <c r="I275" s="128">
        <v>2399.5199999880001</v>
      </c>
      <c r="J275" s="128">
        <v>689.63999999500004</v>
      </c>
      <c r="K275" s="128">
        <v>819.63999999500004</v>
      </c>
      <c r="L275" s="128">
        <v>502.89999999600002</v>
      </c>
      <c r="M275" s="128">
        <v>402.31999999800001</v>
      </c>
      <c r="N275" s="128">
        <v>204.57999999800001</v>
      </c>
      <c r="O275" s="128">
        <v>117.289999999</v>
      </c>
      <c r="P275" s="128">
        <v>0</v>
      </c>
      <c r="Q275" s="128">
        <v>650.9499999973923</v>
      </c>
      <c r="R275" s="128">
        <v>349.91999999806285</v>
      </c>
    </row>
    <row r="276" spans="1:18" s="45" customFormat="1" x14ac:dyDescent="0.25">
      <c r="A276" s="15"/>
      <c r="B276" s="7"/>
      <c r="E276" s="14" t="s">
        <v>21</v>
      </c>
      <c r="F276" s="128" t="s">
        <v>66</v>
      </c>
      <c r="G276" s="128">
        <v>31900.999999815998</v>
      </c>
      <c r="H276" s="128">
        <v>22788.429999880002</v>
      </c>
      <c r="I276" s="128">
        <v>16963.029999877999</v>
      </c>
      <c r="J276" s="128">
        <v>9877.3099999269998</v>
      </c>
      <c r="K276" s="128">
        <v>3443.8999999749999</v>
      </c>
      <c r="L276" s="128">
        <v>1614.4999999910001</v>
      </c>
      <c r="M276" s="128">
        <v>4565.089999971</v>
      </c>
      <c r="N276" s="128">
        <v>1886.329999992</v>
      </c>
      <c r="O276" s="128">
        <v>1279.1299999969999</v>
      </c>
      <c r="P276" s="128">
        <v>2009.1499999817461</v>
      </c>
      <c r="Q276" s="128">
        <v>0</v>
      </c>
      <c r="R276" s="128">
        <v>559.04999999888241</v>
      </c>
    </row>
    <row r="277" spans="1:18" s="45" customFormat="1" x14ac:dyDescent="0.25">
      <c r="A277" s="15"/>
      <c r="B277"/>
      <c r="C277"/>
      <c r="D277"/>
      <c r="E277" s="13" t="s">
        <v>22</v>
      </c>
      <c r="F277" s="13"/>
      <c r="G277" s="13">
        <v>35503573.929826446</v>
      </c>
      <c r="H277" s="13">
        <v>36343489.539824501</v>
      </c>
      <c r="I277" s="13">
        <v>35494388.379818164</v>
      </c>
      <c r="J277" s="13">
        <v>38392063.21981024</v>
      </c>
      <c r="K277" s="13">
        <v>37889264.339811243</v>
      </c>
      <c r="L277" s="13">
        <v>39131608.389799379</v>
      </c>
      <c r="M277" s="13">
        <v>39864666.639796279</v>
      </c>
      <c r="N277" s="13">
        <v>47045136.249753371</v>
      </c>
      <c r="O277" s="13">
        <v>43651113.549779356</v>
      </c>
      <c r="P277" s="13">
        <v>22466897.469885532</v>
      </c>
      <c r="Q277" s="13">
        <v>18897985.159905117</v>
      </c>
      <c r="R277" s="13">
        <v>15175490.119926952</v>
      </c>
    </row>
    <row r="278" spans="1:18" s="45" customFormat="1" x14ac:dyDescent="0.25">
      <c r="A278" s="15"/>
      <c r="B278" s="7"/>
      <c r="E278" s="14" t="s">
        <v>22</v>
      </c>
      <c r="F278" s="128" t="s">
        <v>67</v>
      </c>
      <c r="G278" s="128">
        <v>25375878.219877817</v>
      </c>
      <c r="H278" s="128">
        <v>25351853.059876733</v>
      </c>
      <c r="I278" s="128">
        <v>24725704.539872557</v>
      </c>
      <c r="J278" s="128">
        <v>26337762.349870339</v>
      </c>
      <c r="K278" s="128">
        <v>25789971.149874285</v>
      </c>
      <c r="L278" s="128">
        <v>26632496.049867064</v>
      </c>
      <c r="M278" s="128">
        <v>27856133.839860663</v>
      </c>
      <c r="N278" s="128">
        <v>33995845.749821469</v>
      </c>
      <c r="O278" s="128">
        <v>31932353.069838002</v>
      </c>
      <c r="P278" s="128">
        <v>16791537.859912589</v>
      </c>
      <c r="Q278" s="128">
        <v>13769024.919931073</v>
      </c>
      <c r="R278" s="128">
        <v>10075290.78995182</v>
      </c>
    </row>
    <row r="279" spans="1:18" s="45" customFormat="1" x14ac:dyDescent="0.25">
      <c r="A279" s="15"/>
      <c r="B279" s="7"/>
      <c r="E279" s="14" t="s">
        <v>22</v>
      </c>
      <c r="F279" s="128" t="s">
        <v>68</v>
      </c>
      <c r="G279" s="128">
        <v>9831975.2299500685</v>
      </c>
      <c r="H279" s="128">
        <v>10501274.669950146</v>
      </c>
      <c r="I279" s="128">
        <v>10395741.81994749</v>
      </c>
      <c r="J279" s="128">
        <v>11833340.559941279</v>
      </c>
      <c r="K279" s="128">
        <v>11650008.279939223</v>
      </c>
      <c r="L279" s="128">
        <v>12101858.37993451</v>
      </c>
      <c r="M279" s="128">
        <v>11572745.289937658</v>
      </c>
      <c r="N279" s="128">
        <v>12736199.52993352</v>
      </c>
      <c r="O279" s="128">
        <v>11351703.68994344</v>
      </c>
      <c r="P279" s="128">
        <v>5009420.7299759053</v>
      </c>
      <c r="Q279" s="128">
        <v>2137672.8499895828</v>
      </c>
      <c r="R279" s="128">
        <v>1449702.8499931432</v>
      </c>
    </row>
    <row r="280" spans="1:18" s="45" customFormat="1" x14ac:dyDescent="0.25">
      <c r="A280" s="15"/>
      <c r="B280" s="7"/>
      <c r="E280" s="14" t="s">
        <v>22</v>
      </c>
      <c r="F280" s="128" t="s">
        <v>684</v>
      </c>
      <c r="G280" s="128">
        <v>50333.659999709998</v>
      </c>
      <c r="H280" s="128">
        <v>78186.149999693007</v>
      </c>
      <c r="I280" s="128">
        <v>49182.369999795999</v>
      </c>
      <c r="J280" s="128">
        <v>18685.039999860001</v>
      </c>
      <c r="K280" s="128">
        <v>78105.109999499997</v>
      </c>
      <c r="L280" s="128">
        <v>158854.989999043</v>
      </c>
      <c r="M280" s="128">
        <v>50834.209999749</v>
      </c>
      <c r="N280" s="128">
        <v>116215.409999458</v>
      </c>
      <c r="O280" s="128">
        <v>33852.639999829</v>
      </c>
      <c r="P280" s="128">
        <v>6375.2299999594688</v>
      </c>
      <c r="Q280" s="128">
        <v>0</v>
      </c>
      <c r="R280" s="128">
        <v>0</v>
      </c>
    </row>
    <row r="281" spans="1:18" s="45" customFormat="1" x14ac:dyDescent="0.25">
      <c r="A281" s="15"/>
      <c r="B281" s="7"/>
      <c r="E281" s="14" t="s">
        <v>22</v>
      </c>
      <c r="F281" s="128" t="s">
        <v>70</v>
      </c>
      <c r="G281" s="128">
        <v>447.77999999899998</v>
      </c>
      <c r="H281" s="128">
        <v>478.09999999799999</v>
      </c>
      <c r="I281" s="128">
        <v>0</v>
      </c>
      <c r="J281" s="128">
        <v>312.53999999899997</v>
      </c>
      <c r="K281" s="128">
        <v>0</v>
      </c>
      <c r="L281" s="128">
        <v>0</v>
      </c>
      <c r="M281" s="128">
        <v>0</v>
      </c>
      <c r="N281" s="128">
        <v>0</v>
      </c>
      <c r="O281" s="128">
        <v>0</v>
      </c>
      <c r="P281" s="128">
        <v>1.819999999992433</v>
      </c>
      <c r="Q281" s="128">
        <v>0</v>
      </c>
      <c r="R281" s="128">
        <v>112.129999999539</v>
      </c>
    </row>
    <row r="282" spans="1:18" s="45" customFormat="1" x14ac:dyDescent="0.25">
      <c r="A282" s="15"/>
      <c r="B282" s="7"/>
      <c r="E282" s="14" t="s">
        <v>22</v>
      </c>
      <c r="F282" s="128" t="s">
        <v>60</v>
      </c>
      <c r="G282" s="128">
        <v>144285.839999355</v>
      </c>
      <c r="H282" s="128">
        <v>176357.64999909699</v>
      </c>
      <c r="I282" s="128">
        <v>166315.049999004</v>
      </c>
      <c r="J282" s="128">
        <v>136829.22999901901</v>
      </c>
      <c r="K282" s="128">
        <v>117335.159999507</v>
      </c>
      <c r="L282" s="128">
        <v>62053.679999612003</v>
      </c>
      <c r="M282" s="128">
        <v>97073.829999458001</v>
      </c>
      <c r="N282" s="128">
        <v>52225.079999683003</v>
      </c>
      <c r="O282" s="128">
        <v>51398.089999657001</v>
      </c>
      <c r="P282" s="128">
        <v>206298.79999925941</v>
      </c>
      <c r="Q282" s="128">
        <v>147275.17999925092</v>
      </c>
      <c r="R282" s="128">
        <v>247891.83999867551</v>
      </c>
    </row>
    <row r="283" spans="1:18" s="45" customFormat="1" x14ac:dyDescent="0.25">
      <c r="A283" s="15"/>
      <c r="B283" s="7"/>
      <c r="E283" s="14" t="s">
        <v>22</v>
      </c>
      <c r="F283" s="128" t="s">
        <v>63</v>
      </c>
      <c r="G283" s="128">
        <v>0</v>
      </c>
      <c r="H283" s="128">
        <v>13613.819999933001</v>
      </c>
      <c r="I283" s="128">
        <v>13189.999999948001</v>
      </c>
      <c r="J283" s="128">
        <v>5123.369999945</v>
      </c>
      <c r="K283" s="128">
        <v>43491.389999776999</v>
      </c>
      <c r="L283" s="128">
        <v>0</v>
      </c>
      <c r="M283" s="128">
        <v>14986.719999909001</v>
      </c>
      <c r="N283" s="128">
        <v>0</v>
      </c>
      <c r="O283" s="128">
        <v>0</v>
      </c>
      <c r="P283" s="128">
        <v>0</v>
      </c>
      <c r="Q283" s="128">
        <v>0</v>
      </c>
      <c r="R283" s="128">
        <v>0</v>
      </c>
    </row>
    <row r="284" spans="1:18" s="45" customFormat="1" x14ac:dyDescent="0.25">
      <c r="A284" s="15"/>
      <c r="B284" s="7"/>
      <c r="E284" s="14" t="s">
        <v>22</v>
      </c>
      <c r="F284" s="128" t="s">
        <v>685</v>
      </c>
      <c r="G284" s="128">
        <v>0</v>
      </c>
      <c r="H284" s="128">
        <v>0</v>
      </c>
      <c r="I284" s="128">
        <v>0</v>
      </c>
      <c r="J284" s="128">
        <v>1988.099999994</v>
      </c>
      <c r="K284" s="128">
        <v>0</v>
      </c>
      <c r="L284" s="128">
        <v>0</v>
      </c>
      <c r="M284" s="128">
        <v>0</v>
      </c>
      <c r="N284" s="128">
        <v>0</v>
      </c>
      <c r="O284" s="128">
        <v>0</v>
      </c>
      <c r="P284" s="128">
        <v>0</v>
      </c>
      <c r="Q284" s="128">
        <v>0</v>
      </c>
      <c r="R284" s="128">
        <v>0</v>
      </c>
    </row>
    <row r="285" spans="1:18" s="45" customFormat="1" x14ac:dyDescent="0.25">
      <c r="A285" s="15"/>
      <c r="B285" s="7"/>
      <c r="E285" s="14" t="s">
        <v>22</v>
      </c>
      <c r="F285" s="128" t="s">
        <v>61</v>
      </c>
      <c r="G285" s="128">
        <v>100653.199999499</v>
      </c>
      <c r="H285" s="128">
        <v>214309.04999896701</v>
      </c>
      <c r="I285" s="128">
        <v>139651.09999930899</v>
      </c>
      <c r="J285" s="128">
        <v>58022.029999796003</v>
      </c>
      <c r="K285" s="128">
        <v>210353.24999890101</v>
      </c>
      <c r="L285" s="128">
        <v>176345.289999114</v>
      </c>
      <c r="M285" s="128">
        <v>232887.78999908501</v>
      </c>
      <c r="N285" s="128">
        <v>130804.909999337</v>
      </c>
      <c r="O285" s="128">
        <v>281806.05999843503</v>
      </c>
      <c r="P285" s="128">
        <v>92024.489999528974</v>
      </c>
      <c r="Q285" s="128">
        <v>214033.42999883927</v>
      </c>
      <c r="R285" s="128">
        <v>228388.03999877721</v>
      </c>
    </row>
    <row r="286" spans="1:18" s="45" customFormat="1" x14ac:dyDescent="0.25">
      <c r="A286" s="15"/>
      <c r="B286" s="7"/>
      <c r="E286" s="14" t="s">
        <v>22</v>
      </c>
      <c r="F286" s="128" t="s">
        <v>62</v>
      </c>
      <c r="G286" s="128">
        <v>0</v>
      </c>
      <c r="H286" s="128">
        <v>0</v>
      </c>
      <c r="I286" s="128">
        <v>5398.0599999870001</v>
      </c>
      <c r="J286" s="128">
        <v>0</v>
      </c>
      <c r="K286" s="128">
        <v>0</v>
      </c>
      <c r="L286" s="128">
        <v>0</v>
      </c>
      <c r="M286" s="128">
        <v>0</v>
      </c>
      <c r="N286" s="128">
        <v>0</v>
      </c>
      <c r="O286" s="128">
        <v>0</v>
      </c>
      <c r="P286" s="128">
        <v>10420.489999949932</v>
      </c>
      <c r="Q286" s="128">
        <v>19761.359999895096</v>
      </c>
      <c r="R286" s="128">
        <v>992.67999999970198</v>
      </c>
    </row>
    <row r="287" spans="1:18" s="45" customFormat="1" x14ac:dyDescent="0.25">
      <c r="A287" s="15"/>
      <c r="B287" s="7"/>
      <c r="E287" s="14" t="s">
        <v>22</v>
      </c>
      <c r="F287" s="128" t="s">
        <v>689</v>
      </c>
      <c r="G287" s="128">
        <v>0</v>
      </c>
      <c r="H287" s="128">
        <v>7417.0399999470001</v>
      </c>
      <c r="I287" s="128">
        <v>-794.55999998000004</v>
      </c>
      <c r="J287" s="128">
        <v>0</v>
      </c>
      <c r="K287" s="128">
        <v>0</v>
      </c>
      <c r="L287" s="128">
        <v>0</v>
      </c>
      <c r="M287" s="128">
        <v>0</v>
      </c>
      <c r="N287" s="128">
        <v>0</v>
      </c>
      <c r="O287" s="128">
        <v>0</v>
      </c>
      <c r="P287" s="128">
        <v>0</v>
      </c>
      <c r="Q287" s="128">
        <v>0</v>
      </c>
      <c r="R287" s="128">
        <v>0</v>
      </c>
    </row>
    <row r="288" spans="1:18" x14ac:dyDescent="0.25">
      <c r="A288" s="15"/>
      <c r="B288" s="7"/>
      <c r="C288" s="45"/>
      <c r="D288" s="45"/>
      <c r="E288" s="14"/>
      <c r="F288" s="128" t="s">
        <v>702</v>
      </c>
      <c r="G288" s="128"/>
      <c r="H288" s="128"/>
      <c r="I288" s="128"/>
      <c r="J288" s="128"/>
      <c r="K288" s="128">
        <v>0</v>
      </c>
      <c r="L288" s="128">
        <v>0</v>
      </c>
      <c r="M288" s="128">
        <v>0</v>
      </c>
      <c r="N288" s="128">
        <v>0</v>
      </c>
      <c r="O288" s="128">
        <v>0</v>
      </c>
      <c r="P288" s="128">
        <v>349610.90999833867</v>
      </c>
      <c r="Q288" s="128">
        <v>2610217.4199864939</v>
      </c>
      <c r="R288" s="128">
        <v>3171086.4199845474</v>
      </c>
    </row>
    <row r="289" spans="1:18" s="45" customFormat="1" x14ac:dyDescent="0.25">
      <c r="A289" s="15"/>
      <c r="B289" s="7"/>
      <c r="E289" s="14" t="s">
        <v>22</v>
      </c>
      <c r="F289" s="128" t="s">
        <v>66</v>
      </c>
      <c r="G289" s="128">
        <v>0</v>
      </c>
      <c r="H289" s="128">
        <v>0</v>
      </c>
      <c r="I289" s="128">
        <v>0</v>
      </c>
      <c r="J289" s="128">
        <v>0</v>
      </c>
      <c r="K289" s="128">
        <v>0</v>
      </c>
      <c r="L289" s="128">
        <v>0</v>
      </c>
      <c r="M289" s="128">
        <v>40004.959999776998</v>
      </c>
      <c r="N289" s="128">
        <v>13845.569999948</v>
      </c>
      <c r="O289" s="128">
        <v>0</v>
      </c>
      <c r="P289" s="128">
        <v>1207.1399999856949</v>
      </c>
      <c r="Q289" s="128">
        <v>0</v>
      </c>
      <c r="R289" s="128">
        <v>2025.3699999898672</v>
      </c>
    </row>
    <row r="290" spans="1:18" s="45" customFormat="1" x14ac:dyDescent="0.25">
      <c r="A290" s="15"/>
      <c r="B290"/>
      <c r="C290"/>
      <c r="D290"/>
      <c r="E290" s="13" t="s">
        <v>23</v>
      </c>
      <c r="F290" s="13"/>
      <c r="G290" s="13">
        <v>72611537.729715556</v>
      </c>
      <c r="H290" s="13">
        <v>70196778.849713191</v>
      </c>
      <c r="I290" s="13">
        <v>70576812.679711461</v>
      </c>
      <c r="J290" s="13">
        <v>70655731.999725103</v>
      </c>
      <c r="K290" s="13">
        <v>67958538.039739132</v>
      </c>
      <c r="L290" s="13">
        <v>55121492.359782033</v>
      </c>
      <c r="M290" s="13">
        <v>51814796.839781322</v>
      </c>
      <c r="N290" s="13">
        <v>52594041.529778346</v>
      </c>
      <c r="O290" s="13">
        <v>28998187.899879083</v>
      </c>
      <c r="P290" s="13">
        <v>10558945.489954619</v>
      </c>
      <c r="Q290" s="13">
        <v>9289980.3799579032</v>
      </c>
      <c r="R290" s="13">
        <v>8130597.2199616041</v>
      </c>
    </row>
    <row r="291" spans="1:18" s="45" customFormat="1" x14ac:dyDescent="0.25">
      <c r="A291" s="15"/>
      <c r="B291" s="7"/>
      <c r="E291" s="14" t="s">
        <v>23</v>
      </c>
      <c r="F291" s="128" t="s">
        <v>67</v>
      </c>
      <c r="G291" s="128">
        <v>13977749.359946322</v>
      </c>
      <c r="H291" s="128">
        <v>12498877.379952554</v>
      </c>
      <c r="I291" s="128">
        <v>11755080.559955617</v>
      </c>
      <c r="J291" s="128">
        <v>13120563.939952118</v>
      </c>
      <c r="K291" s="128">
        <v>11829940.069960281</v>
      </c>
      <c r="L291" s="128">
        <v>9025257.8199684042</v>
      </c>
      <c r="M291" s="128">
        <v>9169887.0999620035</v>
      </c>
      <c r="N291" s="128">
        <v>9895025.3099585399</v>
      </c>
      <c r="O291" s="128">
        <v>4859113.419980838</v>
      </c>
      <c r="P291" s="128">
        <v>909459.72999657644</v>
      </c>
      <c r="Q291" s="128">
        <v>472372.58999783837</v>
      </c>
      <c r="R291" s="128">
        <v>263176.80999880016</v>
      </c>
    </row>
    <row r="292" spans="1:18" s="45" customFormat="1" x14ac:dyDescent="0.25">
      <c r="A292" s="15"/>
      <c r="B292" s="7"/>
      <c r="E292" s="14" t="s">
        <v>23</v>
      </c>
      <c r="F292" s="128" t="s">
        <v>68</v>
      </c>
      <c r="G292" s="128">
        <v>45592282.009821743</v>
      </c>
      <c r="H292" s="128">
        <v>44157678.359818414</v>
      </c>
      <c r="I292" s="128">
        <v>43856212.249818675</v>
      </c>
      <c r="J292" s="128">
        <v>41509893.509833694</v>
      </c>
      <c r="K292" s="128">
        <v>41047669.989839777</v>
      </c>
      <c r="L292" s="128">
        <v>36118081.399855532</v>
      </c>
      <c r="M292" s="128">
        <v>33589052.879858077</v>
      </c>
      <c r="N292" s="128">
        <v>33041276.549860615</v>
      </c>
      <c r="O292" s="128">
        <v>16550054.189931892</v>
      </c>
      <c r="P292" s="128">
        <v>4052015.8099835357</v>
      </c>
      <c r="Q292" s="128">
        <v>2617015.1299883672</v>
      </c>
      <c r="R292" s="128">
        <v>2006882.4699911517</v>
      </c>
    </row>
    <row r="293" spans="1:18" s="45" customFormat="1" x14ac:dyDescent="0.25">
      <c r="A293" s="15"/>
      <c r="B293" s="7"/>
      <c r="E293" s="14" t="s">
        <v>23</v>
      </c>
      <c r="F293" s="128" t="s">
        <v>684</v>
      </c>
      <c r="G293" s="128">
        <v>125907.72999941101</v>
      </c>
      <c r="H293" s="128">
        <v>159268.85999918901</v>
      </c>
      <c r="I293" s="128">
        <v>215754.35999897</v>
      </c>
      <c r="J293" s="128">
        <v>194014.279998846</v>
      </c>
      <c r="K293" s="128">
        <v>245440.259998725</v>
      </c>
      <c r="L293" s="128">
        <v>304772.64999849099</v>
      </c>
      <c r="M293" s="128">
        <v>271899.20999853697</v>
      </c>
      <c r="N293" s="128">
        <v>290853.74999854702</v>
      </c>
      <c r="O293" s="128">
        <v>121063.74999929901</v>
      </c>
      <c r="P293" s="128">
        <v>2982.5699999852513</v>
      </c>
      <c r="Q293" s="128">
        <v>812.73999999633816</v>
      </c>
      <c r="R293" s="128">
        <v>309.07999999937601</v>
      </c>
    </row>
    <row r="294" spans="1:18" s="45" customFormat="1" x14ac:dyDescent="0.25">
      <c r="A294" s="15"/>
      <c r="B294" s="7"/>
      <c r="E294" s="14" t="s">
        <v>23</v>
      </c>
      <c r="F294" s="128" t="s">
        <v>687</v>
      </c>
      <c r="G294" s="128">
        <v>223.2</v>
      </c>
      <c r="H294" s="128">
        <v>194.78</v>
      </c>
      <c r="I294" s="128">
        <v>535.50999999700002</v>
      </c>
      <c r="J294" s="128">
        <v>329.02999999799999</v>
      </c>
      <c r="K294" s="128">
        <v>291.14999999899999</v>
      </c>
      <c r="L294" s="128">
        <v>373.09999999799999</v>
      </c>
      <c r="M294" s="128">
        <v>210.61999999899999</v>
      </c>
      <c r="N294" s="128">
        <v>153.80999999900001</v>
      </c>
      <c r="O294" s="128">
        <v>196.229999999</v>
      </c>
      <c r="P294" s="128">
        <v>469.82999999760068</v>
      </c>
      <c r="Q294" s="128">
        <v>166.95999999917694</v>
      </c>
      <c r="R294" s="128">
        <v>187.39999999920838</v>
      </c>
    </row>
    <row r="295" spans="1:18" s="45" customFormat="1" x14ac:dyDescent="0.25">
      <c r="A295" s="15"/>
      <c r="B295" s="7"/>
      <c r="E295" s="14" t="s">
        <v>23</v>
      </c>
      <c r="F295" s="128" t="s">
        <v>70</v>
      </c>
      <c r="G295" s="128">
        <v>2207738.0799878351</v>
      </c>
      <c r="H295" s="128">
        <v>1941049.0199902579</v>
      </c>
      <c r="I295" s="128">
        <v>1490264.049991623</v>
      </c>
      <c r="J295" s="128">
        <v>2322709.9999889578</v>
      </c>
      <c r="K295" s="128">
        <v>1885528.57999141</v>
      </c>
      <c r="L295" s="128">
        <v>1937791.909991401</v>
      </c>
      <c r="M295" s="128">
        <v>1747919.3299913059</v>
      </c>
      <c r="N295" s="128">
        <v>1501960.3399928219</v>
      </c>
      <c r="O295" s="128">
        <v>1666433.4599918181</v>
      </c>
      <c r="P295" s="128">
        <v>1943135.269991376</v>
      </c>
      <c r="Q295" s="128">
        <v>1843987.6799922152</v>
      </c>
      <c r="R295" s="128">
        <v>1723542.2299920809</v>
      </c>
    </row>
    <row r="296" spans="1:18" s="45" customFormat="1" x14ac:dyDescent="0.25">
      <c r="A296" s="15"/>
      <c r="B296" s="7"/>
      <c r="E296" s="14" t="s">
        <v>23</v>
      </c>
      <c r="F296" s="128" t="s">
        <v>60</v>
      </c>
      <c r="G296" s="128">
        <v>7308571.9199736323</v>
      </c>
      <c r="H296" s="128">
        <v>8022148.5999676893</v>
      </c>
      <c r="I296" s="128">
        <v>9266989.2399622072</v>
      </c>
      <c r="J296" s="128">
        <v>10037232.089962875</v>
      </c>
      <c r="K296" s="128">
        <v>9605081.1799628194</v>
      </c>
      <c r="L296" s="128">
        <v>5282477.779979337</v>
      </c>
      <c r="M296" s="128">
        <v>4814086.2699806402</v>
      </c>
      <c r="N296" s="128">
        <v>5417437.5899776518</v>
      </c>
      <c r="O296" s="128">
        <v>4140925.699983004</v>
      </c>
      <c r="P296" s="128">
        <v>2343137.2299888702</v>
      </c>
      <c r="Q296" s="128">
        <v>2882824.299985745</v>
      </c>
      <c r="R296" s="128">
        <v>2805266.8699857751</v>
      </c>
    </row>
    <row r="297" spans="1:18" s="45" customFormat="1" x14ac:dyDescent="0.25">
      <c r="A297" s="15"/>
      <c r="B297" s="7"/>
      <c r="E297" s="14" t="s">
        <v>23</v>
      </c>
      <c r="F297" s="128" t="s">
        <v>63</v>
      </c>
      <c r="G297" s="128">
        <v>1760202.409993839</v>
      </c>
      <c r="H297" s="128">
        <v>1726567.7799929499</v>
      </c>
      <c r="I297" s="128">
        <v>1952180.359992085</v>
      </c>
      <c r="J297" s="128">
        <v>1572565.26999403</v>
      </c>
      <c r="K297" s="128">
        <v>761150.61999683594</v>
      </c>
      <c r="L297" s="128">
        <v>450061.18999822403</v>
      </c>
      <c r="M297" s="128">
        <v>338132.42999857198</v>
      </c>
      <c r="N297" s="128">
        <v>308929.10999849997</v>
      </c>
      <c r="O297" s="128">
        <v>168634.61999927601</v>
      </c>
      <c r="P297" s="128">
        <v>81117.979999596064</v>
      </c>
      <c r="Q297" s="128">
        <v>83132.579999594833</v>
      </c>
      <c r="R297" s="128">
        <v>106756.82999943111</v>
      </c>
    </row>
    <row r="298" spans="1:18" s="45" customFormat="1" x14ac:dyDescent="0.25">
      <c r="A298" s="15"/>
      <c r="B298" s="7"/>
      <c r="E298" s="14" t="s">
        <v>23</v>
      </c>
      <c r="F298" s="128" t="s">
        <v>685</v>
      </c>
      <c r="G298" s="128">
        <v>124031.239999453</v>
      </c>
      <c r="H298" s="128">
        <v>149776.20999938899</v>
      </c>
      <c r="I298" s="128">
        <v>363098.41999865999</v>
      </c>
      <c r="J298" s="128">
        <v>875286.88999657903</v>
      </c>
      <c r="K298" s="128">
        <v>1547042.769993888</v>
      </c>
      <c r="L298" s="128">
        <v>1013609.259995901</v>
      </c>
      <c r="M298" s="128">
        <v>868176.89999646298</v>
      </c>
      <c r="N298" s="128">
        <v>947895.03999623202</v>
      </c>
      <c r="O298" s="128">
        <v>479744.19999799598</v>
      </c>
      <c r="P298" s="128">
        <v>196754.18999914717</v>
      </c>
      <c r="Q298" s="128">
        <v>165827.72999921176</v>
      </c>
      <c r="R298" s="128">
        <v>146698.3499992587</v>
      </c>
    </row>
    <row r="299" spans="1:18" s="45" customFormat="1" x14ac:dyDescent="0.25">
      <c r="A299" s="15"/>
      <c r="B299" s="7"/>
      <c r="E299" s="14" t="s">
        <v>23</v>
      </c>
      <c r="F299" s="128" t="s">
        <v>61</v>
      </c>
      <c r="G299" s="128">
        <v>858488.76999646402</v>
      </c>
      <c r="H299" s="128">
        <v>869225.96999614604</v>
      </c>
      <c r="I299" s="128">
        <v>872333.73999557004</v>
      </c>
      <c r="J299" s="128">
        <v>423493.60999801499</v>
      </c>
      <c r="K299" s="128">
        <v>461967.32999762701</v>
      </c>
      <c r="L299" s="128">
        <v>409822.38999805198</v>
      </c>
      <c r="M299" s="128">
        <v>302431.709998712</v>
      </c>
      <c r="N299" s="128">
        <v>217803.519999148</v>
      </c>
      <c r="O299" s="128">
        <v>258217.67999916701</v>
      </c>
      <c r="P299" s="128">
        <v>154041.18999931202</v>
      </c>
      <c r="Q299" s="128">
        <v>63174.899999711619</v>
      </c>
      <c r="R299" s="128">
        <v>42632.509999868256</v>
      </c>
    </row>
    <row r="300" spans="1:18" s="45" customFormat="1" x14ac:dyDescent="0.25">
      <c r="A300" s="15"/>
      <c r="B300" s="7"/>
      <c r="E300" s="14" t="s">
        <v>23</v>
      </c>
      <c r="F300" s="128" t="s">
        <v>62</v>
      </c>
      <c r="G300" s="128">
        <v>137442.79999938601</v>
      </c>
      <c r="H300" s="128">
        <v>126478.139999455</v>
      </c>
      <c r="I300" s="128">
        <v>178648.27999912199</v>
      </c>
      <c r="J300" s="128">
        <v>103320.90999950501</v>
      </c>
      <c r="K300" s="128">
        <v>133424.03999916799</v>
      </c>
      <c r="L300" s="128">
        <v>82372.199999549994</v>
      </c>
      <c r="M300" s="128">
        <v>66553.249999578999</v>
      </c>
      <c r="N300" s="128">
        <v>94155.179999397005</v>
      </c>
      <c r="O300" s="128">
        <v>21776.989999895999</v>
      </c>
      <c r="P300" s="128">
        <v>32091.349999814742</v>
      </c>
      <c r="Q300" s="128">
        <v>9878.8699999537348</v>
      </c>
      <c r="R300" s="128">
        <v>8111.9099999597383</v>
      </c>
    </row>
    <row r="301" spans="1:18" s="45" customFormat="1" x14ac:dyDescent="0.25">
      <c r="A301" s="15"/>
      <c r="B301" s="7"/>
      <c r="E301" s="14" t="s">
        <v>23</v>
      </c>
      <c r="F301" s="128" t="s">
        <v>689</v>
      </c>
      <c r="G301" s="128">
        <v>25913.849999922</v>
      </c>
      <c r="H301" s="128">
        <v>8542.3999999700009</v>
      </c>
      <c r="I301" s="128">
        <v>20485.259999859001</v>
      </c>
      <c r="J301" s="128">
        <v>18773.499999920001</v>
      </c>
      <c r="K301" s="128">
        <v>17897.169999918999</v>
      </c>
      <c r="L301" s="128">
        <v>21539.719999886001</v>
      </c>
      <c r="M301" s="128">
        <v>9480.0999999350006</v>
      </c>
      <c r="N301" s="128">
        <v>47686.799999766001</v>
      </c>
      <c r="O301" s="128">
        <v>4281.4499999789996</v>
      </c>
      <c r="P301" s="128">
        <v>3788.7499999888532</v>
      </c>
      <c r="Q301" s="128">
        <v>140.3399999991816</v>
      </c>
      <c r="R301" s="128">
        <v>120</v>
      </c>
    </row>
    <row r="302" spans="1:18" s="45" customFormat="1" x14ac:dyDescent="0.25">
      <c r="A302" s="15"/>
      <c r="B302" s="7"/>
      <c r="E302" s="14" t="s">
        <v>23</v>
      </c>
      <c r="F302" s="128" t="s">
        <v>69</v>
      </c>
      <c r="G302" s="128">
        <v>0</v>
      </c>
      <c r="H302" s="128">
        <v>0</v>
      </c>
      <c r="I302" s="128">
        <v>69.189999998999994</v>
      </c>
      <c r="J302" s="128">
        <v>0</v>
      </c>
      <c r="K302" s="128">
        <v>0</v>
      </c>
      <c r="L302" s="128">
        <v>4.37</v>
      </c>
      <c r="M302" s="128">
        <v>0</v>
      </c>
      <c r="N302" s="128">
        <v>0</v>
      </c>
      <c r="O302" s="128">
        <v>55.95</v>
      </c>
      <c r="P302" s="128">
        <v>-55.949999999953434</v>
      </c>
      <c r="Q302" s="128">
        <v>0</v>
      </c>
      <c r="R302" s="128">
        <v>2200</v>
      </c>
    </row>
    <row r="303" spans="1:18" s="45" customFormat="1" x14ac:dyDescent="0.25">
      <c r="A303" s="15"/>
      <c r="B303" s="7"/>
      <c r="E303" s="14" t="s">
        <v>23</v>
      </c>
      <c r="F303" s="128" t="s">
        <v>667</v>
      </c>
      <c r="G303" s="128">
        <v>0</v>
      </c>
      <c r="H303" s="128">
        <v>0</v>
      </c>
      <c r="I303" s="128">
        <v>0</v>
      </c>
      <c r="J303" s="128">
        <v>0</v>
      </c>
      <c r="K303" s="128">
        <v>0</v>
      </c>
      <c r="L303" s="128">
        <v>40200.799999698</v>
      </c>
      <c r="M303" s="128">
        <v>174494.72999899701</v>
      </c>
      <c r="N303" s="128">
        <v>288110.38999851502</v>
      </c>
      <c r="O303" s="128">
        <v>167522.07999922699</v>
      </c>
      <c r="P303" s="128">
        <v>66419.249999670705</v>
      </c>
      <c r="Q303" s="128">
        <v>18.059999999895808</v>
      </c>
      <c r="R303" s="128">
        <v>0</v>
      </c>
    </row>
    <row r="304" spans="1:18" x14ac:dyDescent="0.25">
      <c r="A304" s="15"/>
      <c r="B304" s="7"/>
      <c r="C304" s="45"/>
      <c r="D304" s="45"/>
      <c r="E304" s="14"/>
      <c r="F304" s="128" t="s">
        <v>702</v>
      </c>
      <c r="G304" s="128"/>
      <c r="H304" s="128"/>
      <c r="I304" s="128"/>
      <c r="J304" s="128"/>
      <c r="K304" s="128">
        <v>0</v>
      </c>
      <c r="L304" s="128">
        <v>0</v>
      </c>
      <c r="M304" s="128">
        <v>0</v>
      </c>
      <c r="N304" s="128">
        <v>0</v>
      </c>
      <c r="O304" s="128">
        <v>0</v>
      </c>
      <c r="P304" s="128">
        <v>347065.64999891975</v>
      </c>
      <c r="Q304" s="128">
        <v>687608.2599975901</v>
      </c>
      <c r="R304" s="128">
        <v>621429.76999737788</v>
      </c>
    </row>
    <row r="305" spans="1:18" s="45" customFormat="1" x14ac:dyDescent="0.25">
      <c r="A305" s="15"/>
      <c r="B305" s="7"/>
      <c r="E305" s="14" t="s">
        <v>23</v>
      </c>
      <c r="F305" s="128" t="s">
        <v>64</v>
      </c>
      <c r="G305" s="128">
        <v>270018.97999898699</v>
      </c>
      <c r="H305" s="128">
        <v>233382.64999899</v>
      </c>
      <c r="I305" s="128">
        <v>297665.09999858402</v>
      </c>
      <c r="J305" s="128">
        <v>237694.269999065</v>
      </c>
      <c r="K305" s="128">
        <v>235436.26999917199</v>
      </c>
      <c r="L305" s="128">
        <v>257809.54999911401</v>
      </c>
      <c r="M305" s="128">
        <v>250495.599998953</v>
      </c>
      <c r="N305" s="128">
        <v>310518.20999879699</v>
      </c>
      <c r="O305" s="128">
        <v>345212.42999857501</v>
      </c>
      <c r="P305" s="128">
        <v>281659.04999861773</v>
      </c>
      <c r="Q305" s="128">
        <v>294874.88999854057</v>
      </c>
      <c r="R305" s="128">
        <v>314407.95999832853</v>
      </c>
    </row>
    <row r="306" spans="1:18" s="45" customFormat="1" x14ac:dyDescent="0.25">
      <c r="A306" s="15"/>
      <c r="B306" s="7"/>
      <c r="E306" s="14" t="s">
        <v>23</v>
      </c>
      <c r="F306" s="128" t="s">
        <v>65</v>
      </c>
      <c r="G306" s="128">
        <v>7956.6699999599996</v>
      </c>
      <c r="H306" s="128">
        <v>5647.1799999770001</v>
      </c>
      <c r="I306" s="128">
        <v>5518.3899999790001</v>
      </c>
      <c r="J306" s="128">
        <v>3708.909999982</v>
      </c>
      <c r="K306" s="128">
        <v>7258.0899999410003</v>
      </c>
      <c r="L306" s="128">
        <v>1768.509999996</v>
      </c>
      <c r="M306" s="128">
        <v>1198.6099999959999</v>
      </c>
      <c r="N306" s="128">
        <v>1636.119999991</v>
      </c>
      <c r="O306" s="128">
        <v>1347.4999999930001</v>
      </c>
      <c r="P306" s="128">
        <v>902.73999999501393</v>
      </c>
      <c r="Q306" s="128">
        <v>292.78999999881489</v>
      </c>
      <c r="R306" s="128">
        <v>770.18999999586958</v>
      </c>
    </row>
    <row r="307" spans="1:18" s="45" customFormat="1" x14ac:dyDescent="0.25">
      <c r="A307" s="15"/>
      <c r="B307" s="7"/>
      <c r="E307" s="14" t="s">
        <v>23</v>
      </c>
      <c r="F307" s="128" t="s">
        <v>66</v>
      </c>
      <c r="G307" s="128">
        <v>215010.70999916</v>
      </c>
      <c r="H307" s="128">
        <v>297941.51999877498</v>
      </c>
      <c r="I307" s="128">
        <v>301977.96999883599</v>
      </c>
      <c r="J307" s="128">
        <v>236145.789999028</v>
      </c>
      <c r="K307" s="128">
        <v>180410.519999187</v>
      </c>
      <c r="L307" s="128">
        <v>175549.709999324</v>
      </c>
      <c r="M307" s="128">
        <v>210778.09999908699</v>
      </c>
      <c r="N307" s="128">
        <v>230599.80999903099</v>
      </c>
      <c r="O307" s="128">
        <v>213608.24999905701</v>
      </c>
      <c r="P307" s="128">
        <v>143960.84999929147</v>
      </c>
      <c r="Q307" s="128">
        <v>167852.55999920785</v>
      </c>
      <c r="R307" s="128">
        <v>88104.839999605756</v>
      </c>
    </row>
    <row r="308" spans="1:18" s="45" customFormat="1" x14ac:dyDescent="0.25">
      <c r="A308" s="15"/>
      <c r="B308"/>
      <c r="C308"/>
      <c r="D308"/>
      <c r="E308" s="13" t="s">
        <v>24</v>
      </c>
      <c r="F308" s="13"/>
      <c r="G308" s="13">
        <v>4496063.8399995053</v>
      </c>
      <c r="H308" s="13">
        <v>4887322.0899996292</v>
      </c>
      <c r="I308" s="13">
        <v>4760548.6299994979</v>
      </c>
      <c r="J308" s="13">
        <v>4239365.8399835527</v>
      </c>
      <c r="K308" s="13">
        <v>4214712.8499793401</v>
      </c>
      <c r="L308" s="13">
        <v>3455916.0499832751</v>
      </c>
      <c r="M308" s="13">
        <v>3389490.7999834889</v>
      </c>
      <c r="N308" s="13">
        <v>3343514.6599836401</v>
      </c>
      <c r="O308" s="13">
        <v>2678298.6799870161</v>
      </c>
      <c r="P308" s="13">
        <v>2458015.1599882366</v>
      </c>
      <c r="Q308" s="13">
        <v>3350394.7099840287</v>
      </c>
      <c r="R308" s="13">
        <v>2176699.6399895526</v>
      </c>
    </row>
    <row r="309" spans="1:18" s="45" customFormat="1" x14ac:dyDescent="0.25">
      <c r="A309" s="15"/>
      <c r="B309" s="7"/>
      <c r="E309" s="14" t="s">
        <v>24</v>
      </c>
      <c r="F309" s="128" t="s">
        <v>67</v>
      </c>
      <c r="G309" s="128">
        <v>210715.05999981301</v>
      </c>
      <c r="H309" s="128">
        <v>239909.779999875</v>
      </c>
      <c r="I309" s="128">
        <v>110524.34999993299</v>
      </c>
      <c r="J309" s="128">
        <v>137704.30999944801</v>
      </c>
      <c r="K309" s="128">
        <v>144457.33999927199</v>
      </c>
      <c r="L309" s="128">
        <v>134044.62999935201</v>
      </c>
      <c r="M309" s="128">
        <v>240738.45999876899</v>
      </c>
      <c r="N309" s="128">
        <v>293544.25999849301</v>
      </c>
      <c r="O309" s="128">
        <v>204810.08999893401</v>
      </c>
      <c r="P309" s="128">
        <v>92393.359999563821</v>
      </c>
      <c r="Q309" s="128">
        <v>71572.239999678597</v>
      </c>
      <c r="R309" s="128">
        <v>61797.079999701891</v>
      </c>
    </row>
    <row r="310" spans="1:18" s="45" customFormat="1" x14ac:dyDescent="0.25">
      <c r="A310" s="15"/>
      <c r="B310" s="7"/>
      <c r="E310" s="14" t="s">
        <v>24</v>
      </c>
      <c r="F310" s="128" t="s">
        <v>68</v>
      </c>
      <c r="G310" s="128">
        <v>2594728.4399997662</v>
      </c>
      <c r="H310" s="128">
        <v>2857142.8799998439</v>
      </c>
      <c r="I310" s="128">
        <v>2701024.8299998511</v>
      </c>
      <c r="J310" s="128">
        <v>2447515.9799904502</v>
      </c>
      <c r="K310" s="128">
        <v>2357974.3999884399</v>
      </c>
      <c r="L310" s="128">
        <v>1965505.0499904021</v>
      </c>
      <c r="M310" s="128">
        <v>1842928.239990965</v>
      </c>
      <c r="N310" s="128">
        <v>1890509.1299908219</v>
      </c>
      <c r="O310" s="128">
        <v>1462874.539992986</v>
      </c>
      <c r="P310" s="128">
        <v>846662.20999583718</v>
      </c>
      <c r="Q310" s="128">
        <v>436238.68999823171</v>
      </c>
      <c r="R310" s="128">
        <v>219506.25999892995</v>
      </c>
    </row>
    <row r="311" spans="1:18" s="45" customFormat="1" x14ac:dyDescent="0.25">
      <c r="A311" s="15"/>
      <c r="B311" s="7"/>
      <c r="E311" s="14" t="s">
        <v>24</v>
      </c>
      <c r="F311" s="128" t="s">
        <v>684</v>
      </c>
      <c r="G311" s="128">
        <v>14157.5</v>
      </c>
      <c r="H311" s="128">
        <v>15552</v>
      </c>
      <c r="I311" s="128">
        <v>16911.5</v>
      </c>
      <c r="J311" s="128">
        <v>26999.729999874999</v>
      </c>
      <c r="K311" s="128">
        <v>40365.719999811001</v>
      </c>
      <c r="L311" s="128">
        <v>35113.149999829002</v>
      </c>
      <c r="M311" s="128">
        <v>29317.589999864998</v>
      </c>
      <c r="N311" s="128">
        <v>35710.169999826001</v>
      </c>
      <c r="O311" s="128">
        <v>12125.799999942001</v>
      </c>
      <c r="P311" s="128">
        <v>4882.3299999765586</v>
      </c>
      <c r="Q311" s="128">
        <v>1272.0799999928568</v>
      </c>
      <c r="R311" s="128">
        <v>478.99999999790452</v>
      </c>
    </row>
    <row r="312" spans="1:18" s="45" customFormat="1" x14ac:dyDescent="0.25">
      <c r="A312" s="15"/>
      <c r="B312" s="7"/>
      <c r="E312" s="14" t="s">
        <v>24</v>
      </c>
      <c r="F312" s="128" t="s">
        <v>687</v>
      </c>
      <c r="G312" s="128">
        <v>12861.5</v>
      </c>
      <c r="H312" s="128">
        <v>16052</v>
      </c>
      <c r="I312" s="128">
        <v>22235.5</v>
      </c>
      <c r="J312" s="128">
        <v>40774.559999865</v>
      </c>
      <c r="K312" s="128">
        <v>39540.709999806</v>
      </c>
      <c r="L312" s="128">
        <v>33681.149999841997</v>
      </c>
      <c r="M312" s="128">
        <v>32268.999999850999</v>
      </c>
      <c r="N312" s="128">
        <v>42582.359999804001</v>
      </c>
      <c r="O312" s="128">
        <v>53647.179999742002</v>
      </c>
      <c r="P312" s="128">
        <v>49212.82999977353</v>
      </c>
      <c r="Q312" s="128">
        <v>62490.149999699475</v>
      </c>
      <c r="R312" s="128">
        <v>48833.929999770713</v>
      </c>
    </row>
    <row r="313" spans="1:18" s="45" customFormat="1" x14ac:dyDescent="0.25">
      <c r="A313" s="15"/>
      <c r="B313" s="7"/>
      <c r="E313" s="14" t="s">
        <v>24</v>
      </c>
      <c r="F313" s="128" t="s">
        <v>70</v>
      </c>
      <c r="G313" s="128">
        <v>6151.6399999730002</v>
      </c>
      <c r="H313" s="128">
        <v>5648.529999974</v>
      </c>
      <c r="I313" s="128">
        <v>3793.2399999859999</v>
      </c>
      <c r="J313" s="128">
        <v>11834.959999937</v>
      </c>
      <c r="K313" s="128">
        <v>1474.349999991</v>
      </c>
      <c r="L313" s="128">
        <v>3783.1299999920002</v>
      </c>
      <c r="M313" s="128">
        <v>48300.799999752999</v>
      </c>
      <c r="N313" s="128">
        <v>29236.489999853999</v>
      </c>
      <c r="O313" s="128">
        <v>40554.429999781001</v>
      </c>
      <c r="P313" s="128">
        <v>26936.989999879937</v>
      </c>
      <c r="Q313" s="128">
        <v>16388.839999932414</v>
      </c>
      <c r="R313" s="128">
        <v>15627.219999910463</v>
      </c>
    </row>
    <row r="314" spans="1:18" s="45" customFormat="1" x14ac:dyDescent="0.25">
      <c r="A314" s="15"/>
      <c r="B314" s="7"/>
      <c r="E314" s="14" t="s">
        <v>24</v>
      </c>
      <c r="F314" s="128" t="s">
        <v>60</v>
      </c>
      <c r="G314" s="128">
        <v>728107.88999995997</v>
      </c>
      <c r="H314" s="128">
        <v>737963.79999995197</v>
      </c>
      <c r="I314" s="128">
        <v>766427.28999981203</v>
      </c>
      <c r="J314" s="128">
        <v>593353.83999776898</v>
      </c>
      <c r="K314" s="128">
        <v>571105.02999724494</v>
      </c>
      <c r="L314" s="128">
        <v>509496.34999759501</v>
      </c>
      <c r="M314" s="128">
        <v>550313.539997485</v>
      </c>
      <c r="N314" s="128">
        <v>430625.66999792599</v>
      </c>
      <c r="O314" s="128">
        <v>344325.51999837201</v>
      </c>
      <c r="P314" s="128">
        <v>280953.92999868863</v>
      </c>
      <c r="Q314" s="128">
        <v>275524.49999870406</v>
      </c>
      <c r="R314" s="128">
        <v>132894.39999937988</v>
      </c>
    </row>
    <row r="315" spans="1:18" s="45" customFormat="1" x14ac:dyDescent="0.25">
      <c r="A315" s="15"/>
      <c r="B315" s="7"/>
      <c r="E315" s="14" t="s">
        <v>24</v>
      </c>
      <c r="F315" s="128" t="s">
        <v>63</v>
      </c>
      <c r="G315" s="128">
        <v>88439.5</v>
      </c>
      <c r="H315" s="128">
        <v>99976.5</v>
      </c>
      <c r="I315" s="128">
        <v>112045.409999952</v>
      </c>
      <c r="J315" s="128">
        <v>111715.409999494</v>
      </c>
      <c r="K315" s="128">
        <v>87939.729999554998</v>
      </c>
      <c r="L315" s="128">
        <v>30060.509999851001</v>
      </c>
      <c r="M315" s="128">
        <v>20221.919999898</v>
      </c>
      <c r="N315" s="128">
        <v>23057.379999884</v>
      </c>
      <c r="O315" s="128">
        <v>29910.519999843</v>
      </c>
      <c r="P315" s="128">
        <v>15005.36999992514</v>
      </c>
      <c r="Q315" s="128">
        <v>24696.15999987931</v>
      </c>
      <c r="R315" s="128">
        <v>18790.409999899217</v>
      </c>
    </row>
    <row r="316" spans="1:18" s="45" customFormat="1" x14ac:dyDescent="0.25">
      <c r="A316" s="15"/>
      <c r="B316" s="7"/>
      <c r="E316" s="14" t="s">
        <v>24</v>
      </c>
      <c r="F316" s="128" t="s">
        <v>685</v>
      </c>
      <c r="G316" s="128">
        <v>7851</v>
      </c>
      <c r="H316" s="128">
        <v>7576</v>
      </c>
      <c r="I316" s="128">
        <v>8868</v>
      </c>
      <c r="J316" s="128">
        <v>23970.199999895001</v>
      </c>
      <c r="K316" s="128">
        <v>51854.769999769997</v>
      </c>
      <c r="L316" s="128">
        <v>11802.389999941</v>
      </c>
      <c r="M316" s="128">
        <v>9067.2699999500001</v>
      </c>
      <c r="N316" s="128">
        <v>9604.4599999490001</v>
      </c>
      <c r="O316" s="128">
        <v>8311.2799999609997</v>
      </c>
      <c r="P316" s="128">
        <v>33849.099999977974</v>
      </c>
      <c r="Q316" s="128">
        <v>6383.1199999658857</v>
      </c>
      <c r="R316" s="128">
        <v>7773.6599999531172</v>
      </c>
    </row>
    <row r="317" spans="1:18" s="45" customFormat="1" x14ac:dyDescent="0.25">
      <c r="A317" s="15"/>
      <c r="B317" s="7"/>
      <c r="E317" s="14" t="s">
        <v>24</v>
      </c>
      <c r="F317" s="128" t="s">
        <v>61</v>
      </c>
      <c r="G317" s="128">
        <v>474034.80999999098</v>
      </c>
      <c r="H317" s="128">
        <v>512518.34999998502</v>
      </c>
      <c r="I317" s="128">
        <v>568342.54999997001</v>
      </c>
      <c r="J317" s="128">
        <v>471935.77999822597</v>
      </c>
      <c r="K317" s="128">
        <v>509117.98999749502</v>
      </c>
      <c r="L317" s="128">
        <v>399194.27999806497</v>
      </c>
      <c r="M317" s="128">
        <v>339912.78999832401</v>
      </c>
      <c r="N317" s="128">
        <v>317588.22999841801</v>
      </c>
      <c r="O317" s="128">
        <v>281635.55999864801</v>
      </c>
      <c r="P317" s="128">
        <v>213512.36999895441</v>
      </c>
      <c r="Q317" s="128">
        <v>135541.50999935134</v>
      </c>
      <c r="R317" s="128">
        <v>93306.519999545068</v>
      </c>
    </row>
    <row r="318" spans="1:18" s="45" customFormat="1" x14ac:dyDescent="0.25">
      <c r="A318" s="15"/>
      <c r="B318" s="7"/>
      <c r="E318" s="14" t="s">
        <v>24</v>
      </c>
      <c r="F318" s="128" t="s">
        <v>62</v>
      </c>
      <c r="G318" s="128">
        <v>251416.5</v>
      </c>
      <c r="H318" s="128">
        <v>269535.25</v>
      </c>
      <c r="I318" s="128">
        <v>320340.25</v>
      </c>
      <c r="J318" s="128">
        <v>277472.87999894499</v>
      </c>
      <c r="K318" s="128">
        <v>309920.09999846498</v>
      </c>
      <c r="L318" s="128">
        <v>253487.409998766</v>
      </c>
      <c r="M318" s="128">
        <v>193032.35999903499</v>
      </c>
      <c r="N318" s="128">
        <v>191813.23999904699</v>
      </c>
      <c r="O318" s="128">
        <v>178656.94999910699</v>
      </c>
      <c r="P318" s="128">
        <v>137180.27999933073</v>
      </c>
      <c r="Q318" s="128">
        <v>95261.159999535186</v>
      </c>
      <c r="R318" s="128">
        <v>51844.9199997494</v>
      </c>
    </row>
    <row r="319" spans="1:18" s="45" customFormat="1" x14ac:dyDescent="0.25">
      <c r="A319" s="15"/>
      <c r="B319" s="7"/>
      <c r="E319" s="14" t="s">
        <v>24</v>
      </c>
      <c r="F319" s="128" t="s">
        <v>688</v>
      </c>
      <c r="G319" s="128">
        <v>5072.5</v>
      </c>
      <c r="H319" s="128">
        <v>9252.5</v>
      </c>
      <c r="I319" s="128">
        <v>7650</v>
      </c>
      <c r="J319" s="128">
        <v>7962.8399999769999</v>
      </c>
      <c r="K319" s="128">
        <v>10983.099999939999</v>
      </c>
      <c r="L319" s="128">
        <v>7441.8599999710004</v>
      </c>
      <c r="M319" s="128">
        <v>10675.399999948</v>
      </c>
      <c r="N319" s="128">
        <v>9485.5999999539999</v>
      </c>
      <c r="O319" s="128">
        <v>6659.7499999689999</v>
      </c>
      <c r="P319" s="128">
        <v>2542.959999988554</v>
      </c>
      <c r="Q319" s="128">
        <v>7051.209999966668</v>
      </c>
      <c r="R319" s="128">
        <v>3982.699999982724</v>
      </c>
    </row>
    <row r="320" spans="1:18" s="45" customFormat="1" x14ac:dyDescent="0.25">
      <c r="A320" s="15"/>
      <c r="B320" s="7"/>
      <c r="E320" s="14" t="s">
        <v>24</v>
      </c>
      <c r="F320" s="128" t="s">
        <v>689</v>
      </c>
      <c r="G320" s="128">
        <v>2855</v>
      </c>
      <c r="H320" s="128">
        <v>3814</v>
      </c>
      <c r="I320" s="128">
        <v>2612.5</v>
      </c>
      <c r="J320" s="128">
        <v>5774.5999999759997</v>
      </c>
      <c r="K320" s="128">
        <v>5784.9499999729996</v>
      </c>
      <c r="L320" s="128">
        <v>4457.7999999789999</v>
      </c>
      <c r="M320" s="128">
        <v>4301.8399999809999</v>
      </c>
      <c r="N320" s="128">
        <v>3803.8399999839999</v>
      </c>
      <c r="O320" s="128">
        <v>3080.7199999859999</v>
      </c>
      <c r="P320" s="128">
        <v>949.19999999552965</v>
      </c>
      <c r="Q320" s="128">
        <v>0</v>
      </c>
      <c r="R320" s="128">
        <v>0</v>
      </c>
    </row>
    <row r="321" spans="1:18" x14ac:dyDescent="0.25">
      <c r="A321" s="15"/>
      <c r="B321" s="7"/>
      <c r="C321" s="45"/>
      <c r="D321" s="45"/>
      <c r="E321" s="14"/>
      <c r="F321" s="128" t="s">
        <v>702</v>
      </c>
      <c r="G321" s="128"/>
      <c r="H321" s="128"/>
      <c r="I321" s="128"/>
      <c r="J321" s="128"/>
      <c r="K321" s="128">
        <v>0</v>
      </c>
      <c r="L321" s="128">
        <v>0</v>
      </c>
      <c r="M321" s="128">
        <v>0</v>
      </c>
      <c r="N321" s="128">
        <v>0</v>
      </c>
      <c r="O321" s="128">
        <v>0</v>
      </c>
      <c r="P321" s="128">
        <v>705546.46999658481</v>
      </c>
      <c r="Q321" s="128">
        <v>2170199.1599893528</v>
      </c>
      <c r="R321" s="128">
        <v>1503810.3299928152</v>
      </c>
    </row>
    <row r="322" spans="1:18" x14ac:dyDescent="0.25">
      <c r="A322" s="15"/>
      <c r="B322" s="7"/>
      <c r="C322" s="45"/>
      <c r="D322" s="45"/>
      <c r="E322" s="14" t="s">
        <v>24</v>
      </c>
      <c r="F322" s="128" t="s">
        <v>64</v>
      </c>
      <c r="G322" s="128">
        <v>50530.5</v>
      </c>
      <c r="H322" s="128">
        <v>59367.5</v>
      </c>
      <c r="I322" s="128">
        <v>51523.96</v>
      </c>
      <c r="J322" s="128">
        <v>44669.069999833002</v>
      </c>
      <c r="K322" s="128">
        <v>44522.879999773002</v>
      </c>
      <c r="L322" s="128">
        <v>34040.439999843999</v>
      </c>
      <c r="M322" s="128">
        <v>33836.079999838999</v>
      </c>
      <c r="N322" s="128">
        <v>34819.059999833</v>
      </c>
      <c r="O322" s="128">
        <v>23509.869999892999</v>
      </c>
      <c r="P322" s="128">
        <v>24968.949999875476</v>
      </c>
      <c r="Q322" s="128">
        <v>24207.109999885317</v>
      </c>
      <c r="R322" s="128">
        <v>5902.5399999737274</v>
      </c>
    </row>
    <row r="323" spans="1:18" s="45" customFormat="1" x14ac:dyDescent="0.25">
      <c r="A323" s="15"/>
      <c r="B323" s="7"/>
      <c r="E323" s="14" t="s">
        <v>24</v>
      </c>
      <c r="F323" s="128" t="s">
        <v>65</v>
      </c>
      <c r="G323" s="128">
        <v>9759.5</v>
      </c>
      <c r="H323" s="128">
        <v>8551.5</v>
      </c>
      <c r="I323" s="128">
        <v>7564</v>
      </c>
      <c r="J323" s="128">
        <v>6132.5599999779997</v>
      </c>
      <c r="K323" s="128">
        <v>5517.0399999769998</v>
      </c>
      <c r="L323" s="128">
        <v>816.73999999600005</v>
      </c>
      <c r="M323" s="128">
        <v>3719.219999984</v>
      </c>
      <c r="N323" s="128">
        <v>5896.8799999729999</v>
      </c>
      <c r="O323" s="128">
        <v>5928.3299999689998</v>
      </c>
      <c r="P323" s="128">
        <v>7454.0899999616668</v>
      </c>
      <c r="Q323" s="128">
        <v>6000.6999999682885</v>
      </c>
      <c r="R323" s="128">
        <v>3224.4099999852479</v>
      </c>
    </row>
    <row r="324" spans="1:18" s="45" customFormat="1" x14ac:dyDescent="0.25">
      <c r="A324" s="15"/>
      <c r="B324" s="7"/>
      <c r="E324" s="14" t="s">
        <v>24</v>
      </c>
      <c r="F324" s="128" t="s">
        <v>66</v>
      </c>
      <c r="G324" s="128">
        <v>39382.5</v>
      </c>
      <c r="H324" s="128">
        <v>44461.5</v>
      </c>
      <c r="I324" s="128">
        <v>60685.25</v>
      </c>
      <c r="J324" s="128">
        <v>31549.119999882001</v>
      </c>
      <c r="K324" s="128">
        <v>34154.739999826001</v>
      </c>
      <c r="L324" s="128">
        <v>32991.159999844996</v>
      </c>
      <c r="M324" s="128">
        <v>30856.289999846998</v>
      </c>
      <c r="N324" s="128">
        <v>25237.889999876999</v>
      </c>
      <c r="O324" s="128">
        <v>22268.139999895</v>
      </c>
      <c r="P324" s="128">
        <v>15964.719999921275</v>
      </c>
      <c r="Q324" s="128">
        <v>17568.079999906942</v>
      </c>
      <c r="R324" s="128">
        <v>8926.2599999532104</v>
      </c>
    </row>
    <row r="325" spans="1:18" s="45" customFormat="1" x14ac:dyDescent="0.25">
      <c r="A325" s="15"/>
      <c r="B325"/>
      <c r="C325"/>
      <c r="D325"/>
      <c r="E325" s="13" t="s">
        <v>25</v>
      </c>
      <c r="F325" s="13"/>
      <c r="G325" s="13">
        <v>0</v>
      </c>
      <c r="H325" s="13">
        <v>0</v>
      </c>
      <c r="I325" s="13">
        <v>0</v>
      </c>
      <c r="J325" s="13">
        <v>0</v>
      </c>
      <c r="K325" s="13">
        <v>71385239.049420834</v>
      </c>
      <c r="L325" s="13">
        <v>64151592.177028641</v>
      </c>
      <c r="M325" s="13">
        <v>87323580.240780696</v>
      </c>
      <c r="N325" s="13">
        <v>87088221.732588217</v>
      </c>
      <c r="O325" s="13">
        <v>65182497.362227157</v>
      </c>
      <c r="P325" s="13">
        <v>55547919.178471029</v>
      </c>
      <c r="Q325" s="13">
        <v>55181816.829961024</v>
      </c>
      <c r="R325" s="13">
        <v>63199930.952385463</v>
      </c>
    </row>
    <row r="326" spans="1:18" s="45" customFormat="1" x14ac:dyDescent="0.25">
      <c r="A326" s="15"/>
      <c r="B326" s="7"/>
      <c r="E326" s="14" t="s">
        <v>25</v>
      </c>
      <c r="F326" s="128" t="s">
        <v>67</v>
      </c>
      <c r="G326" s="128" t="s">
        <v>92</v>
      </c>
      <c r="H326" s="128"/>
      <c r="I326" s="128"/>
      <c r="J326" s="128"/>
      <c r="K326" s="128">
        <v>23313145.250019774</v>
      </c>
      <c r="L326" s="128">
        <v>18052776.194463041</v>
      </c>
      <c r="M326" s="128">
        <v>23760436.213914718</v>
      </c>
      <c r="N326" s="128">
        <v>27220960.422507454</v>
      </c>
      <c r="O326" s="128">
        <v>15432972.907405309</v>
      </c>
      <c r="P326" s="128">
        <v>8304039.5937240133</v>
      </c>
      <c r="Q326" s="128">
        <v>6898181.9150007069</v>
      </c>
      <c r="R326" s="128">
        <v>7766122.6449988773</v>
      </c>
    </row>
    <row r="327" spans="1:18" s="45" customFormat="1" x14ac:dyDescent="0.25">
      <c r="A327" s="15"/>
      <c r="B327" s="7"/>
      <c r="E327" s="14" t="s">
        <v>25</v>
      </c>
      <c r="F327" s="128" t="s">
        <v>68</v>
      </c>
      <c r="G327" s="128"/>
      <c r="H327" s="128"/>
      <c r="I327" s="128"/>
      <c r="J327" s="128"/>
      <c r="K327" s="128">
        <v>44998979.210037313</v>
      </c>
      <c r="L327" s="128">
        <v>43333171.729176603</v>
      </c>
      <c r="M327" s="128">
        <v>60071382.157453723</v>
      </c>
      <c r="N327" s="128">
        <v>56942270.75001584</v>
      </c>
      <c r="O327" s="128">
        <v>46980188.423574634</v>
      </c>
      <c r="P327" s="128">
        <v>43282640.523507304</v>
      </c>
      <c r="Q327" s="128">
        <v>42666326.699997507</v>
      </c>
      <c r="R327" s="128">
        <v>52556251.007493906</v>
      </c>
    </row>
    <row r="328" spans="1:18" s="45" customFormat="1" x14ac:dyDescent="0.25">
      <c r="A328" s="15"/>
      <c r="B328" s="7"/>
      <c r="E328" s="14" t="s">
        <v>25</v>
      </c>
      <c r="F328" s="128" t="s">
        <v>684</v>
      </c>
      <c r="G328" s="128"/>
      <c r="H328" s="128"/>
      <c r="I328" s="128"/>
      <c r="J328" s="128"/>
      <c r="K328" s="128">
        <v>400294.12</v>
      </c>
      <c r="L328" s="128">
        <v>127898.690000002</v>
      </c>
      <c r="M328" s="128">
        <v>44344.451732499998</v>
      </c>
      <c r="N328" s="128">
        <v>33846.552499999998</v>
      </c>
      <c r="O328" s="128">
        <v>11540.978300000001</v>
      </c>
      <c r="P328" s="128">
        <v>1850.0188500000015</v>
      </c>
      <c r="Q328" s="128">
        <v>633.93999999999869</v>
      </c>
      <c r="R328" s="128">
        <v>440.38750000000016</v>
      </c>
    </row>
    <row r="329" spans="1:18" s="45" customFormat="1" x14ac:dyDescent="0.25">
      <c r="A329" s="15"/>
      <c r="B329" s="7"/>
      <c r="E329" s="14" t="s">
        <v>25</v>
      </c>
      <c r="F329" s="128" t="s">
        <v>70</v>
      </c>
      <c r="G329" s="128"/>
      <c r="H329" s="128"/>
      <c r="I329" s="128"/>
      <c r="J329" s="128"/>
      <c r="K329" s="128">
        <v>676.56</v>
      </c>
      <c r="L329" s="128">
        <v>20693.297500000001</v>
      </c>
      <c r="M329" s="128">
        <v>9204.8631700000005</v>
      </c>
      <c r="N329" s="128">
        <v>271.33</v>
      </c>
      <c r="O329" s="128">
        <v>692.95140000000004</v>
      </c>
      <c r="P329" s="128">
        <v>1564.3725999999913</v>
      </c>
      <c r="Q329" s="128">
        <v>516.55750000000023</v>
      </c>
      <c r="R329" s="128">
        <v>828.00499999999886</v>
      </c>
    </row>
    <row r="330" spans="1:18" s="45" customFormat="1" x14ac:dyDescent="0.25">
      <c r="A330" s="15"/>
      <c r="B330" s="7"/>
      <c r="E330" s="14" t="s">
        <v>25</v>
      </c>
      <c r="F330" s="128" t="s">
        <v>60</v>
      </c>
      <c r="G330" s="128"/>
      <c r="H330" s="128"/>
      <c r="I330" s="128"/>
      <c r="J330" s="128"/>
      <c r="K330" s="128">
        <v>1237654.8399955609</v>
      </c>
      <c r="L330" s="128">
        <v>1201370.7474972419</v>
      </c>
      <c r="M330" s="128">
        <v>1340535.4203692281</v>
      </c>
      <c r="N330" s="128">
        <v>1075049.6724994499</v>
      </c>
      <c r="O330" s="128">
        <v>972907.08454965695</v>
      </c>
      <c r="P330" s="128">
        <v>584933.33197546145</v>
      </c>
      <c r="Q330" s="128">
        <v>415708.5474999611</v>
      </c>
      <c r="R330" s="128">
        <v>561475.36250011565</v>
      </c>
    </row>
    <row r="331" spans="1:18" s="45" customFormat="1" x14ac:dyDescent="0.25">
      <c r="A331" s="15"/>
      <c r="B331" s="7"/>
      <c r="E331" s="14" t="s">
        <v>25</v>
      </c>
      <c r="F331" s="128" t="s">
        <v>63</v>
      </c>
      <c r="G331" s="128"/>
      <c r="H331" s="128"/>
      <c r="I331" s="128"/>
      <c r="J331" s="128"/>
      <c r="K331" s="128">
        <v>94487.300000008006</v>
      </c>
      <c r="L331" s="128">
        <v>62780.990000001002</v>
      </c>
      <c r="M331" s="128">
        <v>91489.848784999995</v>
      </c>
      <c r="N331" s="128">
        <v>98597.597500001997</v>
      </c>
      <c r="O331" s="128">
        <v>78845.173750001006</v>
      </c>
      <c r="P331" s="128">
        <v>57380.216999999117</v>
      </c>
      <c r="Q331" s="128">
        <v>51975.455000000227</v>
      </c>
      <c r="R331" s="128">
        <v>58444.214999999676</v>
      </c>
    </row>
    <row r="332" spans="1:18" s="45" customFormat="1" x14ac:dyDescent="0.25">
      <c r="A332" s="15"/>
      <c r="B332" s="7"/>
      <c r="E332" s="14" t="s">
        <v>25</v>
      </c>
      <c r="F332" s="128" t="s">
        <v>685</v>
      </c>
      <c r="G332" s="128"/>
      <c r="H332" s="128"/>
      <c r="I332" s="128"/>
      <c r="J332" s="128"/>
      <c r="K332" s="128">
        <v>148150.470000014</v>
      </c>
      <c r="L332" s="128">
        <v>153291.107500001</v>
      </c>
      <c r="M332" s="128">
        <v>229435.29046750299</v>
      </c>
      <c r="N332" s="128">
        <v>233759.95500000901</v>
      </c>
      <c r="O332" s="128">
        <v>251084.928275001</v>
      </c>
      <c r="P332" s="128">
        <v>249318.88644999443</v>
      </c>
      <c r="Q332" s="128">
        <v>259933.94249999936</v>
      </c>
      <c r="R332" s="128">
        <v>344715.94250000123</v>
      </c>
    </row>
    <row r="333" spans="1:18" s="45" customFormat="1" x14ac:dyDescent="0.25">
      <c r="A333" s="15"/>
      <c r="B333" s="7"/>
      <c r="E333" s="14" t="s">
        <v>25</v>
      </c>
      <c r="F333" s="128" t="s">
        <v>61</v>
      </c>
      <c r="G333" s="128"/>
      <c r="H333" s="128"/>
      <c r="I333" s="128"/>
      <c r="J333" s="128"/>
      <c r="K333" s="128">
        <v>327878.09000015003</v>
      </c>
      <c r="L333" s="128">
        <v>302925.83627803199</v>
      </c>
      <c r="M333" s="128">
        <v>427536.00147989701</v>
      </c>
      <c r="N333" s="128">
        <v>403181.07249997399</v>
      </c>
      <c r="O333" s="128">
        <v>381449.00980001001</v>
      </c>
      <c r="P333" s="128">
        <v>275791.10364996135</v>
      </c>
      <c r="Q333" s="128">
        <v>652985.5950001023</v>
      </c>
      <c r="R333" s="128">
        <v>1058239.3325000328</v>
      </c>
    </row>
    <row r="334" spans="1:18" x14ac:dyDescent="0.25">
      <c r="A334" s="15"/>
      <c r="B334" s="7"/>
      <c r="C334" s="45"/>
      <c r="D334" s="45"/>
      <c r="E334" s="14" t="s">
        <v>25</v>
      </c>
      <c r="F334" s="128" t="s">
        <v>62</v>
      </c>
      <c r="G334" s="128"/>
      <c r="H334" s="128"/>
      <c r="I334" s="128"/>
      <c r="J334" s="128"/>
      <c r="K334" s="128">
        <v>121019.900000036</v>
      </c>
      <c r="L334" s="128">
        <v>99192.309820045994</v>
      </c>
      <c r="M334" s="128">
        <v>148466.554717494</v>
      </c>
      <c r="N334" s="128">
        <v>121101.414999992</v>
      </c>
      <c r="O334" s="128">
        <v>118164.05299999499</v>
      </c>
      <c r="P334" s="128">
        <v>70094.820249994911</v>
      </c>
      <c r="Q334" s="128">
        <v>26371.607499998667</v>
      </c>
      <c r="R334" s="128">
        <v>28407.775000000442</v>
      </c>
    </row>
    <row r="335" spans="1:18" s="45" customFormat="1" x14ac:dyDescent="0.25">
      <c r="A335" s="15"/>
      <c r="B335" s="7"/>
      <c r="E335" s="14" t="s">
        <v>25</v>
      </c>
      <c r="F335" s="128" t="s">
        <v>689</v>
      </c>
      <c r="G335" s="128"/>
      <c r="H335" s="128"/>
      <c r="I335" s="128"/>
      <c r="J335" s="128"/>
      <c r="K335" s="128">
        <v>13739.14</v>
      </c>
      <c r="L335" s="128">
        <v>15996.63</v>
      </c>
      <c r="M335" s="128">
        <v>15211.2912275</v>
      </c>
      <c r="N335" s="128">
        <v>15481.1975</v>
      </c>
      <c r="O335" s="128">
        <v>9648.1091500000002</v>
      </c>
      <c r="P335" s="128">
        <v>2941.2541499999961</v>
      </c>
      <c r="Q335" s="128">
        <v>165.77250000000009</v>
      </c>
      <c r="R335" s="128">
        <v>86.162499999999966</v>
      </c>
    </row>
    <row r="336" spans="1:18" s="45" customFormat="1" x14ac:dyDescent="0.25">
      <c r="A336" s="15"/>
      <c r="B336" s="7"/>
      <c r="E336" s="14" t="s">
        <v>25</v>
      </c>
      <c r="F336" s="128" t="s">
        <v>686</v>
      </c>
      <c r="G336" s="128"/>
      <c r="H336" s="128"/>
      <c r="I336" s="128"/>
      <c r="J336" s="128"/>
      <c r="K336" s="128">
        <v>0</v>
      </c>
      <c r="L336" s="128">
        <v>39.375</v>
      </c>
      <c r="M336" s="128">
        <v>339.16</v>
      </c>
      <c r="N336" s="128">
        <v>72.697500000000005</v>
      </c>
      <c r="O336" s="128">
        <v>104.5728</v>
      </c>
      <c r="P336" s="128">
        <v>335.61457499999995</v>
      </c>
      <c r="Q336" s="128">
        <v>120.5675</v>
      </c>
      <c r="R336" s="128">
        <v>1296.9250000000002</v>
      </c>
    </row>
    <row r="337" spans="1:19" s="45" customFormat="1" x14ac:dyDescent="0.25">
      <c r="A337" s="15"/>
      <c r="B337" s="7"/>
      <c r="E337" s="14" t="s">
        <v>25</v>
      </c>
      <c r="F337" s="128" t="s">
        <v>69</v>
      </c>
      <c r="G337" s="128"/>
      <c r="H337" s="128"/>
      <c r="I337" s="128"/>
      <c r="J337" s="128"/>
      <c r="K337" s="128">
        <v>606671.39999952295</v>
      </c>
      <c r="L337" s="128">
        <v>662298.68999995803</v>
      </c>
      <c r="M337" s="128">
        <v>1027099.677105614</v>
      </c>
      <c r="N337" s="128">
        <v>814687.89999929105</v>
      </c>
      <c r="O337" s="128">
        <v>826703.35129978205</v>
      </c>
      <c r="P337" s="128">
        <v>438179.44149955729</v>
      </c>
      <c r="Q337" s="128">
        <v>175792.81000001766</v>
      </c>
      <c r="R337" s="128">
        <v>182795.71250006458</v>
      </c>
    </row>
    <row r="338" spans="1:19" s="45" customFormat="1" x14ac:dyDescent="0.25">
      <c r="A338" s="15"/>
      <c r="B338" s="7"/>
      <c r="E338" s="14" t="s">
        <v>25</v>
      </c>
      <c r="F338" s="128" t="s">
        <v>667</v>
      </c>
      <c r="G338" s="128"/>
      <c r="H338" s="128"/>
      <c r="I338" s="128"/>
      <c r="J338" s="128"/>
      <c r="K338" s="128">
        <v>0</v>
      </c>
      <c r="L338" s="128">
        <v>140.38</v>
      </c>
      <c r="M338" s="128">
        <v>654.946685</v>
      </c>
      <c r="N338" s="128">
        <v>317.55</v>
      </c>
      <c r="O338" s="128">
        <v>402.22500000000002</v>
      </c>
      <c r="P338" s="128">
        <v>167.69115000000085</v>
      </c>
      <c r="Q338" s="128">
        <v>0</v>
      </c>
      <c r="R338" s="128">
        <v>0</v>
      </c>
    </row>
    <row r="339" spans="1:19" s="45" customFormat="1" x14ac:dyDescent="0.25">
      <c r="A339" s="15"/>
      <c r="B339" s="7"/>
      <c r="E339" s="14"/>
      <c r="F339" s="128" t="s">
        <v>702</v>
      </c>
      <c r="G339" s="128"/>
      <c r="H339" s="128"/>
      <c r="I339" s="128"/>
      <c r="J339" s="128"/>
      <c r="K339" s="128">
        <v>0</v>
      </c>
      <c r="L339" s="128">
        <v>0</v>
      </c>
      <c r="M339" s="128">
        <v>0</v>
      </c>
      <c r="N339" s="128">
        <v>0</v>
      </c>
      <c r="O339" s="128">
        <v>0</v>
      </c>
      <c r="P339" s="128">
        <v>2212823.9021509564</v>
      </c>
      <c r="Q339" s="128">
        <v>3980200.9025034122</v>
      </c>
      <c r="R339" s="128">
        <v>559859.98500000115</v>
      </c>
    </row>
    <row r="340" spans="1:19" s="45" customFormat="1" x14ac:dyDescent="0.25">
      <c r="A340" s="15"/>
      <c r="B340" s="7"/>
      <c r="E340" s="14" t="s">
        <v>25</v>
      </c>
      <c r="F340" s="128" t="s">
        <v>64</v>
      </c>
      <c r="G340" s="128"/>
      <c r="H340" s="128"/>
      <c r="I340" s="128"/>
      <c r="J340" s="128"/>
      <c r="K340" s="128">
        <v>46225.400000016998</v>
      </c>
      <c r="L340" s="128">
        <v>30434.887499999</v>
      </c>
      <c r="M340" s="128">
        <v>38207.878054995002</v>
      </c>
      <c r="N340" s="128">
        <v>26849.379999998</v>
      </c>
      <c r="O340" s="128">
        <v>22248.647299998</v>
      </c>
      <c r="P340" s="128">
        <v>9069.7771249991765</v>
      </c>
      <c r="Q340" s="128">
        <v>3382.7025000000481</v>
      </c>
      <c r="R340" s="128">
        <v>910.84750000001634</v>
      </c>
    </row>
    <row r="341" spans="1:19" s="45" customFormat="1" x14ac:dyDescent="0.25">
      <c r="A341" s="15"/>
      <c r="B341" s="7"/>
      <c r="E341" s="14" t="s">
        <v>25</v>
      </c>
      <c r="F341" s="128" t="s">
        <v>65</v>
      </c>
      <c r="G341" s="128"/>
      <c r="H341" s="128"/>
      <c r="I341" s="128"/>
      <c r="J341" s="128"/>
      <c r="K341" s="128">
        <v>1273.82</v>
      </c>
      <c r="L341" s="128">
        <v>2065.81</v>
      </c>
      <c r="M341" s="128">
        <v>9741.8847275000007</v>
      </c>
      <c r="N341" s="128">
        <v>8035.4025000000001</v>
      </c>
      <c r="O341" s="128">
        <v>8318.9521249999998</v>
      </c>
      <c r="P341" s="128">
        <v>6504.5600750000858</v>
      </c>
      <c r="Q341" s="128">
        <v>4492.7650000000594</v>
      </c>
      <c r="R341" s="128">
        <v>4634.6174999999876</v>
      </c>
    </row>
    <row r="342" spans="1:19" s="45" customFormat="1" x14ac:dyDescent="0.25">
      <c r="A342" s="15"/>
      <c r="B342" s="7"/>
      <c r="E342" s="14" t="s">
        <v>25</v>
      </c>
      <c r="F342" s="128" t="s">
        <v>66</v>
      </c>
      <c r="G342" s="128"/>
      <c r="H342" s="128"/>
      <c r="I342" s="128"/>
      <c r="J342" s="128"/>
      <c r="K342" s="128">
        <v>75043.550000017</v>
      </c>
      <c r="L342" s="128">
        <v>86515.502500005998</v>
      </c>
      <c r="M342" s="128">
        <v>109494.600625002</v>
      </c>
      <c r="N342" s="128">
        <v>93738.837500010995</v>
      </c>
      <c r="O342" s="128">
        <v>87225.994675006994</v>
      </c>
      <c r="P342" s="128">
        <v>50284.069799992656</v>
      </c>
      <c r="Q342" s="128">
        <v>45027.049999995048</v>
      </c>
      <c r="R342" s="128">
        <v>75422.030000002502</v>
      </c>
    </row>
    <row r="343" spans="1:19" s="45" customFormat="1" x14ac:dyDescent="0.25">
      <c r="A343" s="15"/>
      <c r="B343"/>
      <c r="C343"/>
      <c r="D343" s="11" t="s">
        <v>26</v>
      </c>
      <c r="E343" s="11"/>
      <c r="F343" s="11"/>
      <c r="G343" s="12">
        <v>0</v>
      </c>
      <c r="H343" s="12">
        <v>0</v>
      </c>
      <c r="I343" s="12">
        <v>0</v>
      </c>
      <c r="J343" s="12">
        <v>447188872.99130702</v>
      </c>
      <c r="K343" s="12">
        <v>448976477.90187484</v>
      </c>
      <c r="L343" s="12">
        <v>452096650.96097976</v>
      </c>
      <c r="M343" s="12">
        <v>486843494.0134573</v>
      </c>
      <c r="N343" s="12">
        <v>549482114.78019059</v>
      </c>
      <c r="O343" s="12">
        <v>585594798.45954466</v>
      </c>
      <c r="P343" s="12">
        <v>596142404.94998741</v>
      </c>
      <c r="Q343" s="12">
        <v>634404825.83231127</v>
      </c>
      <c r="R343" s="12">
        <v>654677206.27935791</v>
      </c>
    </row>
    <row r="344" spans="1:19" s="45" customFormat="1" x14ac:dyDescent="0.25">
      <c r="A344" s="15"/>
      <c r="B344"/>
      <c r="C344"/>
      <c r="D344"/>
      <c r="E344" s="13" t="s">
        <v>26</v>
      </c>
      <c r="F344" s="13"/>
      <c r="G344" s="13">
        <v>0</v>
      </c>
      <c r="H344" s="13">
        <v>0</v>
      </c>
      <c r="I344" s="13">
        <v>0</v>
      </c>
      <c r="J344" s="13">
        <v>6299538.5099999942</v>
      </c>
      <c r="K344" s="13">
        <v>6401466.7800000161</v>
      </c>
      <c r="L344" s="13">
        <v>6876819.840000012</v>
      </c>
      <c r="M344" s="13">
        <v>7357448.9299999923</v>
      </c>
      <c r="N344" s="13">
        <v>7988217.6300000008</v>
      </c>
      <c r="O344" s="13">
        <v>8971455.6900000162</v>
      </c>
      <c r="P344" s="13">
        <v>9517859.9899999909</v>
      </c>
      <c r="Q344" s="13">
        <v>9507378.5600000024</v>
      </c>
      <c r="R344" s="13">
        <v>9544399.7599999886</v>
      </c>
    </row>
    <row r="345" spans="1:19" s="45" customFormat="1" x14ac:dyDescent="0.25">
      <c r="A345" s="15"/>
      <c r="B345" s="7"/>
      <c r="E345" s="14" t="s">
        <v>26</v>
      </c>
      <c r="F345" s="128" t="s">
        <v>68</v>
      </c>
      <c r="G345" s="128" t="s">
        <v>92</v>
      </c>
      <c r="H345" s="128"/>
      <c r="I345" s="128"/>
      <c r="J345" s="128">
        <v>2225969.226186146</v>
      </c>
      <c r="K345" s="128">
        <v>2892243.5007417612</v>
      </c>
      <c r="L345" s="128">
        <v>4894761.1068939446</v>
      </c>
      <c r="M345" s="128">
        <v>5844287.293259738</v>
      </c>
      <c r="N345" s="128">
        <v>6709441.668499995</v>
      </c>
      <c r="O345" s="128">
        <v>7919193.3293333473</v>
      </c>
      <c r="P345" s="128">
        <v>8397546.6223333217</v>
      </c>
      <c r="Q345" s="128">
        <v>8353344.981380959</v>
      </c>
      <c r="R345" s="128">
        <v>8348428.0109761842</v>
      </c>
    </row>
    <row r="346" spans="1:19" s="45" customFormat="1" x14ac:dyDescent="0.25">
      <c r="A346" s="15"/>
      <c r="B346" s="7"/>
      <c r="E346" s="14" t="s">
        <v>26</v>
      </c>
      <c r="F346" s="128" t="s">
        <v>70</v>
      </c>
      <c r="G346" s="128"/>
      <c r="H346" s="128"/>
      <c r="I346" s="128"/>
      <c r="J346" s="128">
        <v>0</v>
      </c>
      <c r="K346" s="128">
        <v>1086.177857143</v>
      </c>
      <c r="L346" s="128">
        <v>1563.04</v>
      </c>
      <c r="M346" s="128">
        <v>550.78</v>
      </c>
      <c r="N346" s="128">
        <v>1950.4266666670001</v>
      </c>
      <c r="O346" s="128">
        <v>3395.703333333</v>
      </c>
      <c r="P346" s="128">
        <v>3008.6625000000004</v>
      </c>
      <c r="Q346" s="128">
        <v>2004.0000000000002</v>
      </c>
      <c r="R346" s="128">
        <v>2533.3966666666665</v>
      </c>
    </row>
    <row r="347" spans="1:19" s="45" customFormat="1" x14ac:dyDescent="0.25">
      <c r="A347" s="15"/>
      <c r="B347" s="7"/>
      <c r="E347" s="14" t="s">
        <v>26</v>
      </c>
      <c r="F347" s="128" t="s">
        <v>60</v>
      </c>
      <c r="G347" s="128"/>
      <c r="H347" s="128"/>
      <c r="I347" s="128"/>
      <c r="J347" s="128">
        <v>3478078.4742673039</v>
      </c>
      <c r="K347" s="128">
        <v>2972381.5481803948</v>
      </c>
      <c r="L347" s="128">
        <v>1562915.6254112569</v>
      </c>
      <c r="M347" s="128">
        <v>1116332.3422251069</v>
      </c>
      <c r="N347" s="128">
        <v>879121.08316666505</v>
      </c>
      <c r="O347" s="128">
        <v>665475.42798051797</v>
      </c>
      <c r="P347" s="128">
        <v>725636.20453896094</v>
      </c>
      <c r="Q347" s="128">
        <v>661755.96054004296</v>
      </c>
      <c r="R347" s="128">
        <v>637047.66912337602</v>
      </c>
    </row>
    <row r="348" spans="1:19" x14ac:dyDescent="0.25">
      <c r="A348" s="15"/>
      <c r="B348" s="7"/>
      <c r="C348" s="45"/>
      <c r="D348" s="45"/>
      <c r="E348" s="14" t="s">
        <v>26</v>
      </c>
      <c r="F348" s="128" t="s">
        <v>63</v>
      </c>
      <c r="G348" s="128"/>
      <c r="H348" s="128"/>
      <c r="I348" s="128"/>
      <c r="J348" s="128">
        <v>40163.196666666998</v>
      </c>
      <c r="K348" s="128">
        <v>2020.7553846149999</v>
      </c>
      <c r="L348" s="128">
        <v>3588.04</v>
      </c>
      <c r="M348" s="128">
        <v>4494.7383333329999</v>
      </c>
      <c r="N348" s="128">
        <v>4843.9833333329998</v>
      </c>
      <c r="O348" s="128">
        <v>8283.9386666669998</v>
      </c>
      <c r="P348" s="128">
        <v>16009.394000000002</v>
      </c>
      <c r="Q348" s="128">
        <v>30470.561333333335</v>
      </c>
      <c r="R348" s="128">
        <v>26005.193333333336</v>
      </c>
    </row>
    <row r="349" spans="1:19" s="45" customFormat="1" x14ac:dyDescent="0.25">
      <c r="A349" s="15"/>
      <c r="B349" s="7"/>
      <c r="E349" s="14" t="s">
        <v>26</v>
      </c>
      <c r="F349" s="128" t="s">
        <v>685</v>
      </c>
      <c r="G349" s="128"/>
      <c r="H349" s="128"/>
      <c r="I349" s="128"/>
      <c r="J349" s="128">
        <v>50917.517500000002</v>
      </c>
      <c r="K349" s="128">
        <v>94413.871666666993</v>
      </c>
      <c r="L349" s="128">
        <v>118578.036666667</v>
      </c>
      <c r="M349" s="128">
        <v>132061.65533333301</v>
      </c>
      <c r="N349" s="128">
        <v>146824.025333333</v>
      </c>
      <c r="O349" s="128">
        <v>174586.06866666701</v>
      </c>
      <c r="P349" s="128">
        <v>213358.13666666663</v>
      </c>
      <c r="Q349" s="128">
        <v>206143.23095238089</v>
      </c>
      <c r="R349" s="128">
        <v>206190.32452380951</v>
      </c>
    </row>
    <row r="350" spans="1:19" s="45" customFormat="1" x14ac:dyDescent="0.25">
      <c r="A350" s="15"/>
      <c r="B350" s="7"/>
      <c r="E350" s="14" t="s">
        <v>26</v>
      </c>
      <c r="F350" s="128" t="s">
        <v>61</v>
      </c>
      <c r="G350" s="128"/>
      <c r="H350" s="128"/>
      <c r="I350" s="128"/>
      <c r="J350" s="128">
        <v>63601.232400433</v>
      </c>
      <c r="K350" s="128">
        <v>62348.708912087997</v>
      </c>
      <c r="L350" s="128">
        <v>52499.070439394003</v>
      </c>
      <c r="M350" s="128">
        <v>40635.149610389999</v>
      </c>
      <c r="N350" s="128">
        <v>45100.809416666998</v>
      </c>
      <c r="O350" s="128">
        <v>44578.477477273002</v>
      </c>
      <c r="P350" s="128">
        <v>54444.151913419912</v>
      </c>
      <c r="Q350" s="128">
        <v>173965.76127056277</v>
      </c>
      <c r="R350" s="128">
        <v>246705.39838167399</v>
      </c>
    </row>
    <row r="351" spans="1:19" s="45" customFormat="1" x14ac:dyDescent="0.25">
      <c r="A351" s="15"/>
      <c r="B351" s="7"/>
      <c r="E351" s="14" t="s">
        <v>26</v>
      </c>
      <c r="F351" s="128" t="s">
        <v>62</v>
      </c>
      <c r="G351" s="128"/>
      <c r="H351" s="128"/>
      <c r="I351" s="128"/>
      <c r="J351" s="128">
        <v>45864.215888528001</v>
      </c>
      <c r="K351" s="128">
        <v>54705.990192058001</v>
      </c>
      <c r="L351" s="128">
        <v>29124.086203463001</v>
      </c>
      <c r="M351" s="128">
        <v>24076.925190475999</v>
      </c>
      <c r="N351" s="128">
        <v>18308.016833333</v>
      </c>
      <c r="O351" s="128">
        <v>16619.498749999999</v>
      </c>
      <c r="P351" s="128">
        <v>19225.463878787879</v>
      </c>
      <c r="Q351" s="128">
        <v>12803.410833333333</v>
      </c>
      <c r="R351" s="128">
        <v>14050.041388888889</v>
      </c>
    </row>
    <row r="352" spans="1:19" s="45" customFormat="1" x14ac:dyDescent="0.25">
      <c r="A352" s="15"/>
      <c r="B352" s="7"/>
      <c r="E352" s="14" t="s">
        <v>26</v>
      </c>
      <c r="F352" s="128" t="s">
        <v>689</v>
      </c>
      <c r="G352" s="128"/>
      <c r="H352" s="128"/>
      <c r="I352" s="128"/>
      <c r="J352" s="128">
        <v>0</v>
      </c>
      <c r="K352" s="128">
        <v>383.2</v>
      </c>
      <c r="L352" s="128">
        <v>0</v>
      </c>
      <c r="M352" s="128">
        <v>0</v>
      </c>
      <c r="N352" s="128">
        <v>0</v>
      </c>
      <c r="O352" s="128">
        <v>0</v>
      </c>
      <c r="P352" s="128">
        <v>0</v>
      </c>
      <c r="Q352" s="128">
        <v>0</v>
      </c>
      <c r="R352" s="128">
        <v>0</v>
      </c>
      <c r="S352" s="170"/>
    </row>
    <row r="353" spans="1:19" s="45" customFormat="1" x14ac:dyDescent="0.25">
      <c r="A353" s="15"/>
      <c r="B353" s="7"/>
      <c r="E353" s="14" t="s">
        <v>26</v>
      </c>
      <c r="F353" s="128" t="s">
        <v>69</v>
      </c>
      <c r="G353" s="128"/>
      <c r="H353" s="128"/>
      <c r="I353" s="128"/>
      <c r="J353" s="128">
        <v>25738.617090909</v>
      </c>
      <c r="K353" s="128">
        <v>32591.357065267999</v>
      </c>
      <c r="L353" s="128">
        <v>32902.004385280998</v>
      </c>
      <c r="M353" s="128">
        <v>40299.326047618997</v>
      </c>
      <c r="N353" s="128">
        <v>39873.986749999996</v>
      </c>
      <c r="O353" s="128">
        <v>41991.375792207997</v>
      </c>
      <c r="P353" s="128">
        <v>27130.880835497846</v>
      </c>
      <c r="Q353" s="128">
        <v>10106.52368939394</v>
      </c>
      <c r="R353" s="128">
        <v>8856.6556060606054</v>
      </c>
    </row>
    <row r="354" spans="1:19" s="45" customFormat="1" x14ac:dyDescent="0.25">
      <c r="A354" s="15"/>
      <c r="B354" s="7"/>
      <c r="E354" s="14" t="s">
        <v>26</v>
      </c>
      <c r="F354" s="128" t="s">
        <v>64</v>
      </c>
      <c r="G354" s="128"/>
      <c r="H354" s="128"/>
      <c r="I354" s="128"/>
      <c r="J354" s="128">
        <v>368704.83</v>
      </c>
      <c r="K354" s="128">
        <v>286362.60571428598</v>
      </c>
      <c r="L354" s="128">
        <v>180888.83</v>
      </c>
      <c r="M354" s="128">
        <v>154710.72</v>
      </c>
      <c r="N354" s="128">
        <v>142753.63</v>
      </c>
      <c r="O354" s="128">
        <v>97331.87</v>
      </c>
      <c r="P354" s="128">
        <v>61500.473333333342</v>
      </c>
      <c r="Q354" s="128">
        <v>56784.13</v>
      </c>
      <c r="R354" s="128">
        <v>54583.07</v>
      </c>
    </row>
    <row r="355" spans="1:19" s="45" customFormat="1" x14ac:dyDescent="0.25">
      <c r="A355" s="15"/>
      <c r="B355" s="7"/>
      <c r="E355" s="14" t="s">
        <v>26</v>
      </c>
      <c r="F355" s="128" t="s">
        <v>65</v>
      </c>
      <c r="G355" s="128"/>
      <c r="H355" s="128"/>
      <c r="I355" s="128"/>
      <c r="J355" s="128">
        <v>501.2</v>
      </c>
      <c r="K355" s="128">
        <v>2929.0642857140001</v>
      </c>
      <c r="L355" s="128">
        <v>0</v>
      </c>
      <c r="M355" s="128">
        <v>0</v>
      </c>
      <c r="N355" s="128">
        <v>0</v>
      </c>
      <c r="O355" s="128">
        <v>0</v>
      </c>
      <c r="P355" s="128">
        <v>0</v>
      </c>
      <c r="Q355" s="128">
        <v>0</v>
      </c>
      <c r="R355" s="128">
        <v>0</v>
      </c>
    </row>
    <row r="356" spans="1:19" s="45" customFormat="1" x14ac:dyDescent="0.25">
      <c r="A356" s="15"/>
      <c r="B356"/>
      <c r="C356"/>
      <c r="D356"/>
      <c r="E356" s="13" t="s">
        <v>27</v>
      </c>
      <c r="F356" s="13"/>
      <c r="G356" s="13">
        <v>0</v>
      </c>
      <c r="H356" s="13">
        <v>0</v>
      </c>
      <c r="I356" s="13">
        <v>0</v>
      </c>
      <c r="J356" s="13">
        <v>249383005.70065525</v>
      </c>
      <c r="K356" s="13">
        <v>251551928.00063384</v>
      </c>
      <c r="L356" s="13">
        <v>256925626.50058639</v>
      </c>
      <c r="M356" s="13">
        <v>276292800.29959315</v>
      </c>
      <c r="N356" s="13">
        <v>308721371.00000715</v>
      </c>
      <c r="O356" s="13">
        <v>323031595.90000302</v>
      </c>
      <c r="P356" s="13">
        <v>326533182.50000268</v>
      </c>
      <c r="Q356" s="13">
        <v>351408992.59898454</v>
      </c>
      <c r="R356" s="13">
        <v>386845734.90000606</v>
      </c>
    </row>
    <row r="357" spans="1:19" s="45" customFormat="1" x14ac:dyDescent="0.25">
      <c r="A357" s="15"/>
      <c r="B357" s="7"/>
      <c r="E357" s="14" t="s">
        <v>27</v>
      </c>
      <c r="F357" s="128" t="s">
        <v>67</v>
      </c>
      <c r="G357" s="128" t="s">
        <v>92</v>
      </c>
      <c r="H357" s="128"/>
      <c r="I357" s="128"/>
      <c r="J357" s="128">
        <v>98542752.199917987</v>
      </c>
      <c r="K357" s="128">
        <v>96423242.799915239</v>
      </c>
      <c r="L357" s="128">
        <v>96833221.199919075</v>
      </c>
      <c r="M357" s="128">
        <v>100776457.69993941</v>
      </c>
      <c r="N357" s="128">
        <v>120580838.49999884</v>
      </c>
      <c r="O357" s="128">
        <v>133714809.60000052</v>
      </c>
      <c r="P357" s="128">
        <v>135128794.90000054</v>
      </c>
      <c r="Q357" s="128">
        <v>144788687.70005634</v>
      </c>
      <c r="R357" s="128">
        <v>153183028.89999914</v>
      </c>
    </row>
    <row r="358" spans="1:19" s="45" customFormat="1" x14ac:dyDescent="0.25">
      <c r="A358" s="15"/>
      <c r="B358" s="7"/>
      <c r="E358" s="14" t="s">
        <v>27</v>
      </c>
      <c r="F358" s="128" t="s">
        <v>68</v>
      </c>
      <c r="G358" s="128"/>
      <c r="H358" s="128"/>
      <c r="I358" s="128"/>
      <c r="J358" s="128">
        <v>73304938.49994114</v>
      </c>
      <c r="K358" s="128">
        <v>75585157.499936417</v>
      </c>
      <c r="L358" s="128">
        <v>78603919.099931791</v>
      </c>
      <c r="M358" s="128">
        <v>85801751.399976522</v>
      </c>
      <c r="N358" s="128">
        <v>88233264.99999845</v>
      </c>
      <c r="O358" s="128">
        <v>85020383.59999992</v>
      </c>
      <c r="P358" s="128">
        <v>83813172.400000006</v>
      </c>
      <c r="Q358" s="128">
        <v>87675779.600073069</v>
      </c>
      <c r="R358" s="128">
        <v>95272034.099999905</v>
      </c>
    </row>
    <row r="359" spans="1:19" x14ac:dyDescent="0.25">
      <c r="A359" s="15"/>
      <c r="B359" s="7"/>
      <c r="C359" s="45"/>
      <c r="D359" s="45"/>
      <c r="E359" s="14" t="s">
        <v>27</v>
      </c>
      <c r="F359" s="128" t="s">
        <v>684</v>
      </c>
      <c r="G359" s="128"/>
      <c r="H359" s="128"/>
      <c r="I359" s="128"/>
      <c r="J359" s="128">
        <v>6298.8</v>
      </c>
      <c r="K359" s="128">
        <v>16409.5</v>
      </c>
      <c r="L359" s="128">
        <v>11434.1</v>
      </c>
      <c r="M359" s="128">
        <v>7883.8</v>
      </c>
      <c r="N359" s="128">
        <v>4068.4</v>
      </c>
      <c r="O359" s="128">
        <v>6432</v>
      </c>
      <c r="P359" s="128">
        <v>5656.5</v>
      </c>
      <c r="Q359" s="128">
        <v>8475.7999999999975</v>
      </c>
      <c r="R359" s="128">
        <v>91157.099999999991</v>
      </c>
      <c r="S359" s="45"/>
    </row>
    <row r="360" spans="1:19" x14ac:dyDescent="0.25">
      <c r="A360" s="15"/>
      <c r="B360" s="7"/>
      <c r="C360" s="45"/>
      <c r="D360" s="45"/>
      <c r="E360" s="14" t="s">
        <v>27</v>
      </c>
      <c r="F360" s="128" t="s">
        <v>70</v>
      </c>
      <c r="G360" s="128"/>
      <c r="H360" s="128"/>
      <c r="I360" s="128"/>
      <c r="J360" s="128">
        <v>76744027.599941045</v>
      </c>
      <c r="K360" s="128">
        <v>78022447.199930668</v>
      </c>
      <c r="L360" s="128">
        <v>80033243.29993324</v>
      </c>
      <c r="M360" s="128">
        <v>87744858.299972549</v>
      </c>
      <c r="N360" s="128">
        <v>97090979.600000262</v>
      </c>
      <c r="O360" s="128">
        <v>101192108.79999986</v>
      </c>
      <c r="P360" s="128">
        <v>103880601.79999998</v>
      </c>
      <c r="Q360" s="128">
        <v>113877924.00010715</v>
      </c>
      <c r="R360" s="128">
        <v>119372040.49999925</v>
      </c>
    </row>
    <row r="361" spans="1:19" x14ac:dyDescent="0.25">
      <c r="A361" s="15"/>
      <c r="B361" s="7"/>
      <c r="C361" s="45"/>
      <c r="D361" s="45"/>
      <c r="E361" s="14" t="s">
        <v>27</v>
      </c>
      <c r="F361" s="128" t="s">
        <v>60</v>
      </c>
      <c r="G361" s="128"/>
      <c r="H361" s="128"/>
      <c r="I361" s="128"/>
      <c r="J361" s="128">
        <v>20276.2</v>
      </c>
      <c r="K361" s="128">
        <v>736164.30000000203</v>
      </c>
      <c r="L361" s="128">
        <v>10070.4</v>
      </c>
      <c r="M361" s="128">
        <v>9677</v>
      </c>
      <c r="N361" s="128">
        <v>11076.6</v>
      </c>
      <c r="O361" s="128">
        <v>6298</v>
      </c>
      <c r="P361" s="128">
        <v>13500.5</v>
      </c>
      <c r="Q361" s="128">
        <v>10614.400000000001</v>
      </c>
      <c r="R361" s="128">
        <v>15238.599999999999</v>
      </c>
    </row>
    <row r="362" spans="1:19" s="45" customFormat="1" x14ac:dyDescent="0.25">
      <c r="A362" s="15"/>
      <c r="B362" s="7"/>
      <c r="E362" s="14" t="s">
        <v>27</v>
      </c>
      <c r="F362" s="128" t="s">
        <v>63</v>
      </c>
      <c r="G362" s="128"/>
      <c r="H362" s="128"/>
      <c r="I362" s="128"/>
      <c r="J362" s="128">
        <v>18856.099999999999</v>
      </c>
      <c r="K362" s="128">
        <v>3147</v>
      </c>
      <c r="L362" s="128">
        <v>4720.5</v>
      </c>
      <c r="M362" s="128">
        <v>4517.1000000000004</v>
      </c>
      <c r="N362" s="128">
        <v>6200</v>
      </c>
      <c r="O362" s="128">
        <v>2546</v>
      </c>
      <c r="P362" s="128">
        <v>2163.5</v>
      </c>
      <c r="Q362" s="128">
        <v>2692.8</v>
      </c>
      <c r="R362" s="128">
        <v>4076.1000000000004</v>
      </c>
      <c r="S362"/>
    </row>
    <row r="363" spans="1:19" s="45" customFormat="1" x14ac:dyDescent="0.25">
      <c r="A363" s="15"/>
      <c r="B363" s="7"/>
      <c r="E363" s="14" t="s">
        <v>27</v>
      </c>
      <c r="F363" s="128" t="s">
        <v>685</v>
      </c>
      <c r="G363" s="128"/>
      <c r="H363" s="128"/>
      <c r="I363" s="128"/>
      <c r="J363" s="128">
        <v>9965.4</v>
      </c>
      <c r="K363" s="128">
        <v>15735</v>
      </c>
      <c r="L363" s="128">
        <v>20560.400000000001</v>
      </c>
      <c r="M363" s="128">
        <v>24598.400000000001</v>
      </c>
      <c r="N363" s="128">
        <v>27158.9</v>
      </c>
      <c r="O363" s="128">
        <v>28274</v>
      </c>
      <c r="P363" s="128">
        <v>35837.5</v>
      </c>
      <c r="Q363" s="128">
        <v>20175.400000000001</v>
      </c>
      <c r="R363" s="128">
        <v>19535.299999999996</v>
      </c>
    </row>
    <row r="364" spans="1:19" s="45" customFormat="1" x14ac:dyDescent="0.25">
      <c r="A364" s="15"/>
      <c r="B364" s="7"/>
      <c r="E364" s="14" t="s">
        <v>27</v>
      </c>
      <c r="F364" s="128" t="s">
        <v>61</v>
      </c>
      <c r="G364" s="128"/>
      <c r="H364" s="128"/>
      <c r="I364" s="128"/>
      <c r="J364" s="128">
        <v>444046.59999999899</v>
      </c>
      <c r="K364" s="128">
        <v>464967.59999999899</v>
      </c>
      <c r="L364" s="128">
        <v>1006623.400000005</v>
      </c>
      <c r="M364" s="128">
        <v>1152689.7999999991</v>
      </c>
      <c r="N364" s="128">
        <v>1602556.000000003</v>
      </c>
      <c r="O364" s="128">
        <v>1759611.4</v>
      </c>
      <c r="P364" s="128">
        <v>1909427.4</v>
      </c>
      <c r="Q364" s="128">
        <v>2119908.6999999769</v>
      </c>
      <c r="R364" s="128">
        <v>2892588.700000002</v>
      </c>
    </row>
    <row r="365" spans="1:19" s="45" customFormat="1" x14ac:dyDescent="0.25">
      <c r="A365" s="15"/>
      <c r="B365" s="7"/>
      <c r="E365" s="14" t="s">
        <v>27</v>
      </c>
      <c r="F365" s="128" t="s">
        <v>62</v>
      </c>
      <c r="G365" s="128"/>
      <c r="H365" s="128"/>
      <c r="I365" s="128"/>
      <c r="J365" s="128">
        <v>140677.6</v>
      </c>
      <c r="K365" s="128">
        <v>132487.29999999999</v>
      </c>
      <c r="L365" s="128">
        <v>164273.4</v>
      </c>
      <c r="M365" s="128">
        <v>180886.5</v>
      </c>
      <c r="N365" s="128">
        <v>177266</v>
      </c>
      <c r="O365" s="128">
        <v>195423.2</v>
      </c>
      <c r="P365" s="128">
        <v>222738.8</v>
      </c>
      <c r="Q365" s="128">
        <v>219209.80000000031</v>
      </c>
      <c r="R365" s="128">
        <v>368011.3000000001</v>
      </c>
    </row>
    <row r="366" spans="1:19" s="45" customFormat="1" x14ac:dyDescent="0.25">
      <c r="A366" s="15"/>
      <c r="B366" s="7"/>
      <c r="E366" s="14" t="s">
        <v>27</v>
      </c>
      <c r="F366" s="128" t="s">
        <v>689</v>
      </c>
      <c r="G366" s="128"/>
      <c r="H366" s="128"/>
      <c r="I366" s="128"/>
      <c r="J366" s="128">
        <v>0</v>
      </c>
      <c r="K366" s="128">
        <v>0</v>
      </c>
      <c r="L366" s="128">
        <v>0</v>
      </c>
      <c r="M366" s="128">
        <v>0</v>
      </c>
      <c r="N366" s="128">
        <v>0</v>
      </c>
      <c r="O366" s="128">
        <v>0</v>
      </c>
      <c r="P366" s="128">
        <v>0</v>
      </c>
      <c r="Q366" s="128">
        <v>0</v>
      </c>
      <c r="R366" s="128">
        <v>0</v>
      </c>
    </row>
    <row r="367" spans="1:19" x14ac:dyDescent="0.25">
      <c r="A367" s="15"/>
      <c r="B367" s="7"/>
      <c r="C367" s="45"/>
      <c r="D367" s="45"/>
      <c r="E367" s="14" t="s">
        <v>27</v>
      </c>
      <c r="F367" s="128" t="s">
        <v>686</v>
      </c>
      <c r="G367" s="128"/>
      <c r="H367" s="128"/>
      <c r="I367" s="128"/>
      <c r="J367" s="128">
        <v>0</v>
      </c>
      <c r="K367" s="128">
        <v>0</v>
      </c>
      <c r="L367" s="128">
        <v>419.6</v>
      </c>
      <c r="M367" s="128">
        <v>8100</v>
      </c>
      <c r="N367" s="128">
        <v>7552</v>
      </c>
      <c r="O367" s="128">
        <v>7540.6</v>
      </c>
      <c r="P367" s="128">
        <v>23460</v>
      </c>
      <c r="Q367" s="128">
        <v>45012.599999999962</v>
      </c>
      <c r="R367" s="128">
        <v>29967.999999999985</v>
      </c>
      <c r="S367" s="45"/>
    </row>
    <row r="368" spans="1:19" s="45" customFormat="1" x14ac:dyDescent="0.25">
      <c r="A368" s="15"/>
      <c r="B368" s="7"/>
      <c r="E368" s="14" t="s">
        <v>27</v>
      </c>
      <c r="F368" s="128" t="s">
        <v>69</v>
      </c>
      <c r="G368" s="128"/>
      <c r="H368" s="128"/>
      <c r="I368" s="128"/>
      <c r="J368" s="128">
        <v>151166.70000000001</v>
      </c>
      <c r="K368" s="128">
        <v>152169.79999999999</v>
      </c>
      <c r="L368" s="128">
        <v>237141.09999999899</v>
      </c>
      <c r="M368" s="128">
        <v>569662.99999999499</v>
      </c>
      <c r="N368" s="128">
        <v>962764.30000000098</v>
      </c>
      <c r="O368" s="128">
        <v>1061891.3</v>
      </c>
      <c r="P368" s="128">
        <v>1228626.2</v>
      </c>
      <c r="Q368" s="128">
        <v>822678.79999999271</v>
      </c>
      <c r="R368" s="128">
        <v>479792.89999999997</v>
      </c>
      <c r="S368"/>
    </row>
    <row r="369" spans="1:19" s="45" customFormat="1" x14ac:dyDescent="0.25">
      <c r="A369" s="15"/>
      <c r="B369" s="7"/>
      <c r="E369" s="14" t="s">
        <v>27</v>
      </c>
      <c r="F369" s="128" t="s">
        <v>667</v>
      </c>
      <c r="G369" s="128"/>
      <c r="H369" s="128"/>
      <c r="I369" s="128"/>
      <c r="J369" s="128">
        <v>0</v>
      </c>
      <c r="K369" s="128">
        <v>0</v>
      </c>
      <c r="L369" s="128">
        <v>0</v>
      </c>
      <c r="M369" s="128">
        <v>11717.3</v>
      </c>
      <c r="N369" s="128">
        <v>17645.7</v>
      </c>
      <c r="O369" s="128">
        <v>36277.4</v>
      </c>
      <c r="P369" s="128">
        <v>21238</v>
      </c>
      <c r="Q369" s="128">
        <v>10057.799999999999</v>
      </c>
      <c r="R369" s="128">
        <v>0</v>
      </c>
    </row>
    <row r="370" spans="1:19" s="45" customFormat="1" x14ac:dyDescent="0.25">
      <c r="A370" s="15"/>
      <c r="B370" s="7"/>
      <c r="E370" s="14"/>
      <c r="F370" s="128" t="s">
        <v>702</v>
      </c>
      <c r="G370" s="10"/>
      <c r="H370" s="10"/>
      <c r="I370" s="10"/>
      <c r="J370" s="10"/>
      <c r="K370" s="10">
        <v>0</v>
      </c>
      <c r="L370" s="10">
        <v>0</v>
      </c>
      <c r="M370" s="10">
        <v>0</v>
      </c>
      <c r="N370" s="10">
        <v>0</v>
      </c>
      <c r="O370" s="10">
        <v>0</v>
      </c>
      <c r="P370" s="10">
        <v>247965</v>
      </c>
      <c r="Q370" s="10">
        <v>1807775.1999999813</v>
      </c>
      <c r="R370" s="10">
        <v>15118263.399999693</v>
      </c>
    </row>
    <row r="371" spans="1:19" s="45" customFormat="1" x14ac:dyDescent="0.25">
      <c r="A371" s="15"/>
      <c r="B371"/>
      <c r="C371"/>
      <c r="D371"/>
      <c r="E371" s="13" t="s">
        <v>28</v>
      </c>
      <c r="F371" s="13"/>
      <c r="G371" s="13">
        <v>0</v>
      </c>
      <c r="H371" s="13">
        <v>0</v>
      </c>
      <c r="I371" s="13">
        <v>0</v>
      </c>
      <c r="J371" s="13">
        <v>191506328.77967519</v>
      </c>
      <c r="K371" s="13">
        <v>191023083.12029213</v>
      </c>
      <c r="L371" s="13">
        <v>188294204.62013677</v>
      </c>
      <c r="M371" s="13">
        <v>203193244.78311336</v>
      </c>
      <c r="N371" s="13">
        <v>232772526.14951396</v>
      </c>
      <c r="O371" s="13">
        <v>253591746.86955333</v>
      </c>
      <c r="P371" s="13">
        <v>260091362.4602195</v>
      </c>
      <c r="Q371" s="13">
        <v>273488454.67049682</v>
      </c>
      <c r="R371" s="13">
        <v>258287071.62061504</v>
      </c>
    </row>
    <row r="372" spans="1:19" s="45" customFormat="1" x14ac:dyDescent="0.25">
      <c r="A372" s="15"/>
      <c r="B372" s="7"/>
      <c r="E372" s="14" t="s">
        <v>28</v>
      </c>
      <c r="F372" s="128" t="s">
        <v>67</v>
      </c>
      <c r="G372" s="128" t="s">
        <v>92</v>
      </c>
      <c r="H372" s="128"/>
      <c r="I372" s="128"/>
      <c r="J372" s="128">
        <v>93883013.263524711</v>
      </c>
      <c r="K372" s="128">
        <v>91527972.049590901</v>
      </c>
      <c r="L372" s="128">
        <v>89578217.263775006</v>
      </c>
      <c r="M372" s="128">
        <v>96393784.534126192</v>
      </c>
      <c r="N372" s="128">
        <v>118721698.68316342</v>
      </c>
      <c r="O372" s="128">
        <v>140489666.2785919</v>
      </c>
      <c r="P372" s="128">
        <v>145691511.39184469</v>
      </c>
      <c r="Q372" s="128">
        <v>154996285.45756051</v>
      </c>
      <c r="R372" s="128">
        <v>145686258.96254462</v>
      </c>
    </row>
    <row r="373" spans="1:19" s="45" customFormat="1" x14ac:dyDescent="0.25">
      <c r="A373" s="15"/>
      <c r="B373" s="7"/>
      <c r="E373" s="14" t="s">
        <v>28</v>
      </c>
      <c r="F373" s="128" t="s">
        <v>68</v>
      </c>
      <c r="G373" s="128"/>
      <c r="H373" s="128"/>
      <c r="I373" s="128"/>
      <c r="J373" s="128">
        <v>95054502.434207872</v>
      </c>
      <c r="K373" s="128">
        <v>97008586.336516514</v>
      </c>
      <c r="L373" s="128">
        <v>97504318.46119827</v>
      </c>
      <c r="M373" s="128">
        <v>105293975.2943207</v>
      </c>
      <c r="N373" s="128">
        <v>112119353.08075532</v>
      </c>
      <c r="O373" s="128">
        <v>110774461.9870148</v>
      </c>
      <c r="P373" s="128">
        <v>111892661.83992667</v>
      </c>
      <c r="Q373" s="128">
        <v>115610797.73215266</v>
      </c>
      <c r="R373" s="128">
        <v>109079717.66124612</v>
      </c>
    </row>
    <row r="374" spans="1:19" s="45" customFormat="1" x14ac:dyDescent="0.25">
      <c r="A374" s="15"/>
      <c r="B374" s="7"/>
      <c r="E374" s="14" t="s">
        <v>28</v>
      </c>
      <c r="F374" s="128" t="s">
        <v>684</v>
      </c>
      <c r="G374" s="128"/>
      <c r="H374" s="128"/>
      <c r="I374" s="128"/>
      <c r="J374" s="128">
        <v>0</v>
      </c>
      <c r="K374" s="128">
        <v>844.79980456400006</v>
      </c>
      <c r="L374" s="128">
        <v>1244.507524095</v>
      </c>
      <c r="M374" s="128">
        <v>1037.533762608</v>
      </c>
      <c r="N374" s="128">
        <v>1668.1046122549999</v>
      </c>
      <c r="O374" s="128">
        <v>531.89939114100002</v>
      </c>
      <c r="P374" s="128">
        <v>745.89810578730021</v>
      </c>
      <c r="Q374" s="128">
        <v>1510.9392066654414</v>
      </c>
      <c r="R374" s="128">
        <v>72172.183282805112</v>
      </c>
    </row>
    <row r="375" spans="1:19" x14ac:dyDescent="0.25">
      <c r="A375" s="15"/>
      <c r="B375" s="7"/>
      <c r="C375" s="45"/>
      <c r="D375" s="45"/>
      <c r="E375" s="14" t="s">
        <v>28</v>
      </c>
      <c r="F375" s="128" t="s">
        <v>60</v>
      </c>
      <c r="G375" s="128"/>
      <c r="H375" s="128"/>
      <c r="I375" s="128"/>
      <c r="J375" s="128">
        <v>22652.855342538001</v>
      </c>
      <c r="K375" s="128">
        <v>16978.580825596</v>
      </c>
      <c r="L375" s="128">
        <v>9570.6700858629993</v>
      </c>
      <c r="M375" s="128">
        <v>10289.939233247</v>
      </c>
      <c r="N375" s="128">
        <v>6182.3556941520001</v>
      </c>
      <c r="O375" s="128">
        <v>10526.314759826</v>
      </c>
      <c r="P375" s="128">
        <v>7762.5190950210726</v>
      </c>
      <c r="Q375" s="128">
        <v>13780.603369443452</v>
      </c>
      <c r="R375" s="128">
        <v>12283.868067638188</v>
      </c>
      <c r="S375" s="45"/>
    </row>
    <row r="376" spans="1:19" s="45" customFormat="1" x14ac:dyDescent="0.25">
      <c r="A376" s="15"/>
      <c r="B376" s="7"/>
      <c r="E376" s="14" t="s">
        <v>28</v>
      </c>
      <c r="F376" s="128" t="s">
        <v>63</v>
      </c>
      <c r="G376" s="128"/>
      <c r="H376" s="128"/>
      <c r="I376" s="128"/>
      <c r="J376" s="128">
        <v>18635.002160674001</v>
      </c>
      <c r="K376" s="128">
        <v>12790.619714057</v>
      </c>
      <c r="L376" s="128">
        <v>6100.0972505070004</v>
      </c>
      <c r="M376" s="128">
        <v>3761.0780415009999</v>
      </c>
      <c r="N376" s="128">
        <v>4000.597426623</v>
      </c>
      <c r="O376" s="128">
        <v>3396.6730874919999</v>
      </c>
      <c r="P376" s="128">
        <v>3311.3299426341318</v>
      </c>
      <c r="Q376" s="128">
        <v>3444.9668485329103</v>
      </c>
      <c r="R376" s="128">
        <v>4240.3775377600577</v>
      </c>
      <c r="S376"/>
    </row>
    <row r="377" spans="1:19" s="45" customFormat="1" x14ac:dyDescent="0.25">
      <c r="A377" s="15"/>
      <c r="B377" s="7"/>
      <c r="E377" s="14" t="s">
        <v>28</v>
      </c>
      <c r="F377" s="128" t="s">
        <v>685</v>
      </c>
      <c r="G377" s="128"/>
      <c r="H377" s="128"/>
      <c r="I377" s="128"/>
      <c r="J377" s="128">
        <v>13182.410715335</v>
      </c>
      <c r="K377" s="128">
        <v>21440.797384797999</v>
      </c>
      <c r="L377" s="128">
        <v>25542.418300791</v>
      </c>
      <c r="M377" s="128">
        <v>28159.008919324999</v>
      </c>
      <c r="N377" s="128">
        <v>31819.631789155999</v>
      </c>
      <c r="O377" s="128">
        <v>32366.373259782002</v>
      </c>
      <c r="P377" s="128">
        <v>44375.801908713998</v>
      </c>
      <c r="Q377" s="128">
        <v>25735.182113166462</v>
      </c>
      <c r="R377" s="128">
        <v>28191.037967361874</v>
      </c>
    </row>
    <row r="378" spans="1:19" s="45" customFormat="1" x14ac:dyDescent="0.25">
      <c r="A378" s="15"/>
      <c r="B378" s="7"/>
      <c r="E378" s="14" t="s">
        <v>28</v>
      </c>
      <c r="F378" s="128" t="s">
        <v>61</v>
      </c>
      <c r="G378" s="128"/>
      <c r="H378" s="128"/>
      <c r="I378" s="128"/>
      <c r="J378" s="128">
        <v>491080.09551468497</v>
      </c>
      <c r="K378" s="128">
        <v>505020.72049277101</v>
      </c>
      <c r="L378" s="128">
        <v>1001876.303489284</v>
      </c>
      <c r="M378" s="128">
        <v>1272058.3425773031</v>
      </c>
      <c r="N378" s="128">
        <v>1679052.6355077301</v>
      </c>
      <c r="O378" s="128">
        <v>2050433.7690695249</v>
      </c>
      <c r="P378" s="128">
        <v>2184973.6852062559</v>
      </c>
      <c r="Q378" s="128">
        <v>2572058.888323551</v>
      </c>
      <c r="R378" s="128">
        <v>3040539.7139036092</v>
      </c>
    </row>
    <row r="379" spans="1:19" s="45" customFormat="1" x14ac:dyDescent="0.25">
      <c r="A379" s="15"/>
      <c r="B379" s="7"/>
      <c r="E379" s="14" t="s">
        <v>28</v>
      </c>
      <c r="F379" s="128" t="s">
        <v>62</v>
      </c>
      <c r="G379" s="128"/>
      <c r="H379" s="128"/>
      <c r="I379" s="128"/>
      <c r="J379" s="128">
        <v>154218.32062512499</v>
      </c>
      <c r="K379" s="128">
        <v>143821.060676188</v>
      </c>
      <c r="L379" s="128">
        <v>167334.89819598899</v>
      </c>
      <c r="M379" s="128">
        <v>190179.05189494201</v>
      </c>
      <c r="N379" s="128">
        <v>208751.061060459</v>
      </c>
      <c r="O379" s="128">
        <v>230363.57455174401</v>
      </c>
      <c r="P379" s="128">
        <v>266019.99383773014</v>
      </c>
      <c r="Q379" s="128">
        <v>264840.90040976449</v>
      </c>
      <c r="R379" s="128">
        <v>363667.81539293175</v>
      </c>
    </row>
    <row r="380" spans="1:19" s="45" customFormat="1" x14ac:dyDescent="0.25">
      <c r="A380" s="15"/>
      <c r="B380" s="7"/>
      <c r="E380" s="14" t="s">
        <v>28</v>
      </c>
      <c r="F380" s="128" t="s">
        <v>689</v>
      </c>
      <c r="G380" s="128"/>
      <c r="H380" s="128"/>
      <c r="I380" s="128"/>
      <c r="J380" s="128">
        <v>0</v>
      </c>
      <c r="K380" s="128">
        <v>547.31963136499996</v>
      </c>
      <c r="L380" s="128">
        <v>0</v>
      </c>
      <c r="M380" s="128">
        <v>0</v>
      </c>
      <c r="N380" s="128">
        <v>0</v>
      </c>
      <c r="O380" s="128">
        <v>0</v>
      </c>
      <c r="P380" s="128">
        <v>0</v>
      </c>
      <c r="Q380" s="128">
        <v>0</v>
      </c>
      <c r="R380" s="128">
        <v>0</v>
      </c>
      <c r="S380" s="170"/>
    </row>
    <row r="381" spans="1:19" s="45" customFormat="1" x14ac:dyDescent="0.25">
      <c r="A381" s="15"/>
      <c r="B381" s="7"/>
      <c r="E381" s="14" t="s">
        <v>28</v>
      </c>
      <c r="F381" s="128" t="s">
        <v>69</v>
      </c>
      <c r="G381" s="128"/>
      <c r="H381" s="128"/>
      <c r="I381" s="128"/>
      <c r="J381" s="128">
        <v>1869044.3978255771</v>
      </c>
      <c r="K381" s="128">
        <v>1785080.8353238059</v>
      </c>
      <c r="L381" s="128">
        <v>0</v>
      </c>
      <c r="M381" s="128">
        <v>0</v>
      </c>
      <c r="N381" s="128">
        <v>0</v>
      </c>
      <c r="O381" s="128">
        <v>0</v>
      </c>
      <c r="P381" s="128">
        <v>0</v>
      </c>
      <c r="Q381" s="128">
        <v>0</v>
      </c>
      <c r="R381" s="128">
        <v>0</v>
      </c>
      <c r="S381" s="170"/>
    </row>
    <row r="382" spans="1:19" s="45" customFormat="1" x14ac:dyDescent="0.25">
      <c r="A382" s="15"/>
      <c r="B382" s="7"/>
      <c r="C382" s="8" t="s">
        <v>29</v>
      </c>
      <c r="D382" s="8"/>
      <c r="E382" s="8"/>
      <c r="F382" s="8"/>
      <c r="G382" s="9">
        <v>1989642972.237045</v>
      </c>
      <c r="H382" s="9">
        <v>2118590302.5139096</v>
      </c>
      <c r="I382" s="9">
        <v>2201742652.2604952</v>
      </c>
      <c r="J382" s="9">
        <v>2341727381.9597883</v>
      </c>
      <c r="K382" s="9">
        <v>2421519677.3890018</v>
      </c>
      <c r="L382" s="9">
        <v>2398407354.7487087</v>
      </c>
      <c r="M382" s="9">
        <v>2520895072.1389251</v>
      </c>
      <c r="N382" s="9">
        <v>2684481133.3069158</v>
      </c>
      <c r="O382" s="9">
        <v>1849626799.6912885</v>
      </c>
      <c r="P382" s="9">
        <v>1341068596.2740381</v>
      </c>
      <c r="Q382" s="9">
        <v>1358702961.9338636</v>
      </c>
      <c r="R382" s="9">
        <v>1333691926.3135667</v>
      </c>
    </row>
    <row r="383" spans="1:19" s="45" customFormat="1" x14ac:dyDescent="0.25">
      <c r="A383" s="15"/>
      <c r="B383"/>
      <c r="C383"/>
      <c r="D383" s="11" t="s">
        <v>30</v>
      </c>
      <c r="E383" s="11"/>
      <c r="F383" s="11"/>
      <c r="G383" s="12">
        <v>1031431712.6259822</v>
      </c>
      <c r="H383" s="12">
        <v>1059527623.2557141</v>
      </c>
      <c r="I383" s="12">
        <v>1060551328.7354294</v>
      </c>
      <c r="J383" s="12">
        <v>1107716461.4456816</v>
      </c>
      <c r="K383" s="12">
        <v>1090767615.1454377</v>
      </c>
      <c r="L383" s="12">
        <v>1004778749.115539</v>
      </c>
      <c r="M383" s="12">
        <v>993528475.86560488</v>
      </c>
      <c r="N383" s="12">
        <v>999955873.58541942</v>
      </c>
      <c r="O383" s="12">
        <v>575418133.07735753</v>
      </c>
      <c r="P383" s="12">
        <v>317489949.0987817</v>
      </c>
      <c r="Q383" s="12">
        <v>288683822.86882198</v>
      </c>
      <c r="R383" s="12">
        <v>242683903.50891158</v>
      </c>
    </row>
    <row r="384" spans="1:19" s="45" customFormat="1" x14ac:dyDescent="0.25">
      <c r="A384" s="15"/>
      <c r="B384"/>
      <c r="C384"/>
      <c r="D384"/>
      <c r="E384" s="13" t="s">
        <v>31</v>
      </c>
      <c r="F384" s="13"/>
      <c r="G384" s="13">
        <v>208609403.13988692</v>
      </c>
      <c r="H384" s="13">
        <v>193788245.89987671</v>
      </c>
      <c r="I384" s="13">
        <v>185899687.6595999</v>
      </c>
      <c r="J384" s="13">
        <v>204432488.70985553</v>
      </c>
      <c r="K384" s="13">
        <v>163091569.55988446</v>
      </c>
      <c r="L384" s="13">
        <v>124075744.83988196</v>
      </c>
      <c r="M384" s="13">
        <v>110041097.78989291</v>
      </c>
      <c r="N384" s="13">
        <v>83468471.659924358</v>
      </c>
      <c r="O384" s="13">
        <v>67590195.289841682</v>
      </c>
      <c r="P384" s="13">
        <v>47637907.449975133</v>
      </c>
      <c r="Q384" s="13">
        <v>29757402.809983656</v>
      </c>
      <c r="R384" s="13">
        <v>23633339.769993052</v>
      </c>
    </row>
    <row r="385" spans="1:19" s="45" customFormat="1" x14ac:dyDescent="0.25">
      <c r="A385" s="15"/>
      <c r="B385" s="7"/>
      <c r="E385" s="14" t="s">
        <v>31</v>
      </c>
      <c r="F385" s="128" t="s">
        <v>67</v>
      </c>
      <c r="G385" s="128">
        <v>21438584.809985071</v>
      </c>
      <c r="H385" s="128">
        <v>19795695.86998561</v>
      </c>
      <c r="I385" s="128">
        <v>20855116.899959847</v>
      </c>
      <c r="J385" s="128">
        <v>25014202.449981902</v>
      </c>
      <c r="K385" s="128">
        <v>23921407.419987079</v>
      </c>
      <c r="L385" s="128">
        <v>21855406.109983828</v>
      </c>
      <c r="M385" s="128">
        <v>20502259.33998131</v>
      </c>
      <c r="N385" s="128">
        <v>16692441.849988908</v>
      </c>
      <c r="O385" s="128">
        <v>15756352.15997462</v>
      </c>
      <c r="P385" s="128">
        <v>13305901.469992936</v>
      </c>
      <c r="Q385" s="128">
        <v>8072786.4499978255</v>
      </c>
      <c r="R385" s="128">
        <v>6228643.3799965233</v>
      </c>
    </row>
    <row r="386" spans="1:19" s="45" customFormat="1" x14ac:dyDescent="0.25">
      <c r="A386" s="15"/>
      <c r="B386" s="7"/>
      <c r="E386" s="14" t="s">
        <v>31</v>
      </c>
      <c r="F386" s="128" t="s">
        <v>68</v>
      </c>
      <c r="G386" s="128">
        <v>187124313.32990193</v>
      </c>
      <c r="H386" s="128">
        <v>173992550.02989113</v>
      </c>
      <c r="I386" s="128">
        <v>165044570.75964004</v>
      </c>
      <c r="J386" s="128">
        <v>179418286.25987363</v>
      </c>
      <c r="K386" s="128">
        <v>139170162.13989744</v>
      </c>
      <c r="L386" s="128">
        <v>102220338.72989812</v>
      </c>
      <c r="M386" s="128">
        <v>89489367.449911624</v>
      </c>
      <c r="N386" s="128">
        <v>66496454.809935451</v>
      </c>
      <c r="O386" s="128">
        <v>51637234.489867918</v>
      </c>
      <c r="P386" s="128">
        <v>34059891.979982197</v>
      </c>
      <c r="Q386" s="128">
        <v>21371890.589986563</v>
      </c>
      <c r="R386" s="128">
        <v>17281388.849996567</v>
      </c>
    </row>
    <row r="387" spans="1:19" x14ac:dyDescent="0.25">
      <c r="A387" s="15"/>
      <c r="B387" s="7"/>
      <c r="C387" s="45"/>
      <c r="D387" s="45"/>
      <c r="E387" s="14" t="s">
        <v>31</v>
      </c>
      <c r="F387" s="128" t="s">
        <v>63</v>
      </c>
      <c r="G387" s="128">
        <v>46505</v>
      </c>
      <c r="H387" s="128">
        <v>0</v>
      </c>
      <c r="I387" s="128">
        <v>0</v>
      </c>
      <c r="J387" s="128">
        <v>0</v>
      </c>
      <c r="K387" s="128">
        <v>0</v>
      </c>
      <c r="L387" s="128">
        <v>0</v>
      </c>
      <c r="M387" s="128">
        <v>0</v>
      </c>
      <c r="N387" s="128">
        <v>0</v>
      </c>
      <c r="O387" s="128">
        <v>0</v>
      </c>
      <c r="P387" s="128">
        <v>0</v>
      </c>
      <c r="Q387" s="128">
        <v>0</v>
      </c>
      <c r="R387" s="128">
        <v>0</v>
      </c>
      <c r="S387" s="45"/>
    </row>
    <row r="388" spans="1:19" x14ac:dyDescent="0.25">
      <c r="A388" s="15"/>
      <c r="B388" s="7"/>
      <c r="C388" s="45"/>
      <c r="D388" s="45"/>
      <c r="E388" s="14" t="s">
        <v>31</v>
      </c>
      <c r="F388" s="128" t="s">
        <v>685</v>
      </c>
      <c r="G388" s="128">
        <v>0</v>
      </c>
      <c r="H388" s="128">
        <v>0</v>
      </c>
      <c r="I388" s="128">
        <v>0</v>
      </c>
      <c r="J388" s="128">
        <v>0</v>
      </c>
      <c r="K388" s="128">
        <v>0</v>
      </c>
      <c r="L388" s="128">
        <v>0</v>
      </c>
      <c r="M388" s="128">
        <v>49471</v>
      </c>
      <c r="N388" s="128">
        <v>279575</v>
      </c>
      <c r="O388" s="128">
        <v>20220</v>
      </c>
      <c r="P388" s="128">
        <v>0</v>
      </c>
      <c r="Q388" s="128">
        <v>0</v>
      </c>
      <c r="R388" s="128">
        <v>0</v>
      </c>
      <c r="S388" s="45"/>
    </row>
    <row r="389" spans="1:19" x14ac:dyDescent="0.25">
      <c r="A389" s="15"/>
      <c r="B389" s="7"/>
      <c r="C389" s="45"/>
      <c r="D389" s="45"/>
      <c r="E389" s="14" t="s">
        <v>31</v>
      </c>
      <c r="F389" s="128" t="s">
        <v>61</v>
      </c>
      <c r="G389" s="128">
        <v>0</v>
      </c>
      <c r="H389" s="128">
        <v>0</v>
      </c>
      <c r="I389" s="128">
        <v>0</v>
      </c>
      <c r="J389" s="128">
        <v>0</v>
      </c>
      <c r="K389" s="128">
        <v>0</v>
      </c>
      <c r="L389" s="128">
        <v>0</v>
      </c>
      <c r="M389" s="128">
        <v>0</v>
      </c>
      <c r="N389" s="128">
        <v>0</v>
      </c>
      <c r="O389" s="128">
        <v>176388.639999151</v>
      </c>
      <c r="P389" s="128">
        <v>272114</v>
      </c>
      <c r="Q389" s="128">
        <v>128382.76999926567</v>
      </c>
      <c r="R389" s="128">
        <v>13331.539999961853</v>
      </c>
      <c r="S389" s="45"/>
    </row>
    <row r="390" spans="1:19" x14ac:dyDescent="0.25">
      <c r="A390" s="15"/>
      <c r="B390" s="7"/>
      <c r="C390" s="45"/>
      <c r="D390" s="45"/>
      <c r="E390" s="14" t="s">
        <v>31</v>
      </c>
      <c r="F390" s="128" t="s">
        <v>702</v>
      </c>
      <c r="G390" s="10">
        <v>0</v>
      </c>
      <c r="H390" s="10">
        <v>0</v>
      </c>
      <c r="I390" s="10">
        <v>0</v>
      </c>
      <c r="J390" s="10">
        <v>0</v>
      </c>
      <c r="K390" s="10">
        <v>0</v>
      </c>
      <c r="L390" s="10">
        <v>0</v>
      </c>
      <c r="M390" s="10">
        <v>0</v>
      </c>
      <c r="N390" s="10">
        <v>0</v>
      </c>
      <c r="O390" s="10">
        <v>0</v>
      </c>
      <c r="P390" s="10">
        <v>0</v>
      </c>
      <c r="Q390" s="10">
        <v>184343</v>
      </c>
      <c r="R390" s="10">
        <v>109976</v>
      </c>
    </row>
    <row r="391" spans="1:19" x14ac:dyDescent="0.25">
      <c r="A391" s="15"/>
      <c r="E391" s="13" t="s">
        <v>32</v>
      </c>
      <c r="F391" s="13"/>
      <c r="G391" s="13">
        <v>53782745.279782325</v>
      </c>
      <c r="H391" s="13">
        <v>59326916.539764456</v>
      </c>
      <c r="I391" s="13">
        <v>66006903.889693044</v>
      </c>
      <c r="J391" s="13">
        <v>77438129.719677791</v>
      </c>
      <c r="K391" s="13">
        <v>84095846.319648147</v>
      </c>
      <c r="L391" s="13">
        <v>92334210.649549082</v>
      </c>
      <c r="M391" s="13">
        <v>102939631.04953736</v>
      </c>
      <c r="N391" s="13">
        <v>104163330.56952502</v>
      </c>
      <c r="O391" s="13">
        <v>106457545.36949873</v>
      </c>
      <c r="P391" s="13">
        <v>113479216.65955827</v>
      </c>
      <c r="Q391" s="13">
        <v>116275803.87952392</v>
      </c>
      <c r="R391" s="13">
        <v>116991746.73940983</v>
      </c>
    </row>
    <row r="392" spans="1:19" s="45" customFormat="1" x14ac:dyDescent="0.25">
      <c r="A392" s="15"/>
      <c r="B392" s="7"/>
      <c r="E392" s="14" t="s">
        <v>32</v>
      </c>
      <c r="F392" s="128" t="s">
        <v>67</v>
      </c>
      <c r="G392" s="128">
        <v>746857.47999804094</v>
      </c>
      <c r="H392" s="128">
        <v>804751.06999660295</v>
      </c>
      <c r="I392" s="128">
        <v>1437894.0299913581</v>
      </c>
      <c r="J392" s="128">
        <v>2646354.5799863618</v>
      </c>
      <c r="K392" s="128">
        <v>3292627.6899847048</v>
      </c>
      <c r="L392" s="128">
        <v>3889992.539979035</v>
      </c>
      <c r="M392" s="128">
        <v>5969731.2299698489</v>
      </c>
      <c r="N392" s="128">
        <v>9620943.5899488144</v>
      </c>
      <c r="O392" s="128">
        <v>14705719.559932098</v>
      </c>
      <c r="P392" s="128">
        <v>16293484.619932238</v>
      </c>
      <c r="Q392" s="128">
        <v>17011830.719931915</v>
      </c>
      <c r="R392" s="128">
        <v>18022674.269915454</v>
      </c>
      <c r="S392"/>
    </row>
    <row r="393" spans="1:19" s="45" customFormat="1" x14ac:dyDescent="0.25">
      <c r="A393" s="15"/>
      <c r="B393" s="7"/>
      <c r="E393" s="14" t="s">
        <v>32</v>
      </c>
      <c r="F393" s="128" t="s">
        <v>68</v>
      </c>
      <c r="G393" s="128">
        <v>51005599.869794324</v>
      </c>
      <c r="H393" s="128">
        <v>56513285.499774776</v>
      </c>
      <c r="I393" s="128">
        <v>62215080.109710068</v>
      </c>
      <c r="J393" s="128">
        <v>71123479.509704188</v>
      </c>
      <c r="K393" s="128">
        <v>75221170.109681934</v>
      </c>
      <c r="L393" s="128">
        <v>84875014.269582897</v>
      </c>
      <c r="M393" s="128">
        <v>93474666.649583474</v>
      </c>
      <c r="N393" s="128">
        <v>91316915.189589947</v>
      </c>
      <c r="O393" s="128">
        <v>89315414.659575284</v>
      </c>
      <c r="P393" s="128">
        <v>93555299.989637405</v>
      </c>
      <c r="Q393" s="128">
        <v>94130768.699614465</v>
      </c>
      <c r="R393" s="128">
        <v>93248962.659522682</v>
      </c>
      <c r="S393"/>
    </row>
    <row r="394" spans="1:19" s="45" customFormat="1" x14ac:dyDescent="0.25">
      <c r="A394" s="15"/>
      <c r="B394" s="7"/>
      <c r="E394" s="14" t="s">
        <v>32</v>
      </c>
      <c r="F394" s="128" t="s">
        <v>60</v>
      </c>
      <c r="G394" s="128">
        <v>1619584.879991882</v>
      </c>
      <c r="H394" s="128">
        <v>1412133.6699946891</v>
      </c>
      <c r="I394" s="128">
        <v>1489252.6899947489</v>
      </c>
      <c r="J394" s="128">
        <v>2500145.7899915799</v>
      </c>
      <c r="K394" s="128">
        <v>3648220.5899881269</v>
      </c>
      <c r="L394" s="128">
        <v>1670184.02999419</v>
      </c>
      <c r="M394" s="128">
        <v>1213317.489992514</v>
      </c>
      <c r="N394" s="128">
        <v>1304622.629992537</v>
      </c>
      <c r="O394" s="128">
        <v>765160.84999711101</v>
      </c>
      <c r="P394" s="128">
        <v>1790972.1899939179</v>
      </c>
      <c r="Q394" s="128">
        <v>2278559.169990316</v>
      </c>
      <c r="R394" s="128">
        <v>2401977.15998891</v>
      </c>
      <c r="S394"/>
    </row>
    <row r="395" spans="1:19" s="45" customFormat="1" x14ac:dyDescent="0.25">
      <c r="A395" s="15"/>
      <c r="B395" s="7"/>
      <c r="E395" s="14" t="s">
        <v>32</v>
      </c>
      <c r="F395" s="128" t="s">
        <v>63</v>
      </c>
      <c r="G395" s="128">
        <v>244178.439998627</v>
      </c>
      <c r="H395" s="128">
        <v>413145.56999860698</v>
      </c>
      <c r="I395" s="128">
        <v>664237.409997512</v>
      </c>
      <c r="J395" s="128">
        <v>888479.65999716497</v>
      </c>
      <c r="K395" s="128">
        <v>901171.05999791599</v>
      </c>
      <c r="L395" s="128">
        <v>531569.03999841202</v>
      </c>
      <c r="M395" s="128">
        <v>707471.24999868905</v>
      </c>
      <c r="N395" s="128">
        <v>700124.31999811495</v>
      </c>
      <c r="O395" s="128">
        <v>663717.34999760205</v>
      </c>
      <c r="P395" s="128">
        <v>900276.25999724865</v>
      </c>
      <c r="Q395" s="128">
        <v>822458.51999677718</v>
      </c>
      <c r="R395" s="128">
        <v>741321.32999578863</v>
      </c>
    </row>
    <row r="396" spans="1:19" s="45" customFormat="1" x14ac:dyDescent="0.25">
      <c r="A396" s="15"/>
      <c r="B396" s="7"/>
      <c r="E396" s="14" t="s">
        <v>32</v>
      </c>
      <c r="F396" s="128" t="s">
        <v>685</v>
      </c>
      <c r="G396" s="128">
        <v>166524.609999448</v>
      </c>
      <c r="H396" s="128">
        <v>183600.729999781</v>
      </c>
      <c r="I396" s="128">
        <v>200439.649999335</v>
      </c>
      <c r="J396" s="128">
        <v>279670.17999851698</v>
      </c>
      <c r="K396" s="128">
        <v>1032656.8699954899</v>
      </c>
      <c r="L396" s="128">
        <v>1367450.7699945639</v>
      </c>
      <c r="M396" s="128">
        <v>1535628.2999931569</v>
      </c>
      <c r="N396" s="128">
        <v>1163909.999996074</v>
      </c>
      <c r="O396" s="128">
        <v>820536.40999721701</v>
      </c>
      <c r="P396" s="128">
        <v>821423.07999783754</v>
      </c>
      <c r="Q396" s="128">
        <v>611954.01999732852</v>
      </c>
      <c r="R396" s="128">
        <v>647794.15999681503</v>
      </c>
    </row>
    <row r="397" spans="1:19" s="45" customFormat="1" x14ac:dyDescent="0.25">
      <c r="A397" s="15"/>
      <c r="B397" s="7"/>
      <c r="E397" s="14" t="s">
        <v>32</v>
      </c>
      <c r="F397" s="128" t="s">
        <v>61</v>
      </c>
      <c r="G397" s="128">
        <v>0</v>
      </c>
      <c r="H397" s="128">
        <v>0</v>
      </c>
      <c r="I397" s="128">
        <v>0</v>
      </c>
      <c r="J397" s="128">
        <v>0</v>
      </c>
      <c r="K397" s="128">
        <v>0</v>
      </c>
      <c r="L397" s="128">
        <v>0</v>
      </c>
      <c r="M397" s="128">
        <v>38816.129999696997</v>
      </c>
      <c r="N397" s="128">
        <v>0</v>
      </c>
      <c r="O397" s="128">
        <v>186996.53999948499</v>
      </c>
      <c r="P397" s="128">
        <v>88028.439999759197</v>
      </c>
      <c r="Q397" s="128">
        <v>20633.099999889731</v>
      </c>
      <c r="R397" s="128">
        <v>0</v>
      </c>
    </row>
    <row r="398" spans="1:19" s="45" customFormat="1" x14ac:dyDescent="0.25">
      <c r="A398" s="15"/>
      <c r="B398" s="7"/>
      <c r="E398" s="14"/>
      <c r="F398" s="128" t="s">
        <v>702</v>
      </c>
      <c r="G398" s="128"/>
      <c r="H398" s="128"/>
      <c r="I398" s="128"/>
      <c r="J398" s="128"/>
      <c r="K398" s="128">
        <v>0</v>
      </c>
      <c r="L398" s="128">
        <v>0</v>
      </c>
      <c r="M398" s="128">
        <v>0</v>
      </c>
      <c r="N398" s="128">
        <v>0</v>
      </c>
      <c r="O398" s="128">
        <v>0</v>
      </c>
      <c r="P398" s="128">
        <v>29732.0799998492</v>
      </c>
      <c r="Q398" s="128">
        <v>1399599.649993144</v>
      </c>
      <c r="R398" s="128">
        <v>1755110.3799907863</v>
      </c>
    </row>
    <row r="399" spans="1:19" x14ac:dyDescent="0.25">
      <c r="A399" s="15"/>
      <c r="B399" s="7"/>
      <c r="C399" s="45"/>
      <c r="D399" s="45"/>
      <c r="E399" s="14" t="s">
        <v>32</v>
      </c>
      <c r="F399" s="128" t="s">
        <v>66</v>
      </c>
      <c r="G399" s="128">
        <v>0</v>
      </c>
      <c r="H399" s="128">
        <v>0</v>
      </c>
      <c r="I399" s="128">
        <v>0</v>
      </c>
      <c r="J399" s="128">
        <v>0</v>
      </c>
      <c r="K399" s="128">
        <v>0</v>
      </c>
      <c r="L399" s="128">
        <v>0</v>
      </c>
      <c r="M399" s="128">
        <v>0</v>
      </c>
      <c r="N399" s="128">
        <v>56814.839999511998</v>
      </c>
      <c r="O399" s="128">
        <v>0</v>
      </c>
      <c r="P399" s="128">
        <v>0</v>
      </c>
      <c r="Q399" s="128">
        <v>0</v>
      </c>
      <c r="R399" s="128">
        <v>173906.7799994126</v>
      </c>
      <c r="S399" s="45"/>
    </row>
    <row r="400" spans="1:19" s="45" customFormat="1" x14ac:dyDescent="0.25">
      <c r="A400" s="15"/>
      <c r="B400"/>
      <c r="C400"/>
      <c r="D400"/>
      <c r="E400" s="13" t="s">
        <v>33</v>
      </c>
      <c r="F400" s="13"/>
      <c r="G400" s="13">
        <v>769039564.20631206</v>
      </c>
      <c r="H400" s="13">
        <v>806412460.81607234</v>
      </c>
      <c r="I400" s="13">
        <v>808644737.18614221</v>
      </c>
      <c r="J400" s="13">
        <v>825845843.01615059</v>
      </c>
      <c r="K400" s="13">
        <v>843580199.26591325</v>
      </c>
      <c r="L400" s="13">
        <v>788368793.62610292</v>
      </c>
      <c r="M400" s="13">
        <v>780547747.02617109</v>
      </c>
      <c r="N400" s="13">
        <v>812324071.35596871</v>
      </c>
      <c r="O400" s="13">
        <v>401370392.4180156</v>
      </c>
      <c r="P400" s="13">
        <v>156372824.98924798</v>
      </c>
      <c r="Q400" s="13">
        <v>142650616.17931411</v>
      </c>
      <c r="R400" s="13">
        <v>102058816.99950783</v>
      </c>
    </row>
    <row r="401" spans="1:19" s="45" customFormat="1" x14ac:dyDescent="0.25">
      <c r="A401" s="15"/>
      <c r="B401" s="7"/>
      <c r="E401" s="14" t="s">
        <v>33</v>
      </c>
      <c r="F401" s="128" t="s">
        <v>67</v>
      </c>
      <c r="G401" s="128">
        <v>589662491.09718633</v>
      </c>
      <c r="H401" s="128">
        <v>613789346.64700782</v>
      </c>
      <c r="I401" s="128">
        <v>606874333.7070843</v>
      </c>
      <c r="J401" s="128">
        <v>612014643.72710776</v>
      </c>
      <c r="K401" s="128">
        <v>620400875.02698028</v>
      </c>
      <c r="L401" s="128">
        <v>566172642.0572114</v>
      </c>
      <c r="M401" s="128">
        <v>554123764.83726573</v>
      </c>
      <c r="N401" s="128">
        <v>591988105.01704717</v>
      </c>
      <c r="O401" s="128">
        <v>304712139.71847439</v>
      </c>
      <c r="P401" s="128">
        <v>119674058.96941966</v>
      </c>
      <c r="Q401" s="128">
        <v>108800117.24946834</v>
      </c>
      <c r="R401" s="128">
        <v>76007248.989629507</v>
      </c>
    </row>
    <row r="402" spans="1:19" s="45" customFormat="1" x14ac:dyDescent="0.25">
      <c r="A402" s="15"/>
      <c r="B402" s="7"/>
      <c r="E402" s="14" t="s">
        <v>33</v>
      </c>
      <c r="F402" s="128" t="s">
        <v>68</v>
      </c>
      <c r="G402" s="128">
        <v>175120686.64914021</v>
      </c>
      <c r="H402" s="128">
        <v>187343030.98909262</v>
      </c>
      <c r="I402" s="128">
        <v>197096370.65907085</v>
      </c>
      <c r="J402" s="128">
        <v>207630102.94906434</v>
      </c>
      <c r="K402" s="128">
        <v>217434409.44895732</v>
      </c>
      <c r="L402" s="128">
        <v>217342000.50891581</v>
      </c>
      <c r="M402" s="128">
        <v>222389480.71892625</v>
      </c>
      <c r="N402" s="128">
        <v>215919170.31894287</v>
      </c>
      <c r="O402" s="128">
        <v>94837078.569550395</v>
      </c>
      <c r="P402" s="128">
        <v>34763412.839837946</v>
      </c>
      <c r="Q402" s="128">
        <v>26622042.759880267</v>
      </c>
      <c r="R402" s="128">
        <v>19925634.749907408</v>
      </c>
      <c r="S402"/>
    </row>
    <row r="403" spans="1:19" s="45" customFormat="1" x14ac:dyDescent="0.25">
      <c r="A403" s="15"/>
      <c r="B403" s="7"/>
      <c r="E403" s="14" t="s">
        <v>33</v>
      </c>
      <c r="F403" s="128" t="s">
        <v>684</v>
      </c>
      <c r="G403" s="128">
        <v>71858.849999654005</v>
      </c>
      <c r="H403" s="128">
        <v>93741.329999581998</v>
      </c>
      <c r="I403" s="128">
        <v>33981.799999855</v>
      </c>
      <c r="J403" s="128">
        <v>25964.249999783999</v>
      </c>
      <c r="K403" s="128">
        <v>37018.049999786999</v>
      </c>
      <c r="L403" s="128">
        <v>62355.019999769997</v>
      </c>
      <c r="M403" s="128">
        <v>69971.289999674002</v>
      </c>
      <c r="N403" s="128">
        <v>52019.029999785002</v>
      </c>
      <c r="O403" s="128">
        <v>27544.059999837998</v>
      </c>
      <c r="P403" s="128">
        <v>2439.089999973774</v>
      </c>
      <c r="Q403" s="128">
        <v>26634.05999982357</v>
      </c>
      <c r="R403" s="128">
        <v>6161.6799999475479</v>
      </c>
    </row>
    <row r="404" spans="1:19" s="45" customFormat="1" x14ac:dyDescent="0.25">
      <c r="A404" s="15"/>
      <c r="B404" s="7"/>
      <c r="E404" s="14" t="s">
        <v>33</v>
      </c>
      <c r="F404" s="45" t="s">
        <v>687</v>
      </c>
      <c r="G404" s="128"/>
      <c r="H404" s="128"/>
      <c r="I404" s="128"/>
      <c r="J404" s="128"/>
      <c r="K404" s="128">
        <v>0</v>
      </c>
      <c r="L404" s="128">
        <v>0</v>
      </c>
      <c r="M404" s="128">
        <v>0</v>
      </c>
      <c r="N404" s="128">
        <v>0</v>
      </c>
      <c r="O404" s="128">
        <v>0</v>
      </c>
      <c r="P404" s="128">
        <v>1225.1099999942817</v>
      </c>
      <c r="Q404" s="128">
        <v>0</v>
      </c>
      <c r="R404" s="128">
        <v>0</v>
      </c>
    </row>
    <row r="405" spans="1:19" s="45" customFormat="1" x14ac:dyDescent="0.25">
      <c r="A405" s="15"/>
      <c r="B405" s="7"/>
      <c r="E405" s="14" t="s">
        <v>33</v>
      </c>
      <c r="F405" s="128" t="s">
        <v>70</v>
      </c>
      <c r="G405" s="128">
        <v>20563.119999922001</v>
      </c>
      <c r="H405" s="128">
        <v>24321.439999884999</v>
      </c>
      <c r="I405" s="128">
        <v>28422.339999868</v>
      </c>
      <c r="J405" s="128">
        <v>38696.699999896002</v>
      </c>
      <c r="K405" s="128">
        <v>25713.379999862002</v>
      </c>
      <c r="L405" s="128">
        <v>34515.499999852997</v>
      </c>
      <c r="M405" s="128">
        <v>23761.229999863001</v>
      </c>
      <c r="N405" s="128">
        <v>30850.259999837999</v>
      </c>
      <c r="O405" s="128">
        <v>25491.859999871001</v>
      </c>
      <c r="P405" s="128">
        <v>46995.719999760971</v>
      </c>
      <c r="Q405" s="128">
        <v>34009.439999854483</v>
      </c>
      <c r="R405" s="128">
        <v>22690.229999872041</v>
      </c>
    </row>
    <row r="406" spans="1:19" s="45" customFormat="1" x14ac:dyDescent="0.25">
      <c r="A406" s="15"/>
      <c r="B406" s="7"/>
      <c r="E406" s="14" t="s">
        <v>33</v>
      </c>
      <c r="F406" s="128" t="s">
        <v>60</v>
      </c>
      <c r="G406" s="128">
        <v>3172353.2599852681</v>
      </c>
      <c r="H406" s="128">
        <v>4201970.3999799052</v>
      </c>
      <c r="I406" s="128">
        <v>4093730.909993127</v>
      </c>
      <c r="J406" s="128">
        <v>5365830.449982495</v>
      </c>
      <c r="K406" s="128">
        <v>4736273.0599772856</v>
      </c>
      <c r="L406" s="128">
        <v>3229854.9599833642</v>
      </c>
      <c r="M406" s="128">
        <v>2224719.8199915141</v>
      </c>
      <c r="N406" s="128">
        <v>1933719.939992063</v>
      </c>
      <c r="O406" s="128">
        <v>710748.75999751699</v>
      </c>
      <c r="P406" s="128">
        <v>294258.73999892175</v>
      </c>
      <c r="Q406" s="128">
        <v>227726.03999873996</v>
      </c>
      <c r="R406" s="128">
        <v>64057.469999827445</v>
      </c>
    </row>
    <row r="407" spans="1:19" s="45" customFormat="1" x14ac:dyDescent="0.25">
      <c r="A407" s="15"/>
      <c r="B407" s="7"/>
      <c r="E407" s="14" t="s">
        <v>33</v>
      </c>
      <c r="F407" s="128" t="s">
        <v>63</v>
      </c>
      <c r="G407" s="128">
        <v>738453.199995726</v>
      </c>
      <c r="H407" s="128">
        <v>564086.16999724496</v>
      </c>
      <c r="I407" s="128">
        <v>216667.019999638</v>
      </c>
      <c r="J407" s="128">
        <v>280682.88999909197</v>
      </c>
      <c r="K407" s="128">
        <v>341684.41999834799</v>
      </c>
      <c r="L407" s="128">
        <v>747579.43999667501</v>
      </c>
      <c r="M407" s="128">
        <v>694178.78999773401</v>
      </c>
      <c r="N407" s="128">
        <v>1086139.219994545</v>
      </c>
      <c r="O407" s="128">
        <v>505125.419997424</v>
      </c>
      <c r="P407" s="128">
        <v>21325.979999899864</v>
      </c>
      <c r="Q407" s="128">
        <v>0</v>
      </c>
      <c r="R407" s="128">
        <v>9932.1599999666214</v>
      </c>
    </row>
    <row r="408" spans="1:19" s="45" customFormat="1" x14ac:dyDescent="0.25">
      <c r="A408" s="15"/>
      <c r="B408" s="7"/>
      <c r="E408" s="14" t="s">
        <v>33</v>
      </c>
      <c r="F408" s="45" t="s">
        <v>685</v>
      </c>
      <c r="G408" s="128"/>
      <c r="H408" s="128"/>
      <c r="I408" s="128"/>
      <c r="J408" s="128"/>
      <c r="K408" s="128"/>
      <c r="L408" s="128"/>
      <c r="M408" s="128">
        <v>0</v>
      </c>
      <c r="N408" s="128">
        <v>0</v>
      </c>
      <c r="O408" s="128">
        <v>0</v>
      </c>
      <c r="P408" s="128">
        <v>0</v>
      </c>
      <c r="Q408" s="128">
        <v>25021.75</v>
      </c>
      <c r="R408" s="128">
        <v>0</v>
      </c>
    </row>
    <row r="409" spans="1:19" s="45" customFormat="1" x14ac:dyDescent="0.25">
      <c r="A409" s="15"/>
      <c r="B409" s="7"/>
      <c r="E409" s="14" t="s">
        <v>33</v>
      </c>
      <c r="F409" s="128" t="s">
        <v>61</v>
      </c>
      <c r="G409" s="128">
        <v>253158.02999898899</v>
      </c>
      <c r="H409" s="128">
        <v>395828.96999840601</v>
      </c>
      <c r="I409" s="128">
        <v>249227.749998849</v>
      </c>
      <c r="J409" s="128">
        <v>459979.62999791402</v>
      </c>
      <c r="K409" s="128">
        <v>601264.339997389</v>
      </c>
      <c r="L409" s="128">
        <v>684044.93999658397</v>
      </c>
      <c r="M409" s="128">
        <v>515532.66999759001</v>
      </c>
      <c r="N409" s="128">
        <v>817126.96999661799</v>
      </c>
      <c r="O409" s="128">
        <v>349739.66999846097</v>
      </c>
      <c r="P409" s="128">
        <v>368200.56999817863</v>
      </c>
      <c r="Q409" s="128">
        <v>220613.07999890484</v>
      </c>
      <c r="R409" s="128">
        <v>420922.83999780566</v>
      </c>
    </row>
    <row r="410" spans="1:19" s="45" customFormat="1" x14ac:dyDescent="0.25">
      <c r="A410" s="15"/>
      <c r="B410" s="7"/>
      <c r="E410" s="14" t="s">
        <v>33</v>
      </c>
      <c r="F410" s="128" t="s">
        <v>62</v>
      </c>
      <c r="G410" s="128">
        <v>0</v>
      </c>
      <c r="H410" s="128">
        <v>0</v>
      </c>
      <c r="I410" s="128">
        <v>0</v>
      </c>
      <c r="J410" s="128">
        <v>28515.379999936002</v>
      </c>
      <c r="K410" s="128">
        <v>2961.5399999880001</v>
      </c>
      <c r="L410" s="128">
        <v>11619.099999942</v>
      </c>
      <c r="M410" s="128">
        <v>0</v>
      </c>
      <c r="N410" s="128">
        <v>0</v>
      </c>
      <c r="O410" s="128">
        <v>817.23999999499995</v>
      </c>
      <c r="P410" s="128">
        <v>0</v>
      </c>
      <c r="Q410" s="128">
        <v>0</v>
      </c>
      <c r="R410" s="128">
        <v>0</v>
      </c>
      <c r="S410" s="170"/>
    </row>
    <row r="411" spans="1:19" s="45" customFormat="1" x14ac:dyDescent="0.25">
      <c r="A411" s="15"/>
      <c r="B411" s="7"/>
      <c r="E411" s="14" t="s">
        <v>33</v>
      </c>
      <c r="F411" s="128" t="s">
        <v>689</v>
      </c>
      <c r="G411" s="128">
        <v>0</v>
      </c>
      <c r="H411" s="128">
        <v>134.86999999899999</v>
      </c>
      <c r="I411" s="128">
        <v>0</v>
      </c>
      <c r="J411" s="128">
        <v>1427.039999992</v>
      </c>
      <c r="K411" s="128">
        <v>0</v>
      </c>
      <c r="L411" s="128">
        <v>0</v>
      </c>
      <c r="M411" s="128">
        <v>0</v>
      </c>
      <c r="N411" s="128">
        <v>0</v>
      </c>
      <c r="O411" s="128">
        <v>0</v>
      </c>
      <c r="P411" s="128">
        <v>0</v>
      </c>
      <c r="Q411" s="128">
        <v>0</v>
      </c>
      <c r="R411" s="128">
        <v>0</v>
      </c>
      <c r="S411" s="170"/>
    </row>
    <row r="412" spans="1:19" x14ac:dyDescent="0.25">
      <c r="A412" s="15"/>
      <c r="B412" s="7"/>
      <c r="C412" s="45"/>
      <c r="D412" s="45"/>
      <c r="E412" s="14" t="s">
        <v>33</v>
      </c>
      <c r="F412" s="128" t="s">
        <v>702</v>
      </c>
      <c r="G412" s="128"/>
      <c r="H412" s="128"/>
      <c r="I412" s="128"/>
      <c r="J412" s="128"/>
      <c r="K412" s="128">
        <v>0</v>
      </c>
      <c r="L412" s="128">
        <v>0</v>
      </c>
      <c r="M412" s="128">
        <v>0</v>
      </c>
      <c r="N412" s="128">
        <v>0</v>
      </c>
      <c r="O412" s="128">
        <v>0</v>
      </c>
      <c r="P412" s="128">
        <v>1200907.9699933091</v>
      </c>
      <c r="Q412" s="128">
        <v>6694451.7999686413</v>
      </c>
      <c r="R412" s="128">
        <v>5602168.8799734712</v>
      </c>
      <c r="S412" s="45"/>
    </row>
    <row r="413" spans="1:19" s="45" customFormat="1" x14ac:dyDescent="0.25">
      <c r="A413" s="15"/>
      <c r="B413" s="7"/>
      <c r="E413" s="14" t="s">
        <v>33</v>
      </c>
      <c r="F413" s="128" t="s">
        <v>64</v>
      </c>
      <c r="G413" s="128">
        <v>0</v>
      </c>
      <c r="H413" s="128">
        <v>0</v>
      </c>
      <c r="I413" s="128">
        <v>0</v>
      </c>
      <c r="J413" s="128">
        <v>0</v>
      </c>
      <c r="K413" s="128">
        <v>0</v>
      </c>
      <c r="L413" s="128">
        <v>0</v>
      </c>
      <c r="M413" s="128">
        <v>238586.429999113</v>
      </c>
      <c r="N413" s="128">
        <v>490409.239997447</v>
      </c>
      <c r="O413" s="128">
        <v>99627.599999368002</v>
      </c>
      <c r="P413" s="128">
        <v>0</v>
      </c>
      <c r="Q413" s="128">
        <v>0</v>
      </c>
      <c r="R413" s="128">
        <v>0</v>
      </c>
    </row>
    <row r="414" spans="1:19" s="45" customFormat="1" x14ac:dyDescent="0.25">
      <c r="A414" s="15"/>
      <c r="B414" s="7"/>
      <c r="E414" s="14" t="s">
        <v>33</v>
      </c>
      <c r="F414" s="128" t="s">
        <v>66</v>
      </c>
      <c r="G414" s="128">
        <v>0</v>
      </c>
      <c r="H414" s="128">
        <v>0</v>
      </c>
      <c r="I414" s="128">
        <v>52003</v>
      </c>
      <c r="J414" s="128">
        <v>0</v>
      </c>
      <c r="K414" s="128">
        <v>0</v>
      </c>
      <c r="L414" s="128">
        <v>84182.099999814993</v>
      </c>
      <c r="M414" s="128">
        <v>267751.239998698</v>
      </c>
      <c r="N414" s="128">
        <v>6531.3599999549997</v>
      </c>
      <c r="O414" s="128">
        <v>102079.51999926601</v>
      </c>
      <c r="P414" s="128">
        <v>0</v>
      </c>
      <c r="Q414" s="128">
        <v>0</v>
      </c>
      <c r="R414" s="128">
        <v>0</v>
      </c>
    </row>
    <row r="415" spans="1:19" s="45" customFormat="1" x14ac:dyDescent="0.25">
      <c r="A415" s="15"/>
      <c r="B415"/>
      <c r="C415"/>
      <c r="D415" s="11" t="s">
        <v>34</v>
      </c>
      <c r="E415" s="11"/>
      <c r="F415" s="11"/>
      <c r="G415" s="12">
        <v>958211259.61108851</v>
      </c>
      <c r="H415" s="12">
        <v>1059062679.2581745</v>
      </c>
      <c r="I415" s="12">
        <v>1141191323.5249829</v>
      </c>
      <c r="J415" s="12">
        <v>1234010920.5140913</v>
      </c>
      <c r="K415" s="12">
        <v>1330752062.2436275</v>
      </c>
      <c r="L415" s="12">
        <v>1393628605.6332591</v>
      </c>
      <c r="M415" s="12">
        <v>1527366596.2734179</v>
      </c>
      <c r="N415" s="12">
        <v>1684525259.7215488</v>
      </c>
      <c r="O415" s="12">
        <v>1274208666.6139715</v>
      </c>
      <c r="P415" s="12">
        <v>1023578647.1752602</v>
      </c>
      <c r="Q415" s="12">
        <v>1070019139.0650517</v>
      </c>
      <c r="R415" s="12">
        <v>1091008022.804651</v>
      </c>
    </row>
    <row r="416" spans="1:19" s="45" customFormat="1" x14ac:dyDescent="0.25">
      <c r="A416" s="15"/>
      <c r="B416"/>
      <c r="C416"/>
      <c r="D416"/>
      <c r="E416" s="13" t="s">
        <v>35</v>
      </c>
      <c r="F416" s="13"/>
      <c r="G416" s="13">
        <v>34215.449999999</v>
      </c>
      <c r="H416" s="13">
        <v>130898.73999998999</v>
      </c>
      <c r="I416" s="13">
        <v>0</v>
      </c>
      <c r="J416" s="13">
        <v>0</v>
      </c>
      <c r="K416" s="13">
        <v>0</v>
      </c>
      <c r="L416" s="13">
        <v>5148</v>
      </c>
      <c r="M416" s="13">
        <v>0</v>
      </c>
      <c r="N416" s="13">
        <v>0</v>
      </c>
      <c r="O416" s="13">
        <v>0</v>
      </c>
      <c r="P416" s="13">
        <v>0</v>
      </c>
      <c r="Q416" s="13">
        <v>0</v>
      </c>
      <c r="R416" s="13">
        <v>0</v>
      </c>
      <c r="S416" s="170"/>
    </row>
    <row r="417" spans="1:19" s="45" customFormat="1" x14ac:dyDescent="0.25">
      <c r="A417" s="15"/>
      <c r="B417"/>
      <c r="C417"/>
      <c r="D417"/>
      <c r="E417" s="14" t="s">
        <v>35</v>
      </c>
      <c r="F417" s="128" t="s">
        <v>67</v>
      </c>
      <c r="G417" s="128">
        <v>19755.449999999</v>
      </c>
      <c r="H417" s="128">
        <v>53186.079999996997</v>
      </c>
      <c r="I417" s="128">
        <v>0</v>
      </c>
      <c r="J417" s="128">
        <v>0</v>
      </c>
      <c r="K417" s="128">
        <v>0</v>
      </c>
      <c r="L417" s="128">
        <v>3675.5</v>
      </c>
      <c r="M417" s="128">
        <v>0</v>
      </c>
      <c r="N417" s="128">
        <v>0</v>
      </c>
      <c r="O417" s="128">
        <v>0</v>
      </c>
      <c r="P417" s="128">
        <v>0</v>
      </c>
      <c r="Q417" s="128">
        <v>0</v>
      </c>
      <c r="R417" s="128">
        <v>0</v>
      </c>
      <c r="S417" s="170"/>
    </row>
    <row r="418" spans="1:19" s="45" customFormat="1" x14ac:dyDescent="0.25">
      <c r="A418" s="15"/>
      <c r="B418"/>
      <c r="C418"/>
      <c r="D418"/>
      <c r="E418" s="14" t="s">
        <v>35</v>
      </c>
      <c r="F418" s="128" t="s">
        <v>68</v>
      </c>
      <c r="G418" s="128">
        <v>14460</v>
      </c>
      <c r="H418" s="128">
        <v>77712.659999993004</v>
      </c>
      <c r="I418" s="128">
        <v>0</v>
      </c>
      <c r="J418" s="128">
        <v>0</v>
      </c>
      <c r="K418" s="128">
        <v>0</v>
      </c>
      <c r="L418" s="128">
        <v>1472.5</v>
      </c>
      <c r="M418" s="128">
        <v>0</v>
      </c>
      <c r="N418" s="128">
        <v>0</v>
      </c>
      <c r="O418" s="128">
        <v>0</v>
      </c>
      <c r="P418" s="128">
        <v>0</v>
      </c>
      <c r="Q418" s="128">
        <v>0</v>
      </c>
      <c r="R418" s="128">
        <v>0</v>
      </c>
      <c r="S418" s="170"/>
    </row>
    <row r="419" spans="1:19" s="45" customFormat="1" x14ac:dyDescent="0.25">
      <c r="A419" s="15"/>
      <c r="B419"/>
      <c r="C419"/>
      <c r="D419"/>
      <c r="E419" s="13" t="s">
        <v>36</v>
      </c>
      <c r="F419" s="13"/>
      <c r="G419" s="13">
        <v>5314753.8999775071</v>
      </c>
      <c r="H419" s="13">
        <v>5717706.769972072</v>
      </c>
      <c r="I419" s="13">
        <v>5876624.829972608</v>
      </c>
      <c r="J419" s="13">
        <v>6178546.7499681609</v>
      </c>
      <c r="K419" s="13">
        <v>7547937.5999674732</v>
      </c>
      <c r="L419" s="13">
        <v>7579756.0699650776</v>
      </c>
      <c r="M419" s="13">
        <v>8607947.7899608482</v>
      </c>
      <c r="N419" s="13">
        <v>12211589.909943588</v>
      </c>
      <c r="O419" s="13">
        <v>6909133.9299683524</v>
      </c>
      <c r="P419" s="13">
        <v>317599.7299984073</v>
      </c>
      <c r="Q419" s="13">
        <v>231223.48999887315</v>
      </c>
      <c r="R419" s="13">
        <v>38185.389999814448</v>
      </c>
    </row>
    <row r="420" spans="1:19" s="45" customFormat="1" x14ac:dyDescent="0.25">
      <c r="A420" s="15"/>
      <c r="B420" s="7"/>
      <c r="E420" s="14" t="s">
        <v>36</v>
      </c>
      <c r="F420" s="128" t="s">
        <v>67</v>
      </c>
      <c r="G420" s="128">
        <v>3789437.3299845019</v>
      </c>
      <c r="H420" s="128">
        <v>4019290.0299801291</v>
      </c>
      <c r="I420" s="128">
        <v>4146774.6199791781</v>
      </c>
      <c r="J420" s="128">
        <v>4315128.3199756593</v>
      </c>
      <c r="K420" s="128">
        <v>5387865.9999752976</v>
      </c>
      <c r="L420" s="128">
        <v>5608720.0699726064</v>
      </c>
      <c r="M420" s="128">
        <v>6391129.9599691601</v>
      </c>
      <c r="N420" s="128">
        <v>9853132.9199544601</v>
      </c>
      <c r="O420" s="128">
        <v>6040222.0799724218</v>
      </c>
      <c r="P420" s="128">
        <v>243084.64999881509</v>
      </c>
      <c r="Q420" s="128">
        <v>170578.98999919539</v>
      </c>
      <c r="R420" s="128">
        <v>24706.349999880069</v>
      </c>
      <c r="S420"/>
    </row>
    <row r="421" spans="1:19" s="45" customFormat="1" x14ac:dyDescent="0.25">
      <c r="A421" s="15"/>
      <c r="B421" s="7"/>
      <c r="E421" s="14" t="s">
        <v>36</v>
      </c>
      <c r="F421" s="128" t="s">
        <v>68</v>
      </c>
      <c r="G421" s="128">
        <v>1525316.5699930049</v>
      </c>
      <c r="H421" s="128">
        <v>1695154.479991951</v>
      </c>
      <c r="I421" s="128">
        <v>1729850.2099934311</v>
      </c>
      <c r="J421" s="128">
        <v>1860615.229992514</v>
      </c>
      <c r="K421" s="128">
        <v>2155539.5099922041</v>
      </c>
      <c r="L421" s="128">
        <v>1963022.399992507</v>
      </c>
      <c r="M421" s="128">
        <v>2206411.2799917222</v>
      </c>
      <c r="N421" s="128">
        <v>2358345.6899891361</v>
      </c>
      <c r="O421" s="128">
        <v>865831.68999594403</v>
      </c>
      <c r="P421" s="128">
        <v>73328.679999593704</v>
      </c>
      <c r="Q421" s="128">
        <v>47947.459999733139</v>
      </c>
      <c r="R421" s="128">
        <v>10714.079999946058</v>
      </c>
    </row>
    <row r="422" spans="1:19" s="45" customFormat="1" x14ac:dyDescent="0.25">
      <c r="A422" s="15"/>
      <c r="B422" s="7"/>
      <c r="E422" s="14" t="s">
        <v>36</v>
      </c>
      <c r="F422" s="128" t="s">
        <v>60</v>
      </c>
      <c r="G422" s="128">
        <v>0</v>
      </c>
      <c r="H422" s="128">
        <v>0</v>
      </c>
      <c r="I422" s="128">
        <v>0</v>
      </c>
      <c r="J422" s="128">
        <v>2803.1999999919999</v>
      </c>
      <c r="K422" s="128">
        <v>2834.7999999819999</v>
      </c>
      <c r="L422" s="128">
        <v>0</v>
      </c>
      <c r="M422" s="128">
        <v>0</v>
      </c>
      <c r="N422" s="128">
        <v>0</v>
      </c>
      <c r="O422" s="128">
        <v>0</v>
      </c>
      <c r="P422" s="128">
        <v>616</v>
      </c>
      <c r="Q422" s="128">
        <v>0</v>
      </c>
      <c r="R422" s="128">
        <v>0</v>
      </c>
    </row>
    <row r="423" spans="1:19" s="45" customFormat="1" x14ac:dyDescent="0.25">
      <c r="A423" s="15"/>
      <c r="B423" s="7"/>
      <c r="E423" s="14" t="s">
        <v>36</v>
      </c>
      <c r="F423" s="128" t="s">
        <v>63</v>
      </c>
      <c r="G423" s="128">
        <v>0</v>
      </c>
      <c r="H423" s="128">
        <v>0</v>
      </c>
      <c r="I423" s="128">
        <v>0</v>
      </c>
      <c r="J423" s="128">
        <v>0</v>
      </c>
      <c r="K423" s="128">
        <v>0</v>
      </c>
      <c r="L423" s="128">
        <v>0</v>
      </c>
      <c r="M423" s="128">
        <v>10406.549999962999</v>
      </c>
      <c r="N423" s="128">
        <v>111.3</v>
      </c>
      <c r="O423" s="128">
        <v>0</v>
      </c>
      <c r="P423" s="128">
        <v>0</v>
      </c>
      <c r="Q423" s="128">
        <v>0</v>
      </c>
      <c r="R423" s="128">
        <v>0</v>
      </c>
      <c r="S423" s="170"/>
    </row>
    <row r="424" spans="1:19" s="45" customFormat="1" x14ac:dyDescent="0.25">
      <c r="A424" s="15"/>
      <c r="B424" s="7"/>
      <c r="E424" s="14" t="s">
        <v>36</v>
      </c>
      <c r="F424" s="128" t="s">
        <v>685</v>
      </c>
      <c r="G424" s="128">
        <v>0</v>
      </c>
      <c r="H424" s="128">
        <v>0</v>
      </c>
      <c r="I424" s="128">
        <v>0</v>
      </c>
      <c r="J424" s="128">
        <v>0</v>
      </c>
      <c r="K424" s="128">
        <v>1697.289999992</v>
      </c>
      <c r="L424" s="128">
        <v>0</v>
      </c>
      <c r="M424" s="128">
        <v>0</v>
      </c>
      <c r="N424" s="128">
        <v>0</v>
      </c>
      <c r="O424" s="128">
        <v>0</v>
      </c>
      <c r="P424" s="128">
        <v>0</v>
      </c>
      <c r="Q424" s="128">
        <v>0</v>
      </c>
      <c r="R424" s="128">
        <v>0</v>
      </c>
      <c r="S424" s="170"/>
    </row>
    <row r="425" spans="1:19" x14ac:dyDescent="0.25">
      <c r="A425" s="15"/>
      <c r="B425" s="7"/>
      <c r="C425" s="45"/>
      <c r="D425" s="45"/>
      <c r="E425" s="14" t="s">
        <v>36</v>
      </c>
      <c r="F425" s="128" t="s">
        <v>61</v>
      </c>
      <c r="G425" s="128">
        <v>0</v>
      </c>
      <c r="H425" s="128">
        <v>3262.2599999909999</v>
      </c>
      <c r="I425" s="128">
        <v>0</v>
      </c>
      <c r="J425" s="128">
        <v>0</v>
      </c>
      <c r="K425" s="128">
        <v>0</v>
      </c>
      <c r="L425" s="128">
        <v>8013.5999999750002</v>
      </c>
      <c r="M425" s="128">
        <v>0</v>
      </c>
      <c r="N425" s="128">
        <v>0</v>
      </c>
      <c r="O425" s="128">
        <v>0</v>
      </c>
      <c r="P425" s="128">
        <v>0</v>
      </c>
      <c r="Q425" s="128">
        <v>285.19999999785796</v>
      </c>
      <c r="R425" s="128">
        <v>0</v>
      </c>
      <c r="S425" s="45"/>
    </row>
    <row r="426" spans="1:19" s="45" customFormat="1" x14ac:dyDescent="0.25">
      <c r="A426" s="15"/>
      <c r="B426" s="7"/>
      <c r="E426" s="14" t="s">
        <v>36</v>
      </c>
      <c r="F426" s="128" t="s">
        <v>689</v>
      </c>
      <c r="G426" s="128">
        <v>0</v>
      </c>
      <c r="H426" s="128">
        <v>0</v>
      </c>
      <c r="I426" s="128">
        <v>0</v>
      </c>
      <c r="J426" s="128">
        <v>0</v>
      </c>
      <c r="K426" s="128">
        <v>0</v>
      </c>
      <c r="L426" s="128">
        <v>0</v>
      </c>
      <c r="M426" s="128">
        <v>0</v>
      </c>
      <c r="N426" s="128">
        <v>0</v>
      </c>
      <c r="O426" s="128">
        <v>3080.159999982</v>
      </c>
      <c r="P426" s="128">
        <v>0</v>
      </c>
      <c r="Q426" s="128">
        <v>0</v>
      </c>
      <c r="R426" s="128">
        <v>0</v>
      </c>
    </row>
    <row r="427" spans="1:19" s="45" customFormat="1" x14ac:dyDescent="0.25">
      <c r="A427" s="15"/>
      <c r="B427" s="7"/>
      <c r="E427" s="14"/>
      <c r="F427" s="45" t="s">
        <v>702</v>
      </c>
      <c r="G427" s="10"/>
      <c r="H427" s="10"/>
      <c r="I427" s="10"/>
      <c r="J427" s="10"/>
      <c r="K427" s="10">
        <v>0</v>
      </c>
      <c r="L427" s="10">
        <v>0</v>
      </c>
      <c r="M427" s="10">
        <v>0</v>
      </c>
      <c r="N427" s="10">
        <v>0</v>
      </c>
      <c r="O427" s="10">
        <v>0</v>
      </c>
      <c r="P427" s="10">
        <v>570.39999999850988</v>
      </c>
      <c r="Q427" s="10">
        <v>12411.839999946766</v>
      </c>
      <c r="R427" s="10">
        <v>2764.9599999883212</v>
      </c>
    </row>
    <row r="428" spans="1:19" s="45" customFormat="1" x14ac:dyDescent="0.25">
      <c r="A428" s="15"/>
      <c r="B428"/>
      <c r="C428"/>
      <c r="D428"/>
      <c r="E428" s="13" t="s">
        <v>37</v>
      </c>
      <c r="F428" s="13"/>
      <c r="G428" s="13">
        <v>252881492.04890174</v>
      </c>
      <c r="H428" s="13">
        <v>289388308.46867508</v>
      </c>
      <c r="I428" s="13">
        <v>301877211.58881539</v>
      </c>
      <c r="J428" s="13">
        <v>328203179.73858631</v>
      </c>
      <c r="K428" s="13">
        <v>346931816.53849941</v>
      </c>
      <c r="L428" s="13">
        <v>346978330.48849523</v>
      </c>
      <c r="M428" s="13">
        <v>376729197.24880445</v>
      </c>
      <c r="N428" s="13">
        <v>430148860.49795985</v>
      </c>
      <c r="O428" s="13">
        <v>207775607.68897787</v>
      </c>
      <c r="P428" s="13">
        <v>55031147.799720302</v>
      </c>
      <c r="Q428" s="13">
        <v>52371081.86974068</v>
      </c>
      <c r="R428" s="13">
        <v>47889832.559755683</v>
      </c>
    </row>
    <row r="429" spans="1:19" s="45" customFormat="1" x14ac:dyDescent="0.25">
      <c r="A429" s="15"/>
      <c r="B429" s="7"/>
      <c r="E429" s="14" t="s">
        <v>37</v>
      </c>
      <c r="F429" s="128" t="s">
        <v>67</v>
      </c>
      <c r="G429" s="128">
        <v>147189596.44936109</v>
      </c>
      <c r="H429" s="128">
        <v>163972064.12924942</v>
      </c>
      <c r="I429" s="128">
        <v>168519246.71934086</v>
      </c>
      <c r="J429" s="128">
        <v>180684532.05923349</v>
      </c>
      <c r="K429" s="128">
        <v>187964790.15919617</v>
      </c>
      <c r="L429" s="128">
        <v>183979971.45921698</v>
      </c>
      <c r="M429" s="128">
        <v>197531866.35944521</v>
      </c>
      <c r="N429" s="128">
        <v>234926087.97891453</v>
      </c>
      <c r="O429" s="128">
        <v>116192498.7594377</v>
      </c>
      <c r="P429" s="128">
        <v>15690759.579919022</v>
      </c>
      <c r="Q429" s="128">
        <v>11697819.21994522</v>
      </c>
      <c r="R429" s="128">
        <v>5696009.8999711713</v>
      </c>
    </row>
    <row r="430" spans="1:19" s="45" customFormat="1" x14ac:dyDescent="0.25">
      <c r="A430" s="15"/>
      <c r="B430" s="7"/>
      <c r="E430" s="14" t="s">
        <v>37</v>
      </c>
      <c r="F430" s="128" t="s">
        <v>68</v>
      </c>
      <c r="G430" s="128">
        <v>97173435.189573407</v>
      </c>
      <c r="H430" s="128">
        <v>114144760.64947185</v>
      </c>
      <c r="I430" s="128">
        <v>120163483.03952295</v>
      </c>
      <c r="J430" s="128">
        <v>131464771.52941829</v>
      </c>
      <c r="K430" s="128">
        <v>142265518.84936634</v>
      </c>
      <c r="L430" s="128">
        <v>154168373.529318</v>
      </c>
      <c r="M430" s="128">
        <v>171670080.69938478</v>
      </c>
      <c r="N430" s="128">
        <v>185133513.55909535</v>
      </c>
      <c r="O430" s="128">
        <v>86112468.179565683</v>
      </c>
      <c r="P430" s="128">
        <v>37611044.079810202</v>
      </c>
      <c r="Q430" s="128">
        <v>39072756.909803271</v>
      </c>
      <c r="R430" s="128">
        <v>39720972.639797449</v>
      </c>
    </row>
    <row r="431" spans="1:19" s="45" customFormat="1" x14ac:dyDescent="0.25">
      <c r="A431" s="15"/>
      <c r="B431" s="7"/>
      <c r="E431" s="14" t="s">
        <v>37</v>
      </c>
      <c r="F431" s="128" t="s">
        <v>684</v>
      </c>
      <c r="G431" s="128">
        <v>27111.899999827001</v>
      </c>
      <c r="H431" s="128">
        <v>22226.859999924</v>
      </c>
      <c r="I431" s="128">
        <v>20676.499999912001</v>
      </c>
      <c r="J431" s="128">
        <v>112140.859999604</v>
      </c>
      <c r="K431" s="128">
        <v>122852.339999391</v>
      </c>
      <c r="L431" s="128">
        <v>80089.099999578</v>
      </c>
      <c r="M431" s="128">
        <v>86166.979999559</v>
      </c>
      <c r="N431" s="128">
        <v>26255.299999899999</v>
      </c>
      <c r="O431" s="128">
        <v>4176.7299999870002</v>
      </c>
      <c r="P431" s="128">
        <v>2242.8099999898113</v>
      </c>
      <c r="Q431" s="128">
        <v>0</v>
      </c>
      <c r="R431" s="128">
        <v>0</v>
      </c>
    </row>
    <row r="432" spans="1:19" s="45" customFormat="1" x14ac:dyDescent="0.25">
      <c r="A432" s="15"/>
      <c r="B432" s="7"/>
      <c r="E432" s="14" t="s">
        <v>37</v>
      </c>
      <c r="F432" s="128" t="s">
        <v>70</v>
      </c>
      <c r="G432" s="128">
        <v>11.64</v>
      </c>
      <c r="H432" s="128">
        <v>65.459999999999994</v>
      </c>
      <c r="I432" s="128">
        <v>2.64</v>
      </c>
      <c r="J432" s="128">
        <v>0</v>
      </c>
      <c r="K432" s="128">
        <v>0</v>
      </c>
      <c r="L432" s="128">
        <v>0</v>
      </c>
      <c r="M432" s="128">
        <v>0</v>
      </c>
      <c r="N432" s="128">
        <v>0</v>
      </c>
      <c r="O432" s="128">
        <v>0</v>
      </c>
      <c r="P432" s="128">
        <v>0</v>
      </c>
      <c r="Q432" s="128">
        <v>0</v>
      </c>
      <c r="R432" s="128">
        <v>0</v>
      </c>
    </row>
    <row r="433" spans="1:19" s="45" customFormat="1" x14ac:dyDescent="0.25">
      <c r="A433" s="15"/>
      <c r="B433" s="7"/>
      <c r="E433" s="14" t="s">
        <v>37</v>
      </c>
      <c r="F433" s="128" t="s">
        <v>60</v>
      </c>
      <c r="G433" s="128">
        <v>7370563.4899732713</v>
      </c>
      <c r="H433" s="128">
        <v>9871070.4899598137</v>
      </c>
      <c r="I433" s="128">
        <v>11458943.869960124</v>
      </c>
      <c r="J433" s="128">
        <v>14199418.30994623</v>
      </c>
      <c r="K433" s="128">
        <v>14557021.42994529</v>
      </c>
      <c r="L433" s="128">
        <v>6530766.9199745376</v>
      </c>
      <c r="M433" s="128">
        <v>4914723.809985701</v>
      </c>
      <c r="N433" s="128">
        <v>6540388.2499679225</v>
      </c>
      <c r="O433" s="128">
        <v>3483181.1999820191</v>
      </c>
      <c r="P433" s="128">
        <v>878965.02999572875</v>
      </c>
      <c r="Q433" s="128">
        <v>466794.63999779988</v>
      </c>
      <c r="R433" s="128">
        <v>682191.37999650848</v>
      </c>
    </row>
    <row r="434" spans="1:19" s="45" customFormat="1" x14ac:dyDescent="0.25">
      <c r="A434" s="15"/>
      <c r="B434" s="7"/>
      <c r="E434" s="14" t="s">
        <v>37</v>
      </c>
      <c r="F434" s="128" t="s">
        <v>63</v>
      </c>
      <c r="G434" s="128">
        <v>552941.68999744498</v>
      </c>
      <c r="H434" s="128">
        <v>675783.87999649404</v>
      </c>
      <c r="I434" s="128">
        <v>725647.31999700598</v>
      </c>
      <c r="J434" s="128">
        <v>531637.80999760202</v>
      </c>
      <c r="K434" s="128">
        <v>152017.239999493</v>
      </c>
      <c r="L434" s="128">
        <v>221996.94999878699</v>
      </c>
      <c r="M434" s="128">
        <v>191259.419999173</v>
      </c>
      <c r="N434" s="128">
        <v>233879.49999879001</v>
      </c>
      <c r="O434" s="128">
        <v>134846.659999308</v>
      </c>
      <c r="P434" s="128">
        <v>49675.65999978222</v>
      </c>
      <c r="Q434" s="128">
        <v>21233.119999852031</v>
      </c>
      <c r="R434" s="128">
        <v>35909.869999802206</v>
      </c>
    </row>
    <row r="435" spans="1:19" s="45" customFormat="1" x14ac:dyDescent="0.25">
      <c r="A435" s="15"/>
      <c r="B435" s="7"/>
      <c r="E435" s="14" t="s">
        <v>37</v>
      </c>
      <c r="F435" s="128" t="s">
        <v>685</v>
      </c>
      <c r="G435" s="128">
        <v>14036.539999924</v>
      </c>
      <c r="H435" s="128">
        <v>23709.049999882998</v>
      </c>
      <c r="I435" s="128">
        <v>55498.379999755998</v>
      </c>
      <c r="J435" s="128">
        <v>217792.21999890101</v>
      </c>
      <c r="K435" s="128">
        <v>609385.57999714196</v>
      </c>
      <c r="L435" s="128">
        <v>585287.57999736397</v>
      </c>
      <c r="M435" s="128">
        <v>573671.08999760705</v>
      </c>
      <c r="N435" s="128">
        <v>625164.49999665096</v>
      </c>
      <c r="O435" s="128">
        <v>215877.10999892699</v>
      </c>
      <c r="P435" s="128">
        <v>100685.82999950019</v>
      </c>
      <c r="Q435" s="128">
        <v>237754.91999877151</v>
      </c>
      <c r="R435" s="128">
        <v>230749.26999882213</v>
      </c>
      <c r="S435"/>
    </row>
    <row r="436" spans="1:19" s="45" customFormat="1" x14ac:dyDescent="0.25">
      <c r="A436" s="15"/>
      <c r="B436" s="7"/>
      <c r="E436" s="14" t="s">
        <v>37</v>
      </c>
      <c r="F436" s="128" t="s">
        <v>61</v>
      </c>
      <c r="G436" s="128">
        <v>303463.48999881803</v>
      </c>
      <c r="H436" s="128">
        <v>473889.14999788301</v>
      </c>
      <c r="I436" s="128">
        <v>582207.70999782195</v>
      </c>
      <c r="J436" s="128">
        <v>637456.58999709703</v>
      </c>
      <c r="K436" s="128">
        <v>892447.52999619802</v>
      </c>
      <c r="L436" s="128">
        <v>1040199.849995064</v>
      </c>
      <c r="M436" s="128">
        <v>1386425.1399943139</v>
      </c>
      <c r="N436" s="128">
        <v>2142261.0199895101</v>
      </c>
      <c r="O436" s="128">
        <v>1254204.7099938691</v>
      </c>
      <c r="P436" s="128">
        <v>303294.09999840171</v>
      </c>
      <c r="Q436" s="128">
        <v>145000.42999944743</v>
      </c>
      <c r="R436" s="128">
        <v>110084.68999937456</v>
      </c>
    </row>
    <row r="437" spans="1:19" x14ac:dyDescent="0.25">
      <c r="A437" s="15"/>
      <c r="B437" s="7"/>
      <c r="C437" s="45"/>
      <c r="D437" s="45"/>
      <c r="E437" s="14" t="s">
        <v>37</v>
      </c>
      <c r="F437" s="128" t="s">
        <v>62</v>
      </c>
      <c r="G437" s="128">
        <v>476.139999999</v>
      </c>
      <c r="H437" s="128">
        <v>0</v>
      </c>
      <c r="I437" s="128">
        <v>9661.6799999569994</v>
      </c>
      <c r="J437" s="128">
        <v>14249.949999947999</v>
      </c>
      <c r="K437" s="128">
        <v>10261.32999995</v>
      </c>
      <c r="L437" s="128">
        <v>2917.659999982</v>
      </c>
      <c r="M437" s="128">
        <v>28887.249999868</v>
      </c>
      <c r="N437" s="128">
        <v>58800.539999777</v>
      </c>
      <c r="O437" s="128">
        <v>40554.149999763998</v>
      </c>
      <c r="P437" s="128">
        <v>33350.259999870788</v>
      </c>
      <c r="Q437" s="128">
        <v>4268.6999999899417</v>
      </c>
      <c r="R437" s="128">
        <v>3237.7499999881256</v>
      </c>
      <c r="S437" s="45"/>
    </row>
    <row r="438" spans="1:19" s="45" customFormat="1" x14ac:dyDescent="0.25">
      <c r="A438" s="15"/>
      <c r="B438" s="7"/>
      <c r="E438" s="14" t="s">
        <v>37</v>
      </c>
      <c r="F438" s="128" t="s">
        <v>689</v>
      </c>
      <c r="G438" s="128">
        <v>0</v>
      </c>
      <c r="H438" s="128">
        <v>0</v>
      </c>
      <c r="I438" s="128">
        <v>0</v>
      </c>
      <c r="J438" s="128">
        <v>8739.9999999680003</v>
      </c>
      <c r="K438" s="128">
        <v>19911.999999940999</v>
      </c>
      <c r="L438" s="128">
        <v>0</v>
      </c>
      <c r="M438" s="128">
        <v>4239.25</v>
      </c>
      <c r="N438" s="128">
        <v>11462.869999938001</v>
      </c>
      <c r="O438" s="128">
        <v>0</v>
      </c>
      <c r="P438" s="128">
        <v>17501.66999993287</v>
      </c>
      <c r="Q438" s="128">
        <v>0</v>
      </c>
      <c r="R438" s="128">
        <v>0</v>
      </c>
    </row>
    <row r="439" spans="1:19" s="45" customFormat="1" x14ac:dyDescent="0.25">
      <c r="A439" s="15"/>
      <c r="B439" s="7"/>
      <c r="E439" s="14"/>
      <c r="F439" s="128" t="s">
        <v>702</v>
      </c>
      <c r="G439" s="128"/>
      <c r="H439" s="128"/>
      <c r="I439" s="128"/>
      <c r="J439" s="128"/>
      <c r="K439" s="128">
        <v>0</v>
      </c>
      <c r="L439" s="128">
        <v>0</v>
      </c>
      <c r="M439" s="128">
        <v>0</v>
      </c>
      <c r="N439" s="128">
        <v>0</v>
      </c>
      <c r="O439" s="128">
        <v>0</v>
      </c>
      <c r="P439" s="128">
        <v>126518.99999932921</v>
      </c>
      <c r="Q439" s="128">
        <v>674206.57999655674</v>
      </c>
      <c r="R439" s="128">
        <v>1397516.749992735</v>
      </c>
    </row>
    <row r="440" spans="1:19" s="45" customFormat="1" x14ac:dyDescent="0.25">
      <c r="A440" s="15"/>
      <c r="B440" s="7"/>
      <c r="E440" s="14" t="s">
        <v>37</v>
      </c>
      <c r="F440" s="128" t="s">
        <v>64</v>
      </c>
      <c r="G440" s="128">
        <v>309.83999999999997</v>
      </c>
      <c r="H440" s="128">
        <v>0</v>
      </c>
      <c r="I440" s="128">
        <v>450.82999999800001</v>
      </c>
      <c r="J440" s="128">
        <v>1428.799999997</v>
      </c>
      <c r="K440" s="128">
        <v>0</v>
      </c>
      <c r="L440" s="128">
        <v>36838.559999819998</v>
      </c>
      <c r="M440" s="128">
        <v>21824</v>
      </c>
      <c r="N440" s="128">
        <v>9007.1899999310008</v>
      </c>
      <c r="O440" s="128">
        <v>53373.499999681997</v>
      </c>
      <c r="P440" s="128">
        <v>49398.599999651429</v>
      </c>
      <c r="Q440" s="128">
        <v>13816.72999990941</v>
      </c>
      <c r="R440" s="128">
        <v>0</v>
      </c>
    </row>
    <row r="441" spans="1:19" s="45" customFormat="1" x14ac:dyDescent="0.25">
      <c r="A441" s="15"/>
      <c r="B441" s="7"/>
      <c r="E441" s="14" t="s">
        <v>37</v>
      </c>
      <c r="F441" s="128" t="s">
        <v>66</v>
      </c>
      <c r="G441" s="128">
        <v>249545.67999905799</v>
      </c>
      <c r="H441" s="128">
        <v>204738.79999926599</v>
      </c>
      <c r="I441" s="128">
        <v>341392.89999891602</v>
      </c>
      <c r="J441" s="128">
        <v>331011.60999854701</v>
      </c>
      <c r="K441" s="128">
        <v>337610.07999850402</v>
      </c>
      <c r="L441" s="128">
        <v>331888.87999853701</v>
      </c>
      <c r="M441" s="128">
        <v>320053.24999958201</v>
      </c>
      <c r="N441" s="128">
        <v>442039.78999778099</v>
      </c>
      <c r="O441" s="128">
        <v>284426.68999856501</v>
      </c>
      <c r="P441" s="128">
        <v>167711.17999917432</v>
      </c>
      <c r="Q441" s="128">
        <v>37430.619999824092</v>
      </c>
      <c r="R441" s="128">
        <v>13160.309999900404</v>
      </c>
    </row>
    <row r="442" spans="1:19" s="45" customFormat="1" x14ac:dyDescent="0.25">
      <c r="A442" s="15"/>
      <c r="B442"/>
      <c r="C442"/>
      <c r="D442"/>
      <c r="E442" s="13" t="s">
        <v>38</v>
      </c>
      <c r="F442" s="13"/>
      <c r="G442" s="13">
        <v>164939824.48442289</v>
      </c>
      <c r="H442" s="13">
        <v>203447879.27187592</v>
      </c>
      <c r="I442" s="13">
        <v>235865762.64878878</v>
      </c>
      <c r="J442" s="13">
        <v>273742693.46830994</v>
      </c>
      <c r="K442" s="13">
        <v>313470796.20803344</v>
      </c>
      <c r="L442" s="13">
        <v>340394924.45786977</v>
      </c>
      <c r="M442" s="13">
        <v>407418922.88785952</v>
      </c>
      <c r="N442" s="13">
        <v>438541635.55713207</v>
      </c>
      <c r="O442" s="13">
        <v>237885039.58845979</v>
      </c>
      <c r="P442" s="13">
        <v>120973541.15921901</v>
      </c>
      <c r="Q442" s="13">
        <v>129563772.41927826</v>
      </c>
      <c r="R442" s="13">
        <v>159796532.69912115</v>
      </c>
    </row>
    <row r="443" spans="1:19" s="45" customFormat="1" x14ac:dyDescent="0.25">
      <c r="A443" s="15"/>
      <c r="B443" s="7"/>
      <c r="E443" s="14" t="s">
        <v>38</v>
      </c>
      <c r="F443" s="128" t="s">
        <v>67</v>
      </c>
      <c r="G443" s="128">
        <v>46579832.779845335</v>
      </c>
      <c r="H443" s="128">
        <v>57452002.97983519</v>
      </c>
      <c r="I443" s="128">
        <v>64357764.939664982</v>
      </c>
      <c r="J443" s="128">
        <v>73519513.159526244</v>
      </c>
      <c r="K443" s="128">
        <v>82873153.089456961</v>
      </c>
      <c r="L443" s="128">
        <v>84934753.219439179</v>
      </c>
      <c r="M443" s="128">
        <v>99272146.049462318</v>
      </c>
      <c r="N443" s="128">
        <v>111805929.72923225</v>
      </c>
      <c r="O443" s="128">
        <v>47792316.159672052</v>
      </c>
      <c r="P443" s="128">
        <v>8690880.0599387269</v>
      </c>
      <c r="Q443" s="128">
        <v>6460007.979959134</v>
      </c>
      <c r="R443" s="128">
        <v>5235714.2399683213</v>
      </c>
    </row>
    <row r="444" spans="1:19" s="45" customFormat="1" x14ac:dyDescent="0.25">
      <c r="A444" s="15"/>
      <c r="B444" s="7"/>
      <c r="E444" s="14" t="s">
        <v>38</v>
      </c>
      <c r="F444" s="128" t="s">
        <v>68</v>
      </c>
      <c r="G444" s="128">
        <v>96369050.694664791</v>
      </c>
      <c r="H444" s="128">
        <v>116999371.02964625</v>
      </c>
      <c r="I444" s="128">
        <v>135059576.45930067</v>
      </c>
      <c r="J444" s="128">
        <v>157535629.70901379</v>
      </c>
      <c r="K444" s="128">
        <v>188125081.59881043</v>
      </c>
      <c r="L444" s="128">
        <v>234016162.0985465</v>
      </c>
      <c r="M444" s="128">
        <v>290919777.28849429</v>
      </c>
      <c r="N444" s="128">
        <v>310099649.20800865</v>
      </c>
      <c r="O444" s="128">
        <v>182497653.02883601</v>
      </c>
      <c r="P444" s="128">
        <v>108572640.22930513</v>
      </c>
      <c r="Q444" s="128">
        <v>118651870.53934373</v>
      </c>
      <c r="R444" s="128">
        <v>146648851.0291962</v>
      </c>
    </row>
    <row r="445" spans="1:19" x14ac:dyDescent="0.25">
      <c r="A445" s="15"/>
      <c r="B445" s="7"/>
      <c r="C445" s="45"/>
      <c r="D445" s="45"/>
      <c r="E445" s="14" t="s">
        <v>38</v>
      </c>
      <c r="F445" s="128" t="s">
        <v>684</v>
      </c>
      <c r="G445" s="128">
        <v>23427.289999904999</v>
      </c>
      <c r="H445" s="128">
        <v>13699.309999951</v>
      </c>
      <c r="I445" s="128">
        <v>17295.999999909</v>
      </c>
      <c r="J445" s="128">
        <v>31288.129999762001</v>
      </c>
      <c r="K445" s="128">
        <v>54915.359999628003</v>
      </c>
      <c r="L445" s="128">
        <v>128879.749999106</v>
      </c>
      <c r="M445" s="128">
        <v>157281.63999902899</v>
      </c>
      <c r="N445" s="128">
        <v>83361.219999391004</v>
      </c>
      <c r="O445" s="128">
        <v>6821.5799999499995</v>
      </c>
      <c r="P445" s="128">
        <v>2354.3599999826401</v>
      </c>
      <c r="Q445" s="128">
        <v>0</v>
      </c>
      <c r="R445" s="128">
        <v>0</v>
      </c>
      <c r="S445" s="45"/>
    </row>
    <row r="446" spans="1:19" s="45" customFormat="1" x14ac:dyDescent="0.25">
      <c r="A446" s="15"/>
      <c r="B446" s="7"/>
      <c r="E446" s="14" t="s">
        <v>38</v>
      </c>
      <c r="F446" s="128" t="s">
        <v>70</v>
      </c>
      <c r="G446" s="128">
        <v>69037.719999788998</v>
      </c>
      <c r="H446" s="128">
        <v>114669.62999981</v>
      </c>
      <c r="I446" s="128">
        <v>141453.479999248</v>
      </c>
      <c r="J446" s="128">
        <v>194334.36999871099</v>
      </c>
      <c r="K446" s="128">
        <v>552.02999999600002</v>
      </c>
      <c r="L446" s="128">
        <v>3761.6099999799999</v>
      </c>
      <c r="M446" s="128">
        <v>4137.6499999719999</v>
      </c>
      <c r="N446" s="128">
        <v>1911.959999986</v>
      </c>
      <c r="O446" s="128">
        <v>0</v>
      </c>
      <c r="P446" s="128">
        <v>0</v>
      </c>
      <c r="Q446" s="128">
        <v>0</v>
      </c>
      <c r="R446" s="128">
        <v>0</v>
      </c>
      <c r="S446" s="170"/>
    </row>
    <row r="447" spans="1:19" s="45" customFormat="1" x14ac:dyDescent="0.25">
      <c r="A447" s="15"/>
      <c r="B447" s="7"/>
      <c r="E447" s="14" t="s">
        <v>38</v>
      </c>
      <c r="F447" s="128" t="s">
        <v>60</v>
      </c>
      <c r="G447" s="128">
        <v>20499732.859919358</v>
      </c>
      <c r="H447" s="128">
        <v>26815574.84240127</v>
      </c>
      <c r="I447" s="128">
        <v>33657830.479836904</v>
      </c>
      <c r="J447" s="128">
        <v>38833743.239794657</v>
      </c>
      <c r="K447" s="128">
        <v>37604630.509798072</v>
      </c>
      <c r="L447" s="128">
        <v>15800654.459913433</v>
      </c>
      <c r="M447" s="128">
        <v>10287619.899949042</v>
      </c>
      <c r="N447" s="128">
        <v>9026704.0499458406</v>
      </c>
      <c r="O447" s="128">
        <v>3608315.809977965</v>
      </c>
      <c r="P447" s="128">
        <v>1523297.4199902345</v>
      </c>
      <c r="Q447" s="128">
        <v>1152265.0399936996</v>
      </c>
      <c r="R447" s="128">
        <v>2139812.6499884557</v>
      </c>
    </row>
    <row r="448" spans="1:19" s="45" customFormat="1" x14ac:dyDescent="0.25">
      <c r="A448" s="15"/>
      <c r="B448" s="7"/>
      <c r="E448" s="14" t="s">
        <v>38</v>
      </c>
      <c r="F448" s="128" t="s">
        <v>63</v>
      </c>
      <c r="G448" s="128">
        <v>823486.52999733202</v>
      </c>
      <c r="H448" s="128">
        <v>1233040.019996271</v>
      </c>
      <c r="I448" s="128">
        <v>1547778.9399920481</v>
      </c>
      <c r="J448" s="128">
        <v>1388399.2999912619</v>
      </c>
      <c r="K448" s="128">
        <v>561223.189996153</v>
      </c>
      <c r="L448" s="128">
        <v>408267.85999736201</v>
      </c>
      <c r="M448" s="128">
        <v>457210.88999750098</v>
      </c>
      <c r="N448" s="128">
        <v>592345.86999607796</v>
      </c>
      <c r="O448" s="128">
        <v>308072.18999808101</v>
      </c>
      <c r="P448" s="128">
        <v>94652.149999334826</v>
      </c>
      <c r="Q448" s="128">
        <v>85445.049999504699</v>
      </c>
      <c r="R448" s="128">
        <v>31315.409999806201</v>
      </c>
      <c r="S448"/>
    </row>
    <row r="449" spans="1:19" s="45" customFormat="1" x14ac:dyDescent="0.25">
      <c r="A449" s="15"/>
      <c r="B449" s="7"/>
      <c r="E449" s="14" t="s">
        <v>38</v>
      </c>
      <c r="F449" s="128" t="s">
        <v>685</v>
      </c>
      <c r="G449" s="128">
        <v>194135.30999921999</v>
      </c>
      <c r="H449" s="128">
        <v>198484.79999932501</v>
      </c>
      <c r="I449" s="128">
        <v>286660.89999859699</v>
      </c>
      <c r="J449" s="128">
        <v>1071684.8299933539</v>
      </c>
      <c r="K449" s="128">
        <v>2676045.4799833242</v>
      </c>
      <c r="L449" s="128">
        <v>3269512.0799806742</v>
      </c>
      <c r="M449" s="128">
        <v>4051664.6099794102</v>
      </c>
      <c r="N449" s="128">
        <v>4238329.5899720611</v>
      </c>
      <c r="O449" s="128">
        <v>2527827.9399832692</v>
      </c>
      <c r="P449" s="128">
        <v>1554523.3599894962</v>
      </c>
      <c r="Q449" s="128">
        <v>1290550.3599927374</v>
      </c>
      <c r="R449" s="128">
        <v>1945128.9199896338</v>
      </c>
    </row>
    <row r="450" spans="1:19" s="45" customFormat="1" x14ac:dyDescent="0.25">
      <c r="A450" s="15"/>
      <c r="B450" s="7"/>
      <c r="E450" s="14" t="s">
        <v>38</v>
      </c>
      <c r="F450" s="128" t="s">
        <v>61</v>
      </c>
      <c r="G450" s="128">
        <v>135045.68999954499</v>
      </c>
      <c r="H450" s="128">
        <v>186842.58999950599</v>
      </c>
      <c r="I450" s="128">
        <v>297800.94999842998</v>
      </c>
      <c r="J450" s="128">
        <v>468236.17999683798</v>
      </c>
      <c r="K450" s="128">
        <v>892363.36999427294</v>
      </c>
      <c r="L450" s="128">
        <v>1285975.6899917589</v>
      </c>
      <c r="M450" s="128">
        <v>1700566.859989875</v>
      </c>
      <c r="N450" s="128">
        <v>2271552.9599845069</v>
      </c>
      <c r="O450" s="128">
        <v>898959.01999390102</v>
      </c>
      <c r="P450" s="128">
        <v>354814.48999743111</v>
      </c>
      <c r="Q450" s="128">
        <v>178692.78999880154</v>
      </c>
      <c r="R450" s="128">
        <v>179650.28999896912</v>
      </c>
    </row>
    <row r="451" spans="1:19" s="45" customFormat="1" x14ac:dyDescent="0.25">
      <c r="A451" s="15"/>
      <c r="B451" s="7"/>
      <c r="E451" s="14" t="s">
        <v>38</v>
      </c>
      <c r="F451" s="128" t="s">
        <v>62</v>
      </c>
      <c r="G451" s="128">
        <v>9043.5899999619996</v>
      </c>
      <c r="H451" s="128">
        <v>0</v>
      </c>
      <c r="I451" s="128">
        <v>0</v>
      </c>
      <c r="J451" s="128">
        <v>0</v>
      </c>
      <c r="K451" s="128">
        <v>0</v>
      </c>
      <c r="L451" s="128">
        <v>50723.049999739</v>
      </c>
      <c r="M451" s="128">
        <v>25226.639999861</v>
      </c>
      <c r="N451" s="128">
        <v>15696.359999887</v>
      </c>
      <c r="O451" s="128">
        <v>21291.339999850999</v>
      </c>
      <c r="P451" s="128">
        <v>1718.7299999874085</v>
      </c>
      <c r="Q451" s="128">
        <v>4976.6499999654479</v>
      </c>
      <c r="R451" s="128">
        <v>1541.1299999896437</v>
      </c>
    </row>
    <row r="452" spans="1:19" x14ac:dyDescent="0.25">
      <c r="A452" s="15"/>
      <c r="B452" s="7"/>
      <c r="C452" s="45"/>
      <c r="D452" s="45"/>
      <c r="E452" s="14" t="s">
        <v>38</v>
      </c>
      <c r="F452" s="128" t="s">
        <v>689</v>
      </c>
      <c r="G452" s="128">
        <v>13299.969999937999</v>
      </c>
      <c r="H452" s="128">
        <v>23268.329999976999</v>
      </c>
      <c r="I452" s="128">
        <v>10177.119999959999</v>
      </c>
      <c r="J452" s="128">
        <v>6078.2799999640001</v>
      </c>
      <c r="K452" s="128">
        <v>20197.039999886001</v>
      </c>
      <c r="L452" s="128">
        <v>23192.269999827</v>
      </c>
      <c r="M452" s="128">
        <v>52804.629999725999</v>
      </c>
      <c r="N452" s="128">
        <v>7636.7599999450003</v>
      </c>
      <c r="O452" s="128">
        <v>0</v>
      </c>
      <c r="P452" s="128">
        <v>0</v>
      </c>
      <c r="Q452" s="128">
        <v>0</v>
      </c>
      <c r="R452" s="128">
        <v>0</v>
      </c>
      <c r="S452" s="45"/>
    </row>
    <row r="453" spans="1:19" s="45" customFormat="1" x14ac:dyDescent="0.25">
      <c r="A453" s="15"/>
      <c r="B453" s="7"/>
      <c r="E453" s="14" t="s">
        <v>38</v>
      </c>
      <c r="F453" s="128" t="s">
        <v>69</v>
      </c>
      <c r="G453" s="128">
        <v>0</v>
      </c>
      <c r="H453" s="128">
        <v>0</v>
      </c>
      <c r="I453" s="128">
        <v>6511.9199999769999</v>
      </c>
      <c r="J453" s="128">
        <v>0</v>
      </c>
      <c r="K453" s="128">
        <v>0</v>
      </c>
      <c r="L453" s="128">
        <v>0</v>
      </c>
      <c r="M453" s="128">
        <v>1495.4999999889999</v>
      </c>
      <c r="N453" s="128">
        <v>2878.3399999869998</v>
      </c>
      <c r="O453" s="128">
        <v>0</v>
      </c>
      <c r="P453" s="128">
        <v>0</v>
      </c>
      <c r="Q453" s="128">
        <v>0</v>
      </c>
      <c r="R453" s="128">
        <v>0</v>
      </c>
    </row>
    <row r="454" spans="1:19" s="45" customFormat="1" x14ac:dyDescent="0.25">
      <c r="A454" s="15"/>
      <c r="B454" s="7"/>
      <c r="E454" s="14" t="s">
        <v>38</v>
      </c>
      <c r="F454" s="128" t="s">
        <v>702</v>
      </c>
      <c r="G454" s="128"/>
      <c r="H454" s="128"/>
      <c r="I454" s="128"/>
      <c r="J454" s="128"/>
      <c r="K454" s="128">
        <v>0</v>
      </c>
      <c r="L454" s="128">
        <v>0</v>
      </c>
      <c r="M454" s="128">
        <v>0</v>
      </c>
      <c r="N454" s="128">
        <v>0</v>
      </c>
      <c r="O454" s="128">
        <v>0</v>
      </c>
      <c r="P454" s="128">
        <v>89988.519999431912</v>
      </c>
      <c r="Q454" s="128">
        <v>1625685.969991144</v>
      </c>
      <c r="R454" s="128">
        <v>3348828.049981487</v>
      </c>
    </row>
    <row r="455" spans="1:19" s="45" customFormat="1" x14ac:dyDescent="0.25">
      <c r="A455" s="15"/>
      <c r="B455" s="7"/>
      <c r="E455" s="14" t="s">
        <v>38</v>
      </c>
      <c r="F455" s="128" t="s">
        <v>66</v>
      </c>
      <c r="G455" s="128">
        <v>223732.04999914099</v>
      </c>
      <c r="H455" s="128">
        <v>410925.73999852</v>
      </c>
      <c r="I455" s="128">
        <v>482911.459997645</v>
      </c>
      <c r="J455" s="128">
        <v>693786.26999635505</v>
      </c>
      <c r="K455" s="128">
        <v>662634.53999631503</v>
      </c>
      <c r="L455" s="128">
        <v>473042.36999761802</v>
      </c>
      <c r="M455" s="128">
        <v>488991.229997741</v>
      </c>
      <c r="N455" s="128">
        <v>395639.50999750203</v>
      </c>
      <c r="O455" s="128">
        <v>223782.51999866599</v>
      </c>
      <c r="P455" s="128">
        <v>88671.839999384945</v>
      </c>
      <c r="Q455" s="128">
        <v>114278.03999939632</v>
      </c>
      <c r="R455" s="128">
        <v>265690.97999855463</v>
      </c>
    </row>
    <row r="456" spans="1:19" s="45" customFormat="1" x14ac:dyDescent="0.25">
      <c r="A456" s="15"/>
      <c r="B456"/>
      <c r="C456"/>
      <c r="D456"/>
      <c r="E456" s="13" t="s">
        <v>39</v>
      </c>
      <c r="F456" s="13"/>
      <c r="G456" s="13">
        <v>4028185.649976111</v>
      </c>
      <c r="H456" s="13">
        <v>5129729.0299683791</v>
      </c>
      <c r="I456" s="13">
        <v>6225852.0599647714</v>
      </c>
      <c r="J456" s="13">
        <v>7163401.7099667769</v>
      </c>
      <c r="K456" s="13">
        <v>8678637.9999622256</v>
      </c>
      <c r="L456" s="13">
        <v>9738729.3699580636</v>
      </c>
      <c r="M456" s="13">
        <v>11077101.039952137</v>
      </c>
      <c r="N456" s="13">
        <v>13188065.70994103</v>
      </c>
      <c r="O456" s="13">
        <v>7776067.4299635552</v>
      </c>
      <c r="P456" s="13">
        <v>3574505.5499824546</v>
      </c>
      <c r="Q456" s="13">
        <v>3825370.4499812229</v>
      </c>
      <c r="R456" s="13">
        <v>4269848.9199794214</v>
      </c>
      <c r="S456"/>
    </row>
    <row r="457" spans="1:19" s="45" customFormat="1" x14ac:dyDescent="0.25">
      <c r="A457" s="15"/>
      <c r="B457" s="7"/>
      <c r="E457" s="14" t="s">
        <v>39</v>
      </c>
      <c r="F457" s="128" t="s">
        <v>67</v>
      </c>
      <c r="G457" s="128">
        <v>1254410.359992635</v>
      </c>
      <c r="H457" s="128">
        <v>1562968.3999905901</v>
      </c>
      <c r="I457" s="128">
        <v>1856260.8699894471</v>
      </c>
      <c r="J457" s="128">
        <v>2134261.999990067</v>
      </c>
      <c r="K457" s="128">
        <v>2514202.4799891589</v>
      </c>
      <c r="L457" s="128">
        <v>2685189.0899885641</v>
      </c>
      <c r="M457" s="128">
        <v>2792110.889988305</v>
      </c>
      <c r="N457" s="128">
        <v>3501283.1899848371</v>
      </c>
      <c r="O457" s="128">
        <v>1922092.6199909281</v>
      </c>
      <c r="P457" s="128">
        <v>499952.95999710588</v>
      </c>
      <c r="Q457" s="128">
        <v>326463.04999808874</v>
      </c>
      <c r="R457" s="128">
        <v>240690.48999858741</v>
      </c>
    </row>
    <row r="458" spans="1:19" s="45" customFormat="1" x14ac:dyDescent="0.25">
      <c r="A458" s="15"/>
      <c r="B458" s="7"/>
      <c r="E458" s="14" t="s">
        <v>39</v>
      </c>
      <c r="F458" s="128" t="s">
        <v>68</v>
      </c>
      <c r="G458" s="128">
        <v>2051329.819987698</v>
      </c>
      <c r="H458" s="128">
        <v>2574451.0699841608</v>
      </c>
      <c r="I458" s="128">
        <v>3135831.8599822191</v>
      </c>
      <c r="J458" s="128">
        <v>3661857.7299835249</v>
      </c>
      <c r="K458" s="128">
        <v>4780944.2199796699</v>
      </c>
      <c r="L458" s="128">
        <v>6347603.649972938</v>
      </c>
      <c r="M458" s="128">
        <v>7639978.4299671091</v>
      </c>
      <c r="N458" s="128">
        <v>9065872.7699593492</v>
      </c>
      <c r="O458" s="128">
        <v>5508114.5499744462</v>
      </c>
      <c r="P458" s="128">
        <v>2868327.439986411</v>
      </c>
      <c r="Q458" s="128">
        <v>3203215.4999847212</v>
      </c>
      <c r="R458" s="128">
        <v>3624858.8999829725</v>
      </c>
    </row>
    <row r="459" spans="1:19" s="45" customFormat="1" x14ac:dyDescent="0.25">
      <c r="A459" s="15"/>
      <c r="B459" s="7"/>
      <c r="E459" s="14" t="s">
        <v>39</v>
      </c>
      <c r="F459" s="128" t="s">
        <v>684</v>
      </c>
      <c r="G459" s="128">
        <v>1406.549999993</v>
      </c>
      <c r="H459" s="128">
        <v>311.91999999799998</v>
      </c>
      <c r="I459" s="128">
        <v>796.01999999500003</v>
      </c>
      <c r="J459" s="128">
        <v>2791.7699999870001</v>
      </c>
      <c r="K459" s="128">
        <v>2096.2099999920001</v>
      </c>
      <c r="L459" s="128">
        <v>5800.8099999699998</v>
      </c>
      <c r="M459" s="128">
        <v>3467.3299999860001</v>
      </c>
      <c r="N459" s="128">
        <v>3981.7299999799998</v>
      </c>
      <c r="O459" s="128">
        <v>1785.4699999899999</v>
      </c>
      <c r="P459" s="128">
        <v>77.96999999973923</v>
      </c>
      <c r="Q459" s="128">
        <v>0</v>
      </c>
      <c r="R459" s="128">
        <v>0</v>
      </c>
    </row>
    <row r="460" spans="1:19" s="45" customFormat="1" x14ac:dyDescent="0.25">
      <c r="A460" s="15"/>
      <c r="B460" s="7"/>
      <c r="E460" s="14" t="s">
        <v>39</v>
      </c>
      <c r="F460" s="128" t="s">
        <v>60</v>
      </c>
      <c r="G460" s="128">
        <v>677812.81999602495</v>
      </c>
      <c r="H460" s="128">
        <v>920876.079994053</v>
      </c>
      <c r="I460" s="128">
        <v>1144691.169993615</v>
      </c>
      <c r="J460" s="128">
        <v>1244870.4999938509</v>
      </c>
      <c r="K460" s="128">
        <v>1218820.4699942761</v>
      </c>
      <c r="L460" s="128">
        <v>511138.97999768303</v>
      </c>
      <c r="M460" s="128">
        <v>379902.06999825902</v>
      </c>
      <c r="N460" s="128">
        <v>339614.509998416</v>
      </c>
      <c r="O460" s="128">
        <v>181665.50999911601</v>
      </c>
      <c r="P460" s="128">
        <v>89692.259999547619</v>
      </c>
      <c r="Q460" s="128">
        <v>116029.38999938779</v>
      </c>
      <c r="R460" s="128">
        <v>149177.97999922885</v>
      </c>
    </row>
    <row r="461" spans="1:19" s="45" customFormat="1" x14ac:dyDescent="0.25">
      <c r="A461" s="15"/>
      <c r="B461" s="7"/>
      <c r="E461" s="14" t="s">
        <v>39</v>
      </c>
      <c r="F461" s="128" t="s">
        <v>63</v>
      </c>
      <c r="G461" s="128">
        <v>19543.059999886002</v>
      </c>
      <c r="H461" s="128">
        <v>36078.409999793999</v>
      </c>
      <c r="I461" s="128">
        <v>40975.60999977</v>
      </c>
      <c r="J461" s="128">
        <v>45231.449999784003</v>
      </c>
      <c r="K461" s="128">
        <v>20255.159999894</v>
      </c>
      <c r="L461" s="128">
        <v>22547.299999896</v>
      </c>
      <c r="M461" s="128">
        <v>26019.129999886001</v>
      </c>
      <c r="N461" s="128">
        <v>28494.409999873998</v>
      </c>
      <c r="O461" s="128">
        <v>14176.609999925</v>
      </c>
      <c r="P461" s="128">
        <v>7779.0999999600463</v>
      </c>
      <c r="Q461" s="128">
        <v>8129.8999999589287</v>
      </c>
      <c r="R461" s="128">
        <v>6637.3399999649264</v>
      </c>
    </row>
    <row r="462" spans="1:19" x14ac:dyDescent="0.25">
      <c r="A462" s="15"/>
      <c r="B462" s="7"/>
      <c r="C462" s="45"/>
      <c r="D462" s="45"/>
      <c r="E462" s="14" t="s">
        <v>39</v>
      </c>
      <c r="F462" s="128" t="s">
        <v>685</v>
      </c>
      <c r="G462" s="128">
        <v>3993.1699999779999</v>
      </c>
      <c r="H462" s="128">
        <v>6302.2599999619997</v>
      </c>
      <c r="I462" s="128">
        <v>10386.669999943</v>
      </c>
      <c r="J462" s="128">
        <v>26531.219999874</v>
      </c>
      <c r="K462" s="128">
        <v>80062.029999653998</v>
      </c>
      <c r="L462" s="128">
        <v>95968.519999608005</v>
      </c>
      <c r="M462" s="128">
        <v>127158.45999945</v>
      </c>
      <c r="N462" s="128">
        <v>138541.629999361</v>
      </c>
      <c r="O462" s="128">
        <v>94411.509999593007</v>
      </c>
      <c r="P462" s="128">
        <v>55543.619999750517</v>
      </c>
      <c r="Q462" s="128">
        <v>56929.469999742694</v>
      </c>
      <c r="R462" s="128">
        <v>66373.779999709688</v>
      </c>
      <c r="S462" s="45"/>
    </row>
    <row r="463" spans="1:19" s="45" customFormat="1" x14ac:dyDescent="0.25">
      <c r="A463" s="15"/>
      <c r="B463" s="7"/>
      <c r="E463" s="14" t="s">
        <v>39</v>
      </c>
      <c r="F463" s="128" t="s">
        <v>61</v>
      </c>
      <c r="G463" s="128">
        <v>7026.1499999649996</v>
      </c>
      <c r="H463" s="128">
        <v>12753.099999931001</v>
      </c>
      <c r="I463" s="128">
        <v>17027.589999909</v>
      </c>
      <c r="J463" s="128">
        <v>19520.189999905</v>
      </c>
      <c r="K463" s="128">
        <v>37016.969999820998</v>
      </c>
      <c r="L463" s="128">
        <v>50622.399999763998</v>
      </c>
      <c r="M463" s="128">
        <v>71051.509999625006</v>
      </c>
      <c r="N463" s="128">
        <v>84495.339999593998</v>
      </c>
      <c r="O463" s="128">
        <v>36788.249999803003</v>
      </c>
      <c r="P463" s="128">
        <v>33016.189999807626</v>
      </c>
      <c r="Q463" s="128">
        <v>16599.469999892171</v>
      </c>
      <c r="R463" s="128">
        <v>19666.909999878146</v>
      </c>
      <c r="S463"/>
    </row>
    <row r="464" spans="1:19" s="45" customFormat="1" x14ac:dyDescent="0.25">
      <c r="A464" s="15"/>
      <c r="B464" s="7"/>
      <c r="E464" s="14" t="s">
        <v>39</v>
      </c>
      <c r="F464" s="128" t="s">
        <v>62</v>
      </c>
      <c r="G464" s="128">
        <v>0</v>
      </c>
      <c r="H464" s="128">
        <v>0</v>
      </c>
      <c r="I464" s="128">
        <v>0</v>
      </c>
      <c r="J464" s="128">
        <v>0</v>
      </c>
      <c r="K464" s="128">
        <v>0</v>
      </c>
      <c r="L464" s="128">
        <v>357.539999997</v>
      </c>
      <c r="M464" s="128">
        <v>5281.0599999659999</v>
      </c>
      <c r="N464" s="128">
        <v>389.83999999899999</v>
      </c>
      <c r="O464" s="128">
        <v>947.88999999500004</v>
      </c>
      <c r="P464" s="128">
        <v>536.85999999847263</v>
      </c>
      <c r="Q464" s="128">
        <v>357.53999999724329</v>
      </c>
      <c r="R464" s="128">
        <v>357.53999999724329</v>
      </c>
    </row>
    <row r="465" spans="1:19" s="45" customFormat="1" x14ac:dyDescent="0.25">
      <c r="A465" s="15"/>
      <c r="B465" s="7"/>
      <c r="E465" s="14" t="s">
        <v>39</v>
      </c>
      <c r="F465" s="128" t="s">
        <v>689</v>
      </c>
      <c r="G465" s="128">
        <v>882.23999999600005</v>
      </c>
      <c r="H465" s="128">
        <v>2515.159999985</v>
      </c>
      <c r="I465" s="128">
        <v>1348.7299999930001</v>
      </c>
      <c r="J465" s="128">
        <v>2433.7099999830002</v>
      </c>
      <c r="K465" s="128">
        <v>3176.6099999819999</v>
      </c>
      <c r="L465" s="128">
        <v>1796.619999988</v>
      </c>
      <c r="M465" s="128">
        <v>3315.8899999780001</v>
      </c>
      <c r="N465" s="128">
        <v>569.16999999699999</v>
      </c>
      <c r="O465" s="128">
        <v>0</v>
      </c>
      <c r="P465" s="128">
        <v>0</v>
      </c>
      <c r="Q465" s="128">
        <v>0</v>
      </c>
      <c r="R465" s="128">
        <v>0</v>
      </c>
    </row>
    <row r="466" spans="1:19" s="45" customFormat="1" x14ac:dyDescent="0.25">
      <c r="A466" s="15"/>
      <c r="B466" s="7"/>
      <c r="E466" s="14"/>
      <c r="F466" s="128" t="s">
        <v>702</v>
      </c>
      <c r="G466" s="128"/>
      <c r="H466" s="128"/>
      <c r="I466" s="128"/>
      <c r="J466" s="128"/>
      <c r="K466" s="128">
        <v>0</v>
      </c>
      <c r="L466" s="128">
        <v>0</v>
      </c>
      <c r="M466" s="128">
        <v>0</v>
      </c>
      <c r="N466" s="128">
        <v>0</v>
      </c>
      <c r="O466" s="128">
        <v>0</v>
      </c>
      <c r="P466" s="128">
        <v>12936.1499999105</v>
      </c>
      <c r="Q466" s="128">
        <v>86650.259999490343</v>
      </c>
      <c r="R466" s="128">
        <v>138786.12999920174</v>
      </c>
    </row>
    <row r="467" spans="1:19" s="45" customFormat="1" x14ac:dyDescent="0.25">
      <c r="A467" s="15"/>
      <c r="B467" s="7"/>
      <c r="E467" s="14" t="s">
        <v>39</v>
      </c>
      <c r="F467" s="128" t="s">
        <v>64</v>
      </c>
      <c r="G467" s="128">
        <v>0</v>
      </c>
      <c r="H467" s="128">
        <v>413.269999998</v>
      </c>
      <c r="I467" s="128">
        <v>0</v>
      </c>
      <c r="J467" s="128">
        <v>1604.4899999920001</v>
      </c>
      <c r="K467" s="128">
        <v>2872.5799999810001</v>
      </c>
      <c r="L467" s="128">
        <v>4519.9099999720002</v>
      </c>
      <c r="M467" s="128">
        <v>7497.1399999570003</v>
      </c>
      <c r="N467" s="128">
        <v>6227.439999964</v>
      </c>
      <c r="O467" s="128">
        <v>3244.969999979</v>
      </c>
      <c r="P467" s="128">
        <v>2601.9299999820068</v>
      </c>
      <c r="Q467" s="128">
        <v>2989.5299999825656</v>
      </c>
      <c r="R467" s="128">
        <v>1717.6099999905564</v>
      </c>
    </row>
    <row r="468" spans="1:19" s="45" customFormat="1" x14ac:dyDescent="0.25">
      <c r="A468" s="15"/>
      <c r="B468" s="7"/>
      <c r="E468" s="14" t="s">
        <v>39</v>
      </c>
      <c r="F468" s="128" t="s">
        <v>66</v>
      </c>
      <c r="G468" s="128">
        <v>11781.479999936</v>
      </c>
      <c r="H468" s="128">
        <v>13059.359999922999</v>
      </c>
      <c r="I468" s="128">
        <v>18533.539999895998</v>
      </c>
      <c r="J468" s="128">
        <v>24298.649999877998</v>
      </c>
      <c r="K468" s="128">
        <v>19191.269999908</v>
      </c>
      <c r="L468" s="128">
        <v>13184.549999942999</v>
      </c>
      <c r="M468" s="128">
        <v>21319.129999903998</v>
      </c>
      <c r="N468" s="128">
        <v>18595.679999920001</v>
      </c>
      <c r="O468" s="128">
        <v>12840.049999938999</v>
      </c>
      <c r="P468" s="128">
        <v>4041.0699999812059</v>
      </c>
      <c r="Q468" s="128">
        <v>8006.3399999607354</v>
      </c>
      <c r="R468" s="128">
        <v>21582.239999887068</v>
      </c>
    </row>
    <row r="469" spans="1:19" s="45" customFormat="1" x14ac:dyDescent="0.25">
      <c r="A469" s="15"/>
      <c r="B469"/>
      <c r="C469"/>
      <c r="D469"/>
      <c r="E469" s="13" t="s">
        <v>40</v>
      </c>
      <c r="F469" s="13"/>
      <c r="G469" s="13">
        <v>36720308.989814691</v>
      </c>
      <c r="H469" s="13">
        <v>39595208.909801185</v>
      </c>
      <c r="I469" s="13">
        <v>40526428.659787402</v>
      </c>
      <c r="J469" s="13">
        <v>42508887.479775138</v>
      </c>
      <c r="K469" s="13">
        <v>44320653.129793175</v>
      </c>
      <c r="L469" s="13">
        <v>48739577.469775669</v>
      </c>
      <c r="M469" s="13">
        <v>51036451.159751803</v>
      </c>
      <c r="N469" s="13">
        <v>57893145.099722996</v>
      </c>
      <c r="O469" s="13">
        <v>41064788.959789619</v>
      </c>
      <c r="P469" s="13">
        <v>34402679.999806218</v>
      </c>
      <c r="Q469" s="13">
        <v>36770797.62980549</v>
      </c>
      <c r="R469" s="13">
        <v>37538163.8298053</v>
      </c>
    </row>
    <row r="470" spans="1:19" s="45" customFormat="1" x14ac:dyDescent="0.25">
      <c r="A470" s="15"/>
      <c r="B470" s="7"/>
      <c r="E470" s="14" t="s">
        <v>40</v>
      </c>
      <c r="F470" s="128" t="s">
        <v>67</v>
      </c>
      <c r="G470" s="128">
        <v>735961.02999565494</v>
      </c>
      <c r="H470" s="128">
        <v>588576.46999609005</v>
      </c>
      <c r="I470" s="128">
        <v>690492.81999576604</v>
      </c>
      <c r="J470" s="128">
        <v>675535.73999606899</v>
      </c>
      <c r="K470" s="128">
        <v>631092.15999735903</v>
      </c>
      <c r="L470" s="128">
        <v>1796382.089992675</v>
      </c>
      <c r="M470" s="128">
        <v>2030835.279991467</v>
      </c>
      <c r="N470" s="128">
        <v>2853870.2299898299</v>
      </c>
      <c r="O470" s="128">
        <v>2622415.989987019</v>
      </c>
      <c r="P470" s="128">
        <v>2364424.8899861993</v>
      </c>
      <c r="Q470" s="128">
        <v>2672460.8199884943</v>
      </c>
      <c r="R470" s="128">
        <v>2243632.4099908462</v>
      </c>
    </row>
    <row r="471" spans="1:19" s="45" customFormat="1" x14ac:dyDescent="0.25">
      <c r="A471" s="15"/>
      <c r="B471" s="7"/>
      <c r="E471" s="14" t="s">
        <v>40</v>
      </c>
      <c r="F471" s="128" t="s">
        <v>68</v>
      </c>
      <c r="G471" s="128">
        <v>27655659.959857002</v>
      </c>
      <c r="H471" s="128">
        <v>29344723.309849683</v>
      </c>
      <c r="I471" s="128">
        <v>29990977.429837793</v>
      </c>
      <c r="J471" s="128">
        <v>31240433.059830237</v>
      </c>
      <c r="K471" s="128">
        <v>34456119.699837685</v>
      </c>
      <c r="L471" s="128">
        <v>41983479.609804921</v>
      </c>
      <c r="M471" s="128">
        <v>44781484.15977747</v>
      </c>
      <c r="N471" s="128">
        <v>50646482.979752474</v>
      </c>
      <c r="O471" s="128">
        <v>36583831.84981177</v>
      </c>
      <c r="P471" s="128">
        <v>31112846.119824141</v>
      </c>
      <c r="Q471" s="128">
        <v>33327823.629821479</v>
      </c>
      <c r="R471" s="128">
        <v>34132469.269820631</v>
      </c>
    </row>
    <row r="472" spans="1:19" x14ac:dyDescent="0.25">
      <c r="A472" s="15"/>
      <c r="B472" s="7"/>
      <c r="C472" s="45"/>
      <c r="D472" s="45"/>
      <c r="E472" s="14" t="s">
        <v>40</v>
      </c>
      <c r="F472" s="128" t="s">
        <v>60</v>
      </c>
      <c r="G472" s="128">
        <v>6902497.2399699632</v>
      </c>
      <c r="H472" s="128">
        <v>7887724.859964435</v>
      </c>
      <c r="I472" s="128">
        <v>7980769.6599640101</v>
      </c>
      <c r="J472" s="128">
        <v>8776074.6599580403</v>
      </c>
      <c r="K472" s="128">
        <v>7598599.0799661018</v>
      </c>
      <c r="L472" s="128">
        <v>3601064.8299844782</v>
      </c>
      <c r="M472" s="128">
        <v>2949294.049988803</v>
      </c>
      <c r="N472" s="128">
        <v>3036246.8999868538</v>
      </c>
      <c r="O472" s="128">
        <v>1096385.409994767</v>
      </c>
      <c r="P472" s="128">
        <v>531160.36999761639</v>
      </c>
      <c r="Q472" s="128">
        <v>300227.28999811364</v>
      </c>
      <c r="R472" s="128">
        <v>240651.41999898967</v>
      </c>
      <c r="S472" s="45"/>
    </row>
    <row r="473" spans="1:19" x14ac:dyDescent="0.25">
      <c r="A473" s="15"/>
      <c r="B473" s="7"/>
      <c r="C473" s="45"/>
      <c r="D473" s="45"/>
      <c r="E473" s="14" t="s">
        <v>40</v>
      </c>
      <c r="F473" s="128" t="s">
        <v>63</v>
      </c>
      <c r="G473" s="128">
        <v>1309330.3999924751</v>
      </c>
      <c r="H473" s="128">
        <v>1666999.509991501</v>
      </c>
      <c r="I473" s="128">
        <v>1588018.689991608</v>
      </c>
      <c r="J473" s="128">
        <v>1263354.54999362</v>
      </c>
      <c r="K473" s="128">
        <v>568331.62999758997</v>
      </c>
      <c r="L473" s="128">
        <v>310758.77999867999</v>
      </c>
      <c r="M473" s="128">
        <v>391219.99999810202</v>
      </c>
      <c r="N473" s="128">
        <v>150465.93999927401</v>
      </c>
      <c r="O473" s="128">
        <v>25676.839999869</v>
      </c>
      <c r="P473" s="128">
        <v>0</v>
      </c>
      <c r="Q473" s="128">
        <v>8053.9199999906123</v>
      </c>
      <c r="R473" s="128">
        <v>24393.469999968074</v>
      </c>
    </row>
    <row r="474" spans="1:19" s="45" customFormat="1" x14ac:dyDescent="0.25">
      <c r="A474" s="15"/>
      <c r="B474" s="7"/>
      <c r="E474" s="14" t="s">
        <v>40</v>
      </c>
      <c r="F474" s="128" t="s">
        <v>685</v>
      </c>
      <c r="G474" s="128">
        <v>46120.959999781</v>
      </c>
      <c r="H474" s="128">
        <v>79010.819999643005</v>
      </c>
      <c r="I474" s="128">
        <v>235245.819998552</v>
      </c>
      <c r="J474" s="128">
        <v>505158.14999746502</v>
      </c>
      <c r="K474" s="128">
        <v>974627.59999524301</v>
      </c>
      <c r="L474" s="128">
        <v>828130.27999594796</v>
      </c>
      <c r="M474" s="128">
        <v>820231.73999611603</v>
      </c>
      <c r="N474" s="128">
        <v>1008688.499995352</v>
      </c>
      <c r="O474" s="128">
        <v>545540.30999714299</v>
      </c>
      <c r="P474" s="128">
        <v>389706.27999824728</v>
      </c>
      <c r="Q474" s="128">
        <v>258820.64999851119</v>
      </c>
      <c r="R474" s="128">
        <v>211505.24999858369</v>
      </c>
    </row>
    <row r="475" spans="1:19" s="45" customFormat="1" x14ac:dyDescent="0.25">
      <c r="A475" s="15"/>
      <c r="B475" s="7"/>
      <c r="E475" s="14" t="s">
        <v>40</v>
      </c>
      <c r="F475" s="128" t="s">
        <v>61</v>
      </c>
      <c r="G475" s="128">
        <v>0</v>
      </c>
      <c r="H475" s="128">
        <v>0</v>
      </c>
      <c r="I475" s="128">
        <v>0</v>
      </c>
      <c r="J475" s="128">
        <v>0</v>
      </c>
      <c r="K475" s="128">
        <v>0</v>
      </c>
      <c r="L475" s="128">
        <v>95837.759999244998</v>
      </c>
      <c r="M475" s="128">
        <v>0</v>
      </c>
      <c r="N475" s="128">
        <v>81904.739999697995</v>
      </c>
      <c r="O475" s="128">
        <v>57566.759999686998</v>
      </c>
      <c r="P475" s="128">
        <v>4542.3399999765679</v>
      </c>
      <c r="Q475" s="128">
        <v>7624.7999999496387</v>
      </c>
      <c r="R475" s="128">
        <v>7498.9299999525538</v>
      </c>
    </row>
    <row r="476" spans="1:19" s="45" customFormat="1" x14ac:dyDescent="0.25">
      <c r="A476" s="15"/>
      <c r="B476" s="7"/>
      <c r="E476" s="14" t="s">
        <v>40</v>
      </c>
      <c r="F476" s="128" t="s">
        <v>702</v>
      </c>
      <c r="G476" s="128"/>
      <c r="H476" s="128"/>
      <c r="I476" s="128"/>
      <c r="J476" s="128"/>
      <c r="K476" s="128"/>
      <c r="L476" s="128"/>
      <c r="M476" s="128">
        <v>0</v>
      </c>
      <c r="N476" s="128">
        <v>0</v>
      </c>
      <c r="O476" s="128">
        <v>0</v>
      </c>
      <c r="P476" s="128">
        <v>0</v>
      </c>
      <c r="Q476" s="128">
        <v>188952.68999903172</v>
      </c>
      <c r="R476" s="128">
        <v>623902.58999668737</v>
      </c>
    </row>
    <row r="477" spans="1:19" s="45" customFormat="1" x14ac:dyDescent="0.25">
      <c r="A477" s="15"/>
      <c r="B477" s="7"/>
      <c r="E477" s="14" t="s">
        <v>40</v>
      </c>
      <c r="F477" s="128" t="s">
        <v>66</v>
      </c>
      <c r="G477" s="128">
        <v>70739.399999831003</v>
      </c>
      <c r="H477" s="128">
        <v>28173.939999860999</v>
      </c>
      <c r="I477" s="128">
        <v>40924.239999698999</v>
      </c>
      <c r="J477" s="128">
        <v>48331.319999658997</v>
      </c>
      <c r="K477" s="128">
        <v>91882.959999259998</v>
      </c>
      <c r="L477" s="128">
        <v>123924.119999699</v>
      </c>
      <c r="M477" s="128">
        <v>63385.929999840002</v>
      </c>
      <c r="N477" s="128">
        <v>115485.809999455</v>
      </c>
      <c r="O477" s="128">
        <v>133371.79999933299</v>
      </c>
      <c r="P477" s="128">
        <v>0</v>
      </c>
      <c r="Q477" s="128">
        <v>6833.8299999488518</v>
      </c>
      <c r="R477" s="128">
        <v>54110.489999669604</v>
      </c>
    </row>
    <row r="478" spans="1:19" s="45" customFormat="1" x14ac:dyDescent="0.25">
      <c r="A478" s="15"/>
      <c r="B478"/>
      <c r="C478"/>
      <c r="D478"/>
      <c r="E478" s="13" t="s">
        <v>41</v>
      </c>
      <c r="F478" s="13"/>
      <c r="G478" s="13">
        <v>10172748.499954732</v>
      </c>
      <c r="H478" s="13">
        <v>14058627.859934226</v>
      </c>
      <c r="I478" s="13">
        <v>17365208.54990207</v>
      </c>
      <c r="J478" s="13">
        <v>18853836.709892809</v>
      </c>
      <c r="K478" s="13">
        <v>21259945.729880005</v>
      </c>
      <c r="L478" s="13">
        <v>21372111.83987575</v>
      </c>
      <c r="M478" s="13">
        <v>20259962.819903363</v>
      </c>
      <c r="N478" s="13">
        <v>22076942.669902254</v>
      </c>
      <c r="O478" s="13">
        <v>10852045.269951757</v>
      </c>
      <c r="P478" s="13">
        <v>4394881.4799793353</v>
      </c>
      <c r="Q478" s="13">
        <v>3640808.4899841142</v>
      </c>
      <c r="R478" s="13">
        <v>3026994.1899866583</v>
      </c>
    </row>
    <row r="479" spans="1:19" s="45" customFormat="1" x14ac:dyDescent="0.25">
      <c r="A479" s="15"/>
      <c r="B479" s="7"/>
      <c r="E479" s="14" t="s">
        <v>41</v>
      </c>
      <c r="F479" s="128" t="s">
        <v>68</v>
      </c>
      <c r="G479" s="128">
        <v>3972730.5299803661</v>
      </c>
      <c r="H479" s="128">
        <v>5444833.5699728159</v>
      </c>
      <c r="I479" s="128">
        <v>5817436.4099675864</v>
      </c>
      <c r="J479" s="128">
        <v>5571642.0799695859</v>
      </c>
      <c r="K479" s="128">
        <v>8720552.6199524663</v>
      </c>
      <c r="L479" s="128">
        <v>16649576.789904656</v>
      </c>
      <c r="M479" s="128">
        <v>17647879.10991526</v>
      </c>
      <c r="N479" s="128">
        <v>19462789.19991399</v>
      </c>
      <c r="O479" s="128">
        <v>9749353.8199565224</v>
      </c>
      <c r="P479" s="128">
        <v>3408104.3399838852</v>
      </c>
      <c r="Q479" s="128">
        <v>3132875.1199861071</v>
      </c>
      <c r="R479" s="128">
        <v>2712073.5699882442</v>
      </c>
    </row>
    <row r="480" spans="1:19" s="45" customFormat="1" x14ac:dyDescent="0.25">
      <c r="A480" s="15"/>
      <c r="B480" s="7"/>
      <c r="E480" s="14" t="s">
        <v>41</v>
      </c>
      <c r="F480" s="128" t="s">
        <v>60</v>
      </c>
      <c r="G480" s="128">
        <v>5171317.1299784388</v>
      </c>
      <c r="H480" s="128">
        <v>7379056.8499675915</v>
      </c>
      <c r="I480" s="128">
        <v>10150557.979943614</v>
      </c>
      <c r="J480" s="128">
        <v>11800345.509932576</v>
      </c>
      <c r="K480" s="128">
        <v>11469038.84993423</v>
      </c>
      <c r="L480" s="128">
        <v>3977784.1399758491</v>
      </c>
      <c r="M480" s="128">
        <v>2060005.499991002</v>
      </c>
      <c r="N480" s="128">
        <v>1737846.4299923871</v>
      </c>
      <c r="O480" s="128">
        <v>826098.83999631205</v>
      </c>
      <c r="P480" s="128">
        <v>717000.68999672215</v>
      </c>
      <c r="Q480" s="128">
        <v>426197.07999852276</v>
      </c>
      <c r="R480" s="128">
        <v>257561.91999866813</v>
      </c>
    </row>
    <row r="481" spans="1:19" s="45" customFormat="1" x14ac:dyDescent="0.25">
      <c r="A481" s="15"/>
      <c r="B481" s="7"/>
      <c r="E481" s="14" t="s">
        <v>41</v>
      </c>
      <c r="F481" s="128" t="s">
        <v>63</v>
      </c>
      <c r="G481" s="128">
        <v>921410.00999668799</v>
      </c>
      <c r="H481" s="128">
        <v>1059772.0199944391</v>
      </c>
      <c r="I481" s="128">
        <v>1005763.419993754</v>
      </c>
      <c r="J481" s="128">
        <v>832001.30999515299</v>
      </c>
      <c r="K481" s="128">
        <v>159062.439999088</v>
      </c>
      <c r="L481" s="128">
        <v>66286.979999560004</v>
      </c>
      <c r="M481" s="128">
        <v>41423.949999837998</v>
      </c>
      <c r="N481" s="128">
        <v>97280.789999704997</v>
      </c>
      <c r="O481" s="128">
        <v>1054.799999995</v>
      </c>
      <c r="P481" s="128">
        <v>37840.949999846518</v>
      </c>
      <c r="Q481" s="128">
        <v>5729.199999962002</v>
      </c>
      <c r="R481" s="128">
        <v>0</v>
      </c>
    </row>
    <row r="482" spans="1:19" x14ac:dyDescent="0.25">
      <c r="A482" s="15"/>
      <c r="B482" s="7"/>
      <c r="C482" s="45"/>
      <c r="D482" s="45"/>
      <c r="E482" s="14" t="s">
        <v>41</v>
      </c>
      <c r="F482" s="128" t="s">
        <v>685</v>
      </c>
      <c r="G482" s="128">
        <v>63078.779999635997</v>
      </c>
      <c r="H482" s="128">
        <v>65449.359999674998</v>
      </c>
      <c r="I482" s="128">
        <v>144782.959998982</v>
      </c>
      <c r="J482" s="128">
        <v>489770.58999664598</v>
      </c>
      <c r="K482" s="128">
        <v>825883.01999476203</v>
      </c>
      <c r="L482" s="128">
        <v>503483.58999675099</v>
      </c>
      <c r="M482" s="128">
        <v>336167.34999807703</v>
      </c>
      <c r="N482" s="128">
        <v>432373.99999750202</v>
      </c>
      <c r="O482" s="128">
        <v>163642.39999923599</v>
      </c>
      <c r="P482" s="128">
        <v>175262.33999910345</v>
      </c>
      <c r="Q482" s="128">
        <v>13818.469999940135</v>
      </c>
      <c r="R482" s="128">
        <v>55120.799999754876</v>
      </c>
      <c r="S482" s="45"/>
    </row>
    <row r="483" spans="1:19" s="45" customFormat="1" x14ac:dyDescent="0.25">
      <c r="A483" s="15"/>
      <c r="B483" s="7"/>
      <c r="E483" s="14"/>
      <c r="F483" s="128" t="s">
        <v>702</v>
      </c>
      <c r="G483" s="128"/>
      <c r="H483" s="128"/>
      <c r="I483" s="128"/>
      <c r="J483" s="128"/>
      <c r="K483" s="128">
        <v>0</v>
      </c>
      <c r="L483" s="128">
        <v>0</v>
      </c>
      <c r="M483" s="128">
        <v>0</v>
      </c>
      <c r="N483" s="128">
        <v>0</v>
      </c>
      <c r="O483" s="128">
        <v>0</v>
      </c>
      <c r="P483" s="128">
        <v>3966.1299999831244</v>
      </c>
      <c r="Q483" s="128">
        <v>15601.359999917448</v>
      </c>
      <c r="R483" s="128">
        <v>2237.8999999910593</v>
      </c>
      <c r="S483"/>
    </row>
    <row r="484" spans="1:19" s="45" customFormat="1" x14ac:dyDescent="0.25">
      <c r="A484" s="15"/>
      <c r="B484" s="7"/>
      <c r="E484" s="14" t="s">
        <v>41</v>
      </c>
      <c r="F484" s="128" t="s">
        <v>64</v>
      </c>
      <c r="G484" s="128">
        <v>3931.1999999730001</v>
      </c>
      <c r="H484" s="128">
        <v>13457.759999971</v>
      </c>
      <c r="I484" s="128">
        <v>7934.8499999639998</v>
      </c>
      <c r="J484" s="128">
        <v>81644.379999571</v>
      </c>
      <c r="K484" s="128">
        <v>72920.939999576003</v>
      </c>
      <c r="L484" s="128">
        <v>49761.629999630997</v>
      </c>
      <c r="M484" s="128">
        <v>31745.989999820002</v>
      </c>
      <c r="N484" s="128">
        <v>100780.199999574</v>
      </c>
      <c r="O484" s="128">
        <v>86675.939999830007</v>
      </c>
      <c r="P484" s="128">
        <v>35074.429999874672</v>
      </c>
      <c r="Q484" s="128">
        <v>38834.479999691248</v>
      </c>
      <c r="R484" s="128">
        <v>0</v>
      </c>
      <c r="S484"/>
    </row>
    <row r="485" spans="1:19" s="45" customFormat="1" x14ac:dyDescent="0.25">
      <c r="A485" s="15"/>
      <c r="B485" s="7"/>
      <c r="E485" s="14" t="s">
        <v>41</v>
      </c>
      <c r="F485" s="128" t="s">
        <v>66</v>
      </c>
      <c r="G485" s="128">
        <v>40280.849999630998</v>
      </c>
      <c r="H485" s="128">
        <v>96058.299999729003</v>
      </c>
      <c r="I485" s="128">
        <v>238732.92999817801</v>
      </c>
      <c r="J485" s="128">
        <v>78432.839999283999</v>
      </c>
      <c r="K485" s="128">
        <v>12487.859999917</v>
      </c>
      <c r="L485" s="128">
        <v>125218.709999295</v>
      </c>
      <c r="M485" s="128">
        <v>142740.91999936799</v>
      </c>
      <c r="N485" s="128">
        <v>245872.049999087</v>
      </c>
      <c r="O485" s="128">
        <v>25219.469999867</v>
      </c>
      <c r="P485" s="128">
        <v>17632.599999919534</v>
      </c>
      <c r="Q485" s="128">
        <v>7752.7799999732524</v>
      </c>
      <c r="R485" s="128">
        <v>0</v>
      </c>
    </row>
    <row r="486" spans="1:19" s="45" customFormat="1" x14ac:dyDescent="0.25">
      <c r="A486" s="15"/>
      <c r="B486"/>
      <c r="C486"/>
      <c r="D486"/>
      <c r="E486" s="13" t="s">
        <v>42</v>
      </c>
      <c r="F486" s="13"/>
      <c r="G486" s="13">
        <v>476502663.93802863</v>
      </c>
      <c r="H486" s="13">
        <v>497153419.67793411</v>
      </c>
      <c r="I486" s="13">
        <v>529530636.2477327</v>
      </c>
      <c r="J486" s="13">
        <v>553379631.85759389</v>
      </c>
      <c r="K486" s="13">
        <v>585045829.21745682</v>
      </c>
      <c r="L486" s="13">
        <v>615041531.7073338</v>
      </c>
      <c r="M486" s="13">
        <v>648889668.27716708</v>
      </c>
      <c r="N486" s="13">
        <v>706993139.0169673</v>
      </c>
      <c r="O486" s="13">
        <v>759564709.3167882</v>
      </c>
      <c r="P486" s="13">
        <v>803323498.38652062</v>
      </c>
      <c r="Q486" s="13">
        <v>841889181.65626156</v>
      </c>
      <c r="R486" s="13">
        <v>836810052.53601134</v>
      </c>
    </row>
    <row r="487" spans="1:19" s="45" customFormat="1" x14ac:dyDescent="0.25">
      <c r="A487" s="15"/>
      <c r="B487" s="7"/>
      <c r="E487" s="14" t="s">
        <v>42</v>
      </c>
      <c r="F487" s="128" t="s">
        <v>67</v>
      </c>
      <c r="G487" s="128">
        <v>18615358.389923379</v>
      </c>
      <c r="H487" s="128">
        <v>19220839.469920732</v>
      </c>
      <c r="I487" s="128">
        <v>21211138.679908238</v>
      </c>
      <c r="J487" s="128">
        <v>23464580.859900553</v>
      </c>
      <c r="K487" s="128">
        <v>25675465.839890592</v>
      </c>
      <c r="L487" s="128">
        <v>28371350.349877704</v>
      </c>
      <c r="M487" s="128">
        <v>31648711.109860532</v>
      </c>
      <c r="N487" s="128">
        <v>48067829.879794918</v>
      </c>
      <c r="O487" s="128">
        <v>72327514.409691334</v>
      </c>
      <c r="P487" s="128">
        <v>80732672.609638572</v>
      </c>
      <c r="Q487" s="128">
        <v>88944139.299588799</v>
      </c>
      <c r="R487" s="128">
        <v>88761382.939561725</v>
      </c>
    </row>
    <row r="488" spans="1:19" s="45" customFormat="1" x14ac:dyDescent="0.25">
      <c r="A488" s="15"/>
      <c r="B488" s="7"/>
      <c r="E488" s="14" t="s">
        <v>42</v>
      </c>
      <c r="F488" s="128" t="s">
        <v>68</v>
      </c>
      <c r="G488" s="128">
        <v>454236878.8781181</v>
      </c>
      <c r="H488" s="128">
        <v>474312723.36802781</v>
      </c>
      <c r="I488" s="128">
        <v>503768273.76784068</v>
      </c>
      <c r="J488" s="128">
        <v>525467491.44771183</v>
      </c>
      <c r="K488" s="128">
        <v>555282380.27758324</v>
      </c>
      <c r="L488" s="128">
        <v>583611308.3174684</v>
      </c>
      <c r="M488" s="128">
        <v>614088305.23732114</v>
      </c>
      <c r="N488" s="128">
        <v>654509087.48719084</v>
      </c>
      <c r="O488" s="128">
        <v>682878987.36711729</v>
      </c>
      <c r="P488" s="128">
        <v>716990870.26690459</v>
      </c>
      <c r="Q488" s="128">
        <v>739514347.75673461</v>
      </c>
      <c r="R488" s="128">
        <v>727142774.35655129</v>
      </c>
    </row>
    <row r="489" spans="1:19" s="45" customFormat="1" x14ac:dyDescent="0.25">
      <c r="A489" s="15"/>
      <c r="B489" s="7"/>
      <c r="C489" s="171"/>
      <c r="D489" s="171"/>
      <c r="E489" s="14" t="s">
        <v>42</v>
      </c>
      <c r="F489" s="128" t="s">
        <v>70</v>
      </c>
      <c r="G489" s="128"/>
      <c r="H489" s="128"/>
      <c r="I489" s="128"/>
      <c r="J489" s="128"/>
      <c r="K489" s="128"/>
      <c r="L489" s="128"/>
      <c r="M489" s="128">
        <v>0</v>
      </c>
      <c r="N489" s="128">
        <v>0</v>
      </c>
      <c r="O489" s="128">
        <v>0</v>
      </c>
      <c r="P489" s="128">
        <v>0</v>
      </c>
      <c r="Q489" s="128">
        <v>0</v>
      </c>
      <c r="R489" s="128">
        <v>5.5699999999487773</v>
      </c>
    </row>
    <row r="490" spans="1:19" s="45" customFormat="1" x14ac:dyDescent="0.25">
      <c r="A490" s="15"/>
      <c r="B490" s="7"/>
      <c r="E490" s="14" t="s">
        <v>42</v>
      </c>
      <c r="F490" s="128" t="s">
        <v>60</v>
      </c>
      <c r="G490" s="128">
        <v>2441466.5599914668</v>
      </c>
      <c r="H490" s="128">
        <v>2604149.7299901061</v>
      </c>
      <c r="I490" s="128">
        <v>3001784.6999890492</v>
      </c>
      <c r="J490" s="128">
        <v>2862644.789989497</v>
      </c>
      <c r="K490" s="128">
        <v>2692004.4499893282</v>
      </c>
      <c r="L490" s="128">
        <v>1058228.6099956969</v>
      </c>
      <c r="M490" s="128">
        <v>794125.35999610496</v>
      </c>
      <c r="N490" s="128">
        <v>1685393.659992141</v>
      </c>
      <c r="O490" s="128">
        <v>2069899.689989367</v>
      </c>
      <c r="P490" s="128">
        <v>1745995.37999099</v>
      </c>
      <c r="Q490" s="128">
        <v>1846325.9299917175</v>
      </c>
      <c r="R490" s="128">
        <v>2019115.369990048</v>
      </c>
    </row>
    <row r="491" spans="1:19" s="45" customFormat="1" x14ac:dyDescent="0.25">
      <c r="A491" s="15"/>
      <c r="B491" s="7"/>
      <c r="E491" s="14" t="s">
        <v>42</v>
      </c>
      <c r="F491" s="128" t="s">
        <v>63</v>
      </c>
      <c r="G491" s="128">
        <v>1146019.9799956109</v>
      </c>
      <c r="H491" s="128">
        <v>961272.12999618705</v>
      </c>
      <c r="I491" s="128">
        <v>1359237.9899947341</v>
      </c>
      <c r="J491" s="128">
        <v>1086555.6399949561</v>
      </c>
      <c r="K491" s="128">
        <v>600207.60999753105</v>
      </c>
      <c r="L491" s="128">
        <v>744275.43999695894</v>
      </c>
      <c r="M491" s="128">
        <v>771378.06999660796</v>
      </c>
      <c r="N491" s="128">
        <v>822237.21999645</v>
      </c>
      <c r="O491" s="128">
        <v>373469.56999834999</v>
      </c>
      <c r="P491" s="128">
        <v>420240.65999830631</v>
      </c>
      <c r="Q491" s="128">
        <v>612919.58999780798</v>
      </c>
      <c r="R491" s="128">
        <v>618487.96999736736</v>
      </c>
    </row>
    <row r="492" spans="1:19" s="45" customFormat="1" x14ac:dyDescent="0.25">
      <c r="A492" s="15"/>
      <c r="B492" s="7"/>
      <c r="E492" s="14" t="s">
        <v>42</v>
      </c>
      <c r="F492" s="128" t="s">
        <v>685</v>
      </c>
      <c r="G492" s="128">
        <v>1146.8799999949999</v>
      </c>
      <c r="H492" s="128">
        <v>0</v>
      </c>
      <c r="I492" s="128">
        <v>0</v>
      </c>
      <c r="J492" s="128">
        <v>313801.63999867102</v>
      </c>
      <c r="K492" s="128">
        <v>722255.05999724101</v>
      </c>
      <c r="L492" s="128">
        <v>685115.21999706095</v>
      </c>
      <c r="M492" s="128">
        <v>670444.87999690196</v>
      </c>
      <c r="N492" s="128">
        <v>700366.81999674195</v>
      </c>
      <c r="O492" s="128">
        <v>909485.40999633796</v>
      </c>
      <c r="P492" s="128">
        <v>1408141.6599935538</v>
      </c>
      <c r="Q492" s="128">
        <v>1605179.8199929392</v>
      </c>
      <c r="R492" s="128">
        <v>2068239.2299899037</v>
      </c>
    </row>
    <row r="493" spans="1:19" s="45" customFormat="1" x14ac:dyDescent="0.25">
      <c r="A493" s="15"/>
      <c r="B493" s="7"/>
      <c r="E493" s="14" t="s">
        <v>42</v>
      </c>
      <c r="F493" s="128" t="s">
        <v>61</v>
      </c>
      <c r="G493" s="128">
        <v>24738.399999968999</v>
      </c>
      <c r="H493" s="128">
        <v>0</v>
      </c>
      <c r="I493" s="128">
        <v>18971.859999925</v>
      </c>
      <c r="J493" s="128">
        <v>2891.969999984</v>
      </c>
      <c r="K493" s="128">
        <v>43986.429999813998</v>
      </c>
      <c r="L493" s="128">
        <v>527680.48999832897</v>
      </c>
      <c r="M493" s="128">
        <v>874676.92999617197</v>
      </c>
      <c r="N493" s="128">
        <v>1084092.5799954201</v>
      </c>
      <c r="O493" s="128">
        <v>917437.21999592404</v>
      </c>
      <c r="P493" s="128">
        <v>1240310.5399944992</v>
      </c>
      <c r="Q493" s="128">
        <v>2141479.9699901845</v>
      </c>
      <c r="R493" s="128">
        <v>3080015.5599854784</v>
      </c>
      <c r="S493"/>
    </row>
    <row r="494" spans="1:19" s="45" customFormat="1" x14ac:dyDescent="0.25">
      <c r="A494" s="15"/>
      <c r="B494" s="7"/>
      <c r="E494" s="14" t="s">
        <v>42</v>
      </c>
      <c r="F494" s="128" t="s">
        <v>62</v>
      </c>
      <c r="G494" s="128">
        <v>0</v>
      </c>
      <c r="H494" s="128">
        <v>0</v>
      </c>
      <c r="I494" s="128">
        <v>0</v>
      </c>
      <c r="J494" s="128">
        <v>0</v>
      </c>
      <c r="K494" s="128">
        <v>0</v>
      </c>
      <c r="L494" s="128">
        <v>0</v>
      </c>
      <c r="M494" s="128">
        <v>0</v>
      </c>
      <c r="N494" s="128">
        <v>0</v>
      </c>
      <c r="O494" s="128">
        <v>46757.329999918999</v>
      </c>
      <c r="P494" s="128">
        <v>15912.759999915957</v>
      </c>
      <c r="Q494" s="128">
        <v>281.51999999955297</v>
      </c>
      <c r="R494" s="128">
        <v>1929.2499999925494</v>
      </c>
    </row>
    <row r="495" spans="1:19" x14ac:dyDescent="0.25">
      <c r="A495" s="15"/>
      <c r="B495" s="7"/>
      <c r="C495" s="45"/>
      <c r="D495" s="45"/>
      <c r="E495" s="14"/>
      <c r="F495" s="128" t="s">
        <v>702</v>
      </c>
      <c r="G495" s="128"/>
      <c r="H495" s="128"/>
      <c r="I495" s="128"/>
      <c r="J495" s="128"/>
      <c r="K495" s="128">
        <v>0</v>
      </c>
      <c r="L495" s="128">
        <v>0</v>
      </c>
      <c r="M495" s="128">
        <v>0</v>
      </c>
      <c r="N495" s="128">
        <v>0</v>
      </c>
      <c r="O495" s="128">
        <v>0</v>
      </c>
      <c r="P495" s="128">
        <v>706584.51999683212</v>
      </c>
      <c r="Q495" s="128">
        <v>7055195.9199687978</v>
      </c>
      <c r="R495" s="128">
        <v>12717911.629937086</v>
      </c>
      <c r="S495" s="45"/>
    </row>
    <row r="496" spans="1:19" s="45" customFormat="1" x14ac:dyDescent="0.25">
      <c r="A496" s="15"/>
      <c r="B496" s="7"/>
      <c r="E496" s="14" t="s">
        <v>42</v>
      </c>
      <c r="F496" s="128" t="s">
        <v>64</v>
      </c>
      <c r="G496" s="128">
        <v>0</v>
      </c>
      <c r="H496" s="128">
        <v>0</v>
      </c>
      <c r="I496" s="128">
        <v>0</v>
      </c>
      <c r="J496" s="128">
        <v>0</v>
      </c>
      <c r="K496" s="128">
        <v>0</v>
      </c>
      <c r="L496" s="128">
        <v>0</v>
      </c>
      <c r="M496" s="128">
        <v>0</v>
      </c>
      <c r="N496" s="128">
        <v>0</v>
      </c>
      <c r="O496" s="128">
        <v>350</v>
      </c>
      <c r="P496" s="128">
        <v>0</v>
      </c>
      <c r="Q496" s="128">
        <v>300</v>
      </c>
      <c r="R496" s="128">
        <v>700</v>
      </c>
    </row>
    <row r="497" spans="1:19" s="45" customFormat="1" x14ac:dyDescent="0.25">
      <c r="A497" s="15"/>
      <c r="B497" s="7"/>
      <c r="E497" s="14" t="s">
        <v>42</v>
      </c>
      <c r="F497" s="128" t="s">
        <v>66</v>
      </c>
      <c r="G497" s="128">
        <v>37054.849999812002</v>
      </c>
      <c r="H497" s="128">
        <v>54434.979999843999</v>
      </c>
      <c r="I497" s="128">
        <v>171229.249999247</v>
      </c>
      <c r="J497" s="128">
        <v>181665.509999353</v>
      </c>
      <c r="K497" s="128">
        <v>29529.549999863</v>
      </c>
      <c r="L497" s="128">
        <v>43573.279999831997</v>
      </c>
      <c r="M497" s="128">
        <v>42026.689999825001</v>
      </c>
      <c r="N497" s="128">
        <v>124131.36999934701</v>
      </c>
      <c r="O497" s="128">
        <v>40808.319999726999</v>
      </c>
      <c r="P497" s="128">
        <v>62769.989999788813</v>
      </c>
      <c r="Q497" s="128">
        <v>169011.84999922663</v>
      </c>
      <c r="R497" s="128">
        <v>399490.6599980325</v>
      </c>
    </row>
    <row r="498" spans="1:19" s="45" customFormat="1" x14ac:dyDescent="0.25">
      <c r="A498" s="15"/>
      <c r="B498"/>
      <c r="C498"/>
      <c r="D498"/>
      <c r="E498" s="13" t="s">
        <v>43</v>
      </c>
      <c r="F498" s="13"/>
      <c r="G498" s="13">
        <v>7617066.6499912357</v>
      </c>
      <c r="H498" s="13">
        <v>4440900.5299947402</v>
      </c>
      <c r="I498" s="13">
        <v>3923598.9399932791</v>
      </c>
      <c r="J498" s="13">
        <v>3980742.7999921059</v>
      </c>
      <c r="K498" s="13">
        <v>3496445.8199942438</v>
      </c>
      <c r="L498" s="13">
        <v>3778496.2299934118</v>
      </c>
      <c r="M498" s="13">
        <v>3347345.0499946298</v>
      </c>
      <c r="N498" s="13">
        <v>3471881.2599941948</v>
      </c>
      <c r="O498" s="13">
        <v>2381274.4299960979</v>
      </c>
      <c r="P498" s="13">
        <v>1560793.0699977619</v>
      </c>
      <c r="Q498" s="13">
        <v>1726903.0599966119</v>
      </c>
      <c r="R498" s="13">
        <v>1638412.6799970157</v>
      </c>
    </row>
    <row r="499" spans="1:19" s="45" customFormat="1" x14ac:dyDescent="0.25">
      <c r="A499" s="15"/>
      <c r="B499" s="7"/>
      <c r="E499" s="14" t="s">
        <v>43</v>
      </c>
      <c r="F499" s="128" t="s">
        <v>67</v>
      </c>
      <c r="G499" s="128">
        <v>1934720.95999885</v>
      </c>
      <c r="H499" s="128">
        <v>1397344.449999494</v>
      </c>
      <c r="I499" s="128">
        <v>1330994.279998695</v>
      </c>
      <c r="J499" s="128">
        <v>1297548.0499984471</v>
      </c>
      <c r="K499" s="128">
        <v>1089615.9999989429</v>
      </c>
      <c r="L499" s="128">
        <v>1158850.6999992121</v>
      </c>
      <c r="M499" s="128">
        <v>1227952.229998912</v>
      </c>
      <c r="N499" s="128">
        <v>1306405.869998825</v>
      </c>
      <c r="O499" s="128">
        <v>839131.22999908996</v>
      </c>
      <c r="P499" s="128">
        <v>123204.40999979607</v>
      </c>
      <c r="Q499" s="128">
        <v>65538.779999947874</v>
      </c>
      <c r="R499" s="128">
        <v>42267.029999964405</v>
      </c>
    </row>
    <row r="500" spans="1:19" s="45" customFormat="1" x14ac:dyDescent="0.25">
      <c r="A500" s="15"/>
      <c r="B500" s="7"/>
      <c r="E500" s="14" t="s">
        <v>43</v>
      </c>
      <c r="F500" s="128" t="s">
        <v>68</v>
      </c>
      <c r="G500" s="128">
        <v>4762337.0799935656</v>
      </c>
      <c r="H500" s="128">
        <v>2743799.5499956729</v>
      </c>
      <c r="I500" s="128">
        <v>2284962.919995219</v>
      </c>
      <c r="J500" s="128">
        <v>2321720.0899943649</v>
      </c>
      <c r="K500" s="128">
        <v>2086970.7899959399</v>
      </c>
      <c r="L500" s="128">
        <v>2458302.9999945168</v>
      </c>
      <c r="M500" s="128">
        <v>2055997.2399958761</v>
      </c>
      <c r="N500" s="128">
        <v>2118186.8299955372</v>
      </c>
      <c r="O500" s="128">
        <v>1480490.899997114</v>
      </c>
      <c r="P500" s="128">
        <v>1365434.899998087</v>
      </c>
      <c r="Q500" s="128">
        <v>1609805.0399967392</v>
      </c>
      <c r="R500" s="128">
        <v>1517017.3899972918</v>
      </c>
    </row>
    <row r="501" spans="1:19" s="45" customFormat="1" x14ac:dyDescent="0.25">
      <c r="A501" s="15"/>
      <c r="B501" s="7"/>
      <c r="E501" s="14" t="s">
        <v>43</v>
      </c>
      <c r="F501" s="128" t="s">
        <v>684</v>
      </c>
      <c r="G501" s="128">
        <v>0</v>
      </c>
      <c r="H501" s="128">
        <v>80</v>
      </c>
      <c r="I501" s="128">
        <v>0</v>
      </c>
      <c r="J501" s="128">
        <v>0</v>
      </c>
      <c r="K501" s="128">
        <v>168.3</v>
      </c>
      <c r="L501" s="128">
        <v>207.9</v>
      </c>
      <c r="M501" s="128">
        <v>198</v>
      </c>
      <c r="N501" s="128">
        <v>29.7</v>
      </c>
      <c r="O501" s="128">
        <v>0</v>
      </c>
      <c r="P501" s="128">
        <v>0</v>
      </c>
      <c r="Q501" s="128">
        <v>0</v>
      </c>
      <c r="R501" s="128">
        <v>0</v>
      </c>
      <c r="S501" s="171"/>
    </row>
    <row r="502" spans="1:19" s="45" customFormat="1" x14ac:dyDescent="0.25">
      <c r="A502" s="15"/>
      <c r="B502" s="7"/>
      <c r="E502" s="14" t="s">
        <v>43</v>
      </c>
      <c r="F502" s="128" t="s">
        <v>70</v>
      </c>
      <c r="G502" s="128">
        <v>0</v>
      </c>
      <c r="H502" s="128">
        <v>0</v>
      </c>
      <c r="I502" s="128">
        <v>3038.4699999919999</v>
      </c>
      <c r="J502" s="128">
        <v>0</v>
      </c>
      <c r="K502" s="128">
        <v>0</v>
      </c>
      <c r="L502" s="128">
        <v>0</v>
      </c>
      <c r="M502" s="128">
        <v>0</v>
      </c>
      <c r="N502" s="128">
        <v>0</v>
      </c>
      <c r="O502" s="128">
        <v>131.49</v>
      </c>
      <c r="P502" s="128">
        <v>0</v>
      </c>
      <c r="Q502" s="128">
        <v>0</v>
      </c>
      <c r="R502" s="128">
        <v>0</v>
      </c>
      <c r="S502" s="171"/>
    </row>
    <row r="503" spans="1:19" s="45" customFormat="1" x14ac:dyDescent="0.25">
      <c r="A503" s="15"/>
      <c r="B503" s="7"/>
      <c r="E503" s="14" t="s">
        <v>43</v>
      </c>
      <c r="F503" s="128" t="s">
        <v>60</v>
      </c>
      <c r="G503" s="128">
        <v>781366.59999897704</v>
      </c>
      <c r="H503" s="128">
        <v>229901.26999967199</v>
      </c>
      <c r="I503" s="128">
        <v>255430.10999946599</v>
      </c>
      <c r="J503" s="128">
        <v>336782.31999930402</v>
      </c>
      <c r="K503" s="128">
        <v>298626.46999940998</v>
      </c>
      <c r="L503" s="128">
        <v>121986.719999792</v>
      </c>
      <c r="M503" s="128">
        <v>39227.089999914002</v>
      </c>
      <c r="N503" s="128">
        <v>22900.539999943001</v>
      </c>
      <c r="O503" s="128">
        <v>18893.919999979</v>
      </c>
      <c r="P503" s="128">
        <v>35845.55999995023</v>
      </c>
      <c r="Q503" s="128">
        <v>14122.689999978989</v>
      </c>
      <c r="R503" s="128">
        <v>34146.709999881685</v>
      </c>
    </row>
    <row r="504" spans="1:19" s="45" customFormat="1" x14ac:dyDescent="0.25">
      <c r="A504" s="15"/>
      <c r="B504" s="7"/>
      <c r="E504" s="14" t="s">
        <v>43</v>
      </c>
      <c r="F504" s="128" t="s">
        <v>63</v>
      </c>
      <c r="G504" s="128">
        <v>96845.519999858006</v>
      </c>
      <c r="H504" s="128">
        <v>62913.359999924003</v>
      </c>
      <c r="I504" s="128">
        <v>33277.459999952</v>
      </c>
      <c r="J504" s="128">
        <v>20996.249999973999</v>
      </c>
      <c r="K504" s="128">
        <v>11164.08999997</v>
      </c>
      <c r="L504" s="128">
        <v>5226.8499999989999</v>
      </c>
      <c r="M504" s="128">
        <v>0</v>
      </c>
      <c r="N504" s="128">
        <v>1331.279999997</v>
      </c>
      <c r="O504" s="128">
        <v>909</v>
      </c>
      <c r="P504" s="128">
        <v>0</v>
      </c>
      <c r="Q504" s="128">
        <v>4983</v>
      </c>
      <c r="R504" s="128">
        <v>0</v>
      </c>
    </row>
    <row r="505" spans="1:19" s="45" customFormat="1" x14ac:dyDescent="0.25">
      <c r="A505" s="15"/>
      <c r="B505" s="7"/>
      <c r="E505" s="14" t="s">
        <v>43</v>
      </c>
      <c r="F505" s="128" t="s">
        <v>685</v>
      </c>
      <c r="G505" s="128">
        <v>13024.5</v>
      </c>
      <c r="H505" s="128">
        <v>4278.7299999890001</v>
      </c>
      <c r="I505" s="128">
        <v>15396.699999966</v>
      </c>
      <c r="J505" s="128">
        <v>1415.8599999989999</v>
      </c>
      <c r="K505" s="128">
        <v>8082.6699999889997</v>
      </c>
      <c r="L505" s="128">
        <v>33921.059999889003</v>
      </c>
      <c r="M505" s="128">
        <v>22855.579999933001</v>
      </c>
      <c r="N505" s="128">
        <v>8387.6199999569999</v>
      </c>
      <c r="O505" s="128">
        <v>35782.509999916001</v>
      </c>
      <c r="P505" s="128">
        <v>36308.199999928474</v>
      </c>
      <c r="Q505" s="128">
        <v>12146.439999976195</v>
      </c>
      <c r="R505" s="128">
        <v>9345.1799999587238</v>
      </c>
    </row>
    <row r="506" spans="1:19" s="45" customFormat="1" x14ac:dyDescent="0.25">
      <c r="A506" s="15"/>
      <c r="B506" s="7"/>
      <c r="E506" s="14" t="s">
        <v>43</v>
      </c>
      <c r="F506" s="128" t="s">
        <v>61</v>
      </c>
      <c r="G506" s="128">
        <v>4950</v>
      </c>
      <c r="H506" s="128">
        <v>196</v>
      </c>
      <c r="I506" s="128">
        <v>0</v>
      </c>
      <c r="J506" s="128">
        <v>247.5</v>
      </c>
      <c r="K506" s="128">
        <v>237.6</v>
      </c>
      <c r="L506" s="128">
        <v>0</v>
      </c>
      <c r="M506" s="128">
        <v>825.94999999499998</v>
      </c>
      <c r="N506" s="128">
        <v>14639.419999940999</v>
      </c>
      <c r="O506" s="128">
        <v>5935.3799999909997</v>
      </c>
      <c r="P506" s="128">
        <v>0</v>
      </c>
      <c r="Q506" s="128">
        <v>10567.67999997735</v>
      </c>
      <c r="R506" s="128">
        <v>8089.2899999991059</v>
      </c>
    </row>
    <row r="507" spans="1:19" s="45" customFormat="1" x14ac:dyDescent="0.25">
      <c r="A507" s="15"/>
      <c r="B507" s="7"/>
      <c r="E507" s="14" t="s">
        <v>43</v>
      </c>
      <c r="F507" s="128" t="s">
        <v>702</v>
      </c>
      <c r="G507" s="128"/>
      <c r="H507" s="128"/>
      <c r="I507" s="128"/>
      <c r="J507" s="128"/>
      <c r="K507" s="128"/>
      <c r="L507" s="128"/>
      <c r="M507" s="128">
        <v>0</v>
      </c>
      <c r="N507" s="128">
        <v>0</v>
      </c>
      <c r="O507" s="128">
        <v>0</v>
      </c>
      <c r="P507" s="128">
        <v>0</v>
      </c>
      <c r="Q507" s="128">
        <v>9739.4299999922514</v>
      </c>
      <c r="R507" s="128">
        <v>24750.04999993369</v>
      </c>
    </row>
    <row r="508" spans="1:19" s="45" customFormat="1" x14ac:dyDescent="0.25">
      <c r="A508" s="15"/>
      <c r="B508" s="7"/>
      <c r="E508" s="14" t="s">
        <v>43</v>
      </c>
      <c r="F508" s="128" t="s">
        <v>66</v>
      </c>
      <c r="G508" s="128">
        <v>23821.989999991001</v>
      </c>
      <c r="H508" s="128">
        <v>2387.1699999870002</v>
      </c>
      <c r="I508" s="128">
        <v>499</v>
      </c>
      <c r="J508" s="128">
        <v>2032.7299999859999</v>
      </c>
      <c r="K508" s="128">
        <v>1579.899999987</v>
      </c>
      <c r="L508" s="128">
        <v>0</v>
      </c>
      <c r="M508" s="128">
        <v>288.95999999700001</v>
      </c>
      <c r="N508" s="128">
        <v>0</v>
      </c>
      <c r="O508" s="128">
        <v>0</v>
      </c>
      <c r="P508" s="128">
        <v>0</v>
      </c>
      <c r="Q508" s="128">
        <v>0</v>
      </c>
      <c r="R508" s="128">
        <v>2797.0299999862909</v>
      </c>
      <c r="S508"/>
    </row>
    <row r="509" spans="1:19" s="45" customFormat="1" x14ac:dyDescent="0.25">
      <c r="A509" s="15"/>
      <c r="B509" s="7"/>
      <c r="C509" s="8" t="s">
        <v>44</v>
      </c>
      <c r="D509" s="8"/>
      <c r="E509" s="8"/>
      <c r="F509" s="8"/>
      <c r="G509" s="9">
        <v>129683046.80999157</v>
      </c>
      <c r="H509" s="9">
        <v>137617765.75998959</v>
      </c>
      <c r="I509" s="9">
        <v>135286801.43998614</v>
      </c>
      <c r="J509" s="9">
        <v>139362224.1099855</v>
      </c>
      <c r="K509" s="9">
        <v>140938916.84998542</v>
      </c>
      <c r="L509" s="9">
        <v>144543440.03998208</v>
      </c>
      <c r="M509" s="9">
        <v>151236732.11995682</v>
      </c>
      <c r="N509" s="9">
        <v>158103920.49995166</v>
      </c>
      <c r="O509" s="9">
        <v>137295594.91994524</v>
      </c>
      <c r="P509" s="9">
        <v>89220874.099947631</v>
      </c>
      <c r="Q509" s="9">
        <v>71454698.609969467</v>
      </c>
      <c r="R509" s="9">
        <v>71661409.369965091</v>
      </c>
    </row>
    <row r="510" spans="1:19" s="45" customFormat="1" x14ac:dyDescent="0.25">
      <c r="A510" s="15"/>
      <c r="B510"/>
      <c r="C510"/>
      <c r="D510"/>
      <c r="E510" s="13" t="s">
        <v>45</v>
      </c>
      <c r="F510" s="13"/>
      <c r="G510" s="13">
        <v>1136520.4299903479</v>
      </c>
      <c r="H510" s="13">
        <v>1204122.4799898339</v>
      </c>
      <c r="I510" s="13">
        <v>1380228.859988268</v>
      </c>
      <c r="J510" s="13">
        <v>1607748.0199863471</v>
      </c>
      <c r="K510" s="13">
        <v>1831911.8499844379</v>
      </c>
      <c r="L510" s="13">
        <v>2087295.649982268</v>
      </c>
      <c r="M510" s="13">
        <v>2478032.75997895</v>
      </c>
      <c r="N510" s="13">
        <v>3051293.989981011</v>
      </c>
      <c r="O510" s="13">
        <v>3676604.719978556</v>
      </c>
      <c r="P510" s="13">
        <v>4259824.0599751584</v>
      </c>
      <c r="Q510" s="13">
        <v>4865970.9199716225</v>
      </c>
      <c r="R510" s="13">
        <v>5696255.1899667792</v>
      </c>
    </row>
    <row r="511" spans="1:19" x14ac:dyDescent="0.25">
      <c r="A511" s="15"/>
      <c r="B511" s="7"/>
      <c r="C511" s="45"/>
      <c r="D511" s="45"/>
      <c r="E511" s="14" t="s">
        <v>45</v>
      </c>
      <c r="F511" s="128" t="s">
        <v>67</v>
      </c>
      <c r="G511" s="128">
        <v>0</v>
      </c>
      <c r="H511" s="128">
        <v>175.39999999899999</v>
      </c>
      <c r="I511" s="128">
        <v>110.279999999</v>
      </c>
      <c r="J511" s="128">
        <v>88.23</v>
      </c>
      <c r="K511" s="128">
        <v>526.19999999599997</v>
      </c>
      <c r="L511" s="128">
        <v>2280.199999981</v>
      </c>
      <c r="M511" s="128">
        <v>2455.5999999790001</v>
      </c>
      <c r="N511" s="128">
        <v>7875.4299999530003</v>
      </c>
      <c r="O511" s="128">
        <v>7767.3599999549997</v>
      </c>
      <c r="P511" s="128">
        <v>14563.799999915063</v>
      </c>
      <c r="Q511" s="128">
        <v>13805.219999920577</v>
      </c>
      <c r="R511" s="128">
        <v>16262.909999905154</v>
      </c>
      <c r="S511" s="45"/>
    </row>
    <row r="512" spans="1:19" s="45" customFormat="1" x14ac:dyDescent="0.25">
      <c r="A512" s="15"/>
      <c r="B512" s="7"/>
      <c r="E512" s="14" t="s">
        <v>45</v>
      </c>
      <c r="F512" s="128" t="s">
        <v>68</v>
      </c>
      <c r="G512" s="128">
        <v>813130.18999309605</v>
      </c>
      <c r="H512" s="128">
        <v>888181.44999250595</v>
      </c>
      <c r="I512" s="128">
        <v>978332.28999168298</v>
      </c>
      <c r="J512" s="128">
        <v>1163038.9499901249</v>
      </c>
      <c r="K512" s="128">
        <v>1373240.8499883341</v>
      </c>
      <c r="L512" s="128">
        <v>1864266.6599841621</v>
      </c>
      <c r="M512" s="128">
        <v>2241067.3599809632</v>
      </c>
      <c r="N512" s="128">
        <v>2822100.7399824248</v>
      </c>
      <c r="O512" s="128">
        <v>3488974.4299796498</v>
      </c>
      <c r="P512" s="128">
        <v>4029473.2899765018</v>
      </c>
      <c r="Q512" s="128">
        <v>4475934.1999738961</v>
      </c>
      <c r="R512" s="128">
        <v>5101323.9599702489</v>
      </c>
    </row>
    <row r="513" spans="1:19" s="45" customFormat="1" x14ac:dyDescent="0.25">
      <c r="A513" s="15"/>
      <c r="B513" s="7"/>
      <c r="E513" s="14" t="s">
        <v>45</v>
      </c>
      <c r="F513" s="128" t="s">
        <v>60</v>
      </c>
      <c r="G513" s="128">
        <v>306376.43999739701</v>
      </c>
      <c r="H513" s="128">
        <v>302110.73999744398</v>
      </c>
      <c r="I513" s="128">
        <v>375307.88999681099</v>
      </c>
      <c r="J513" s="128">
        <v>414978.239996474</v>
      </c>
      <c r="K513" s="128">
        <v>422363.19999641198</v>
      </c>
      <c r="L513" s="128">
        <v>182160.78999845299</v>
      </c>
      <c r="M513" s="128">
        <v>177855.59999848899</v>
      </c>
      <c r="N513" s="128">
        <v>168048.459998962</v>
      </c>
      <c r="O513" s="128">
        <v>127190.519999258</v>
      </c>
      <c r="P513" s="128">
        <v>118694.96999930777</v>
      </c>
      <c r="Q513" s="128">
        <v>126219.59999926388</v>
      </c>
      <c r="R513" s="128">
        <v>139569.74999918602</v>
      </c>
    </row>
    <row r="514" spans="1:19" s="45" customFormat="1" x14ac:dyDescent="0.25">
      <c r="A514" s="15"/>
      <c r="B514" s="7"/>
      <c r="E514" s="14" t="s">
        <v>45</v>
      </c>
      <c r="F514" s="128" t="s">
        <v>63</v>
      </c>
      <c r="G514" s="128">
        <v>10699.399999908999</v>
      </c>
      <c r="H514" s="128">
        <v>11023.889999907</v>
      </c>
      <c r="I514" s="128">
        <v>18936.199999838998</v>
      </c>
      <c r="J514" s="128">
        <v>15610.599999866999</v>
      </c>
      <c r="K514" s="128">
        <v>3858.7999999670001</v>
      </c>
      <c r="L514" s="128">
        <v>5086.5999999570004</v>
      </c>
      <c r="M514" s="128">
        <v>5963.5999999490004</v>
      </c>
      <c r="N514" s="128">
        <v>4652.6099999710004</v>
      </c>
      <c r="O514" s="128">
        <v>4126.4099999760001</v>
      </c>
      <c r="P514" s="128">
        <v>2184.5699999872595</v>
      </c>
      <c r="Q514" s="128">
        <v>5097.3299999702722</v>
      </c>
      <c r="R514" s="128">
        <v>8981.0099999476224</v>
      </c>
    </row>
    <row r="515" spans="1:19" s="45" customFormat="1" x14ac:dyDescent="0.25">
      <c r="A515" s="15"/>
      <c r="B515" s="7"/>
      <c r="E515" s="14" t="s">
        <v>45</v>
      </c>
      <c r="F515" s="128" t="s">
        <v>685</v>
      </c>
      <c r="G515" s="128">
        <v>175.39999999899999</v>
      </c>
      <c r="H515" s="128">
        <v>175.39999999899999</v>
      </c>
      <c r="I515" s="128">
        <v>3858.7999999670001</v>
      </c>
      <c r="J515" s="128">
        <v>10173.199999914001</v>
      </c>
      <c r="K515" s="128">
        <v>21574.199999816999</v>
      </c>
      <c r="L515" s="128">
        <v>26836.199999772001</v>
      </c>
      <c r="M515" s="128">
        <v>34378.399999708003</v>
      </c>
      <c r="N515" s="128">
        <v>30869.159999809999</v>
      </c>
      <c r="O515" s="128">
        <v>39079.529999771999</v>
      </c>
      <c r="P515" s="128">
        <v>56313.359999671578</v>
      </c>
      <c r="Q515" s="128">
        <v>53400.599999688566</v>
      </c>
      <c r="R515" s="128">
        <v>67721.669999605045</v>
      </c>
    </row>
    <row r="516" spans="1:19" s="45" customFormat="1" x14ac:dyDescent="0.25">
      <c r="A516" s="15"/>
      <c r="B516" s="7"/>
      <c r="E516" s="14" t="s">
        <v>45</v>
      </c>
      <c r="F516" s="128" t="s">
        <v>61</v>
      </c>
      <c r="G516" s="128">
        <v>0</v>
      </c>
      <c r="H516" s="128">
        <v>0</v>
      </c>
      <c r="I516" s="128">
        <v>0</v>
      </c>
      <c r="J516" s="128">
        <v>701.59999999399997</v>
      </c>
      <c r="K516" s="128">
        <v>0</v>
      </c>
      <c r="L516" s="128">
        <v>0</v>
      </c>
      <c r="M516" s="128">
        <v>4560.3999999609996</v>
      </c>
      <c r="N516" s="128">
        <v>6419.0499999619997</v>
      </c>
      <c r="O516" s="128">
        <v>4369.1399999750001</v>
      </c>
      <c r="P516" s="128">
        <v>7767.3599999547005</v>
      </c>
      <c r="Q516" s="128">
        <v>19418.399999886751</v>
      </c>
      <c r="R516" s="128">
        <v>19661.129999885336</v>
      </c>
    </row>
    <row r="517" spans="1:19" s="45" customFormat="1" x14ac:dyDescent="0.25">
      <c r="A517" s="15"/>
      <c r="B517" s="7"/>
      <c r="E517" s="14" t="s">
        <v>45</v>
      </c>
      <c r="F517" s="128" t="s">
        <v>62</v>
      </c>
      <c r="G517" s="128">
        <v>175.39999999899999</v>
      </c>
      <c r="H517" s="128">
        <v>0</v>
      </c>
      <c r="I517" s="128">
        <v>0</v>
      </c>
      <c r="J517" s="128">
        <v>0</v>
      </c>
      <c r="K517" s="128">
        <v>0</v>
      </c>
      <c r="L517" s="128">
        <v>0</v>
      </c>
      <c r="M517" s="128">
        <v>0</v>
      </c>
      <c r="N517" s="128">
        <v>0</v>
      </c>
      <c r="O517" s="128">
        <v>0</v>
      </c>
      <c r="P517" s="128">
        <v>485.45999999716878</v>
      </c>
      <c r="Q517" s="128">
        <v>1941.8399999886751</v>
      </c>
      <c r="R517" s="128">
        <v>2912.7599999830127</v>
      </c>
    </row>
    <row r="518" spans="1:19" s="45" customFormat="1" x14ac:dyDescent="0.25">
      <c r="A518" s="15"/>
      <c r="B518" s="7"/>
      <c r="E518" s="14"/>
      <c r="F518" s="128" t="s">
        <v>702</v>
      </c>
      <c r="G518" s="128"/>
      <c r="H518" s="128"/>
      <c r="I518" s="128"/>
      <c r="J518" s="128"/>
      <c r="K518" s="128">
        <v>0</v>
      </c>
      <c r="L518" s="128">
        <v>0</v>
      </c>
      <c r="M518" s="128">
        <v>0</v>
      </c>
      <c r="N518" s="128">
        <v>0</v>
      </c>
      <c r="O518" s="128">
        <v>0</v>
      </c>
      <c r="P518" s="128">
        <v>16505.639999903738</v>
      </c>
      <c r="Q518" s="128">
        <v>148065.29999913648</v>
      </c>
      <c r="R518" s="128">
        <v>303412.49999823049</v>
      </c>
    </row>
    <row r="519" spans="1:19" s="45" customFormat="1" x14ac:dyDescent="0.25">
      <c r="A519" s="15"/>
      <c r="B519" s="7"/>
      <c r="E519" s="14" t="s">
        <v>45</v>
      </c>
      <c r="F519" s="128" t="s">
        <v>66</v>
      </c>
      <c r="G519" s="128">
        <v>5963.5999999490004</v>
      </c>
      <c r="H519" s="128">
        <v>2455.5999999790001</v>
      </c>
      <c r="I519" s="128">
        <v>3683.399999969</v>
      </c>
      <c r="J519" s="128">
        <v>3157.1999999730001</v>
      </c>
      <c r="K519" s="128">
        <v>10348.599999911999</v>
      </c>
      <c r="L519" s="128">
        <v>6665.199999943</v>
      </c>
      <c r="M519" s="128">
        <v>11751.7999999</v>
      </c>
      <c r="N519" s="128">
        <v>11328.539999928</v>
      </c>
      <c r="O519" s="128">
        <v>5097.3299999700002</v>
      </c>
      <c r="P519" s="128">
        <v>13835.60999991931</v>
      </c>
      <c r="Q519" s="128">
        <v>22088.429999871179</v>
      </c>
      <c r="R519" s="128">
        <v>36409.499999787658</v>
      </c>
    </row>
    <row r="520" spans="1:19" s="45" customFormat="1" x14ac:dyDescent="0.25">
      <c r="A520" s="15"/>
      <c r="B520"/>
      <c r="C520"/>
      <c r="D520"/>
      <c r="E520" s="13" t="s">
        <v>46</v>
      </c>
      <c r="F520" s="13"/>
      <c r="G520" s="13">
        <v>51647154.090000004</v>
      </c>
      <c r="H520" s="13">
        <v>52103712.829999998</v>
      </c>
      <c r="I520" s="13">
        <v>49993194</v>
      </c>
      <c r="J520" s="13">
        <v>50090707</v>
      </c>
      <c r="K520" s="13">
        <v>52629839</v>
      </c>
      <c r="L520" s="13">
        <v>54460043.50999999</v>
      </c>
      <c r="M520" s="13">
        <v>55960328.479999997</v>
      </c>
      <c r="N520" s="13">
        <v>56523800.579999857</v>
      </c>
      <c r="O520" s="13">
        <v>57446024.64999909</v>
      </c>
      <c r="P520" s="13">
        <v>58578544.599998817</v>
      </c>
      <c r="Q520" s="13">
        <v>60581160.329998478</v>
      </c>
      <c r="R520" s="13">
        <v>60163247.819998346</v>
      </c>
    </row>
    <row r="521" spans="1:19" s="45" customFormat="1" x14ac:dyDescent="0.25">
      <c r="A521" s="15"/>
      <c r="B521" s="7"/>
      <c r="E521" s="14" t="s">
        <v>46</v>
      </c>
      <c r="F521" s="128" t="s">
        <v>67</v>
      </c>
      <c r="G521" s="128">
        <v>1403623.5</v>
      </c>
      <c r="H521" s="128">
        <v>1296205</v>
      </c>
      <c r="I521" s="128">
        <v>1325263.5</v>
      </c>
      <c r="J521" s="128">
        <v>1407215</v>
      </c>
      <c r="K521" s="128">
        <v>1538141.5</v>
      </c>
      <c r="L521" s="128">
        <v>1597891</v>
      </c>
      <c r="M521" s="128">
        <v>1685393</v>
      </c>
      <c r="N521" s="128">
        <v>2405325.5</v>
      </c>
      <c r="O521" s="128">
        <v>3535885.4899999821</v>
      </c>
      <c r="P521" s="128">
        <v>3895939.7999999858</v>
      </c>
      <c r="Q521" s="128">
        <v>4222029.5299999844</v>
      </c>
      <c r="R521" s="128">
        <v>4251657.259999983</v>
      </c>
    </row>
    <row r="522" spans="1:19" s="45" customFormat="1" x14ac:dyDescent="0.25">
      <c r="A522" s="15"/>
      <c r="B522" s="7"/>
      <c r="E522" s="14" t="s">
        <v>46</v>
      </c>
      <c r="F522" s="128" t="s">
        <v>68</v>
      </c>
      <c r="G522" s="128">
        <v>43516595.590000004</v>
      </c>
      <c r="H522" s="128">
        <v>44033987</v>
      </c>
      <c r="I522" s="128">
        <v>43595700</v>
      </c>
      <c r="J522" s="128">
        <v>44967865.5</v>
      </c>
      <c r="K522" s="128">
        <v>47330744</v>
      </c>
      <c r="L522" s="128">
        <v>50266408.00999999</v>
      </c>
      <c r="M522" s="128">
        <v>51645957.479999997</v>
      </c>
      <c r="N522" s="128">
        <v>51641747.009999879</v>
      </c>
      <c r="O522" s="128">
        <v>51767573.499999151</v>
      </c>
      <c r="P522" s="128">
        <v>52468193.509998947</v>
      </c>
      <c r="Q522" s="128">
        <v>53585550.129998699</v>
      </c>
      <c r="R522" s="128">
        <v>52589585.81999854</v>
      </c>
    </row>
    <row r="523" spans="1:19" x14ac:dyDescent="0.25">
      <c r="A523" s="15"/>
      <c r="B523" s="7"/>
      <c r="C523" s="45"/>
      <c r="D523" s="45"/>
      <c r="E523" s="14" t="s">
        <v>46</v>
      </c>
      <c r="F523" s="128" t="s">
        <v>684</v>
      </c>
      <c r="G523" s="128">
        <v>0</v>
      </c>
      <c r="H523" s="128">
        <v>0</v>
      </c>
      <c r="I523" s="128">
        <v>0</v>
      </c>
      <c r="J523" s="128">
        <v>0</v>
      </c>
      <c r="K523" s="128">
        <v>0</v>
      </c>
      <c r="L523" s="128">
        <v>1306</v>
      </c>
      <c r="M523" s="128">
        <v>3918</v>
      </c>
      <c r="N523" s="128">
        <v>3918</v>
      </c>
      <c r="O523" s="128">
        <v>326.5</v>
      </c>
      <c r="P523" s="128">
        <v>0</v>
      </c>
      <c r="Q523" s="128">
        <v>0</v>
      </c>
      <c r="R523" s="128">
        <v>0</v>
      </c>
      <c r="S523" s="45"/>
    </row>
    <row r="524" spans="1:19" s="45" customFormat="1" x14ac:dyDescent="0.25">
      <c r="A524" s="15"/>
      <c r="B524" s="7"/>
      <c r="E524" s="14" t="s">
        <v>46</v>
      </c>
      <c r="F524" s="128" t="s">
        <v>60</v>
      </c>
      <c r="G524" s="128">
        <v>5328744</v>
      </c>
      <c r="H524" s="128">
        <v>5502294.5</v>
      </c>
      <c r="I524" s="128">
        <v>4046314.5</v>
      </c>
      <c r="J524" s="128">
        <v>2835201</v>
      </c>
      <c r="K524" s="128">
        <v>2874832.5</v>
      </c>
      <c r="L524" s="128">
        <v>1773944</v>
      </c>
      <c r="M524" s="128">
        <v>1736000.5</v>
      </c>
      <c r="N524" s="128">
        <v>1545960.3399999889</v>
      </c>
      <c r="O524" s="128">
        <v>1276973.289999967</v>
      </c>
      <c r="P524" s="128">
        <v>1218957.7199999802</v>
      </c>
      <c r="Q524" s="128">
        <v>1157784.1299999561</v>
      </c>
      <c r="R524" s="128">
        <v>1322507.6699999589</v>
      </c>
      <c r="S524"/>
    </row>
    <row r="525" spans="1:19" s="45" customFormat="1" x14ac:dyDescent="0.25">
      <c r="A525" s="15"/>
      <c r="B525" s="7"/>
      <c r="E525" s="14" t="s">
        <v>46</v>
      </c>
      <c r="F525" s="128" t="s">
        <v>63</v>
      </c>
      <c r="G525" s="128">
        <v>726462.5</v>
      </c>
      <c r="H525" s="128">
        <v>702301.5</v>
      </c>
      <c r="I525" s="128">
        <v>568763</v>
      </c>
      <c r="J525" s="128">
        <v>409104.5</v>
      </c>
      <c r="K525" s="128">
        <v>189043.5</v>
      </c>
      <c r="L525" s="128">
        <v>124070</v>
      </c>
      <c r="M525" s="128">
        <v>126029</v>
      </c>
      <c r="N525" s="128">
        <v>123659.72999999901</v>
      </c>
      <c r="O525" s="128">
        <v>105786</v>
      </c>
      <c r="P525" s="128">
        <v>90833.609999990091</v>
      </c>
      <c r="Q525" s="128">
        <v>79599.390000009909</v>
      </c>
      <c r="R525" s="128">
        <v>68631.609999990091</v>
      </c>
    </row>
    <row r="526" spans="1:19" s="45" customFormat="1" x14ac:dyDescent="0.25">
      <c r="A526" s="15"/>
      <c r="B526" s="7"/>
      <c r="E526" s="14" t="s">
        <v>46</v>
      </c>
      <c r="F526" s="128" t="s">
        <v>685</v>
      </c>
      <c r="G526" s="128">
        <v>73907</v>
      </c>
      <c r="H526" s="128">
        <v>57790.5</v>
      </c>
      <c r="I526" s="128">
        <v>51587</v>
      </c>
      <c r="J526" s="128">
        <v>199165</v>
      </c>
      <c r="K526" s="128">
        <v>463630</v>
      </c>
      <c r="L526" s="128">
        <v>489750</v>
      </c>
      <c r="M526" s="128">
        <v>476037</v>
      </c>
      <c r="N526" s="128">
        <v>500198</v>
      </c>
      <c r="O526" s="128">
        <v>479443.79999998602</v>
      </c>
      <c r="P526" s="128">
        <v>527095.63999997452</v>
      </c>
      <c r="Q526" s="128">
        <v>547656.55999996886</v>
      </c>
      <c r="R526" s="128">
        <v>540256.56999998726</v>
      </c>
    </row>
    <row r="527" spans="1:19" s="45" customFormat="1" x14ac:dyDescent="0.25">
      <c r="A527" s="15"/>
      <c r="B527" s="7"/>
      <c r="E527" s="14" t="s">
        <v>46</v>
      </c>
      <c r="F527" s="128" t="s">
        <v>61</v>
      </c>
      <c r="G527" s="128">
        <v>89461</v>
      </c>
      <c r="H527" s="128">
        <v>39572.5</v>
      </c>
      <c r="I527" s="128">
        <v>29876.5</v>
      </c>
      <c r="J527" s="128">
        <v>44730.5</v>
      </c>
      <c r="K527" s="128">
        <v>30691</v>
      </c>
      <c r="L527" s="128">
        <v>92073</v>
      </c>
      <c r="M527" s="128">
        <v>115907.5</v>
      </c>
      <c r="N527" s="128">
        <v>129294</v>
      </c>
      <c r="O527" s="128">
        <v>121357.069999987</v>
      </c>
      <c r="P527" s="128">
        <v>121674.9899999816</v>
      </c>
      <c r="Q527" s="128">
        <v>146983.02999998443</v>
      </c>
      <c r="R527" s="128">
        <v>169185.02999998443</v>
      </c>
    </row>
    <row r="528" spans="1:19" s="45" customFormat="1" x14ac:dyDescent="0.25">
      <c r="A528" s="15"/>
      <c r="B528" s="7"/>
      <c r="E528" s="14" t="s">
        <v>46</v>
      </c>
      <c r="F528" s="128" t="s">
        <v>62</v>
      </c>
      <c r="G528" s="128">
        <v>10774.5</v>
      </c>
      <c r="H528" s="128">
        <v>8162.5</v>
      </c>
      <c r="I528" s="128">
        <v>7071</v>
      </c>
      <c r="J528" s="128">
        <v>3773</v>
      </c>
      <c r="K528" s="128">
        <v>7183</v>
      </c>
      <c r="L528" s="128">
        <v>9795</v>
      </c>
      <c r="M528" s="128">
        <v>2938.5</v>
      </c>
      <c r="N528" s="128">
        <v>4244.5</v>
      </c>
      <c r="O528" s="128">
        <v>4244.5</v>
      </c>
      <c r="P528" s="128">
        <v>5224</v>
      </c>
      <c r="Q528" s="128">
        <v>7836</v>
      </c>
      <c r="R528" s="128">
        <v>7183</v>
      </c>
    </row>
    <row r="529" spans="1:19" s="45" customFormat="1" x14ac:dyDescent="0.25">
      <c r="A529" s="15"/>
      <c r="B529" s="7"/>
      <c r="E529" s="14" t="s">
        <v>46</v>
      </c>
      <c r="F529" s="128" t="s">
        <v>689</v>
      </c>
      <c r="G529" s="128">
        <v>2938.5</v>
      </c>
      <c r="H529" s="128">
        <v>3265</v>
      </c>
      <c r="I529" s="128">
        <v>0</v>
      </c>
      <c r="J529" s="128">
        <v>0</v>
      </c>
      <c r="K529" s="128">
        <v>1306</v>
      </c>
      <c r="L529" s="128">
        <v>0</v>
      </c>
      <c r="M529" s="128">
        <v>326.5</v>
      </c>
      <c r="N529" s="128">
        <v>1306</v>
      </c>
      <c r="O529" s="128">
        <v>0</v>
      </c>
      <c r="P529" s="128">
        <v>0</v>
      </c>
      <c r="Q529" s="128">
        <v>0</v>
      </c>
      <c r="R529" s="128">
        <v>0</v>
      </c>
    </row>
    <row r="530" spans="1:19" s="45" customFormat="1" x14ac:dyDescent="0.25">
      <c r="A530" s="15"/>
      <c r="B530" s="7"/>
      <c r="E530" s="14" t="s">
        <v>46</v>
      </c>
      <c r="F530" s="128" t="s">
        <v>667</v>
      </c>
      <c r="G530" s="128">
        <v>0</v>
      </c>
      <c r="H530" s="128">
        <v>0</v>
      </c>
      <c r="I530" s="128">
        <v>0</v>
      </c>
      <c r="J530" s="128">
        <v>0</v>
      </c>
      <c r="K530" s="128">
        <v>0</v>
      </c>
      <c r="L530" s="128">
        <v>0</v>
      </c>
      <c r="M530" s="128">
        <v>1306</v>
      </c>
      <c r="N530" s="128">
        <v>-653</v>
      </c>
      <c r="O530" s="128">
        <v>0</v>
      </c>
      <c r="P530" s="128">
        <v>0</v>
      </c>
      <c r="Q530" s="128">
        <v>0</v>
      </c>
      <c r="R530" s="128">
        <v>0</v>
      </c>
    </row>
    <row r="531" spans="1:19" s="45" customFormat="1" x14ac:dyDescent="0.25">
      <c r="A531" s="15"/>
      <c r="B531" s="7"/>
      <c r="E531" s="14"/>
      <c r="F531" s="128" t="s">
        <v>702</v>
      </c>
      <c r="G531" s="128"/>
      <c r="H531" s="128"/>
      <c r="I531" s="128"/>
      <c r="J531" s="128"/>
      <c r="K531" s="128">
        <v>0</v>
      </c>
      <c r="L531" s="128">
        <v>0</v>
      </c>
      <c r="M531" s="128">
        <v>0</v>
      </c>
      <c r="N531" s="128">
        <v>0</v>
      </c>
      <c r="O531" s="128">
        <v>0</v>
      </c>
      <c r="P531" s="128">
        <v>92139.609999990091</v>
      </c>
      <c r="Q531" s="128">
        <v>667131.36999990232</v>
      </c>
      <c r="R531" s="128">
        <v>1031400.8599998839</v>
      </c>
    </row>
    <row r="532" spans="1:19" x14ac:dyDescent="0.25">
      <c r="A532" s="15"/>
      <c r="B532" s="7"/>
      <c r="C532" s="45"/>
      <c r="D532" s="45"/>
      <c r="E532" s="14" t="s">
        <v>46</v>
      </c>
      <c r="F532" s="128" t="s">
        <v>64</v>
      </c>
      <c r="G532" s="128">
        <v>341192.5</v>
      </c>
      <c r="H532" s="128">
        <v>352293.5</v>
      </c>
      <c r="I532" s="128">
        <v>254343.5</v>
      </c>
      <c r="J532" s="128">
        <v>124070</v>
      </c>
      <c r="K532" s="128">
        <v>108724.5</v>
      </c>
      <c r="L532" s="128">
        <v>11101</v>
      </c>
      <c r="M532" s="128">
        <v>73789</v>
      </c>
      <c r="N532" s="128">
        <v>67585.5</v>
      </c>
      <c r="O532" s="128">
        <v>57137.5</v>
      </c>
      <c r="P532" s="128">
        <v>65953</v>
      </c>
      <c r="Q532" s="128">
        <v>95338</v>
      </c>
      <c r="R532" s="128">
        <v>89134.5</v>
      </c>
      <c r="S532" s="45"/>
    </row>
    <row r="533" spans="1:19" x14ac:dyDescent="0.25">
      <c r="A533" s="15"/>
      <c r="B533" s="7"/>
      <c r="C533" s="45"/>
      <c r="D533" s="45"/>
      <c r="E533" s="14" t="s">
        <v>46</v>
      </c>
      <c r="F533" s="128" t="s">
        <v>66</v>
      </c>
      <c r="G533" s="128">
        <v>153455</v>
      </c>
      <c r="H533" s="128">
        <v>107840.829999999</v>
      </c>
      <c r="I533" s="128">
        <v>114275</v>
      </c>
      <c r="J533" s="128">
        <v>99582.5</v>
      </c>
      <c r="K533" s="128">
        <v>85543</v>
      </c>
      <c r="L533" s="128">
        <v>93705.5</v>
      </c>
      <c r="M533" s="128">
        <v>92726</v>
      </c>
      <c r="N533" s="128">
        <v>101215</v>
      </c>
      <c r="O533" s="128">
        <v>97297</v>
      </c>
      <c r="P533" s="128">
        <v>92532.719999980181</v>
      </c>
      <c r="Q533" s="128">
        <v>71252.189999995753</v>
      </c>
      <c r="R533" s="128">
        <v>93705.5</v>
      </c>
      <c r="S533" s="45"/>
    </row>
    <row r="534" spans="1:19" x14ac:dyDescent="0.25">
      <c r="A534" s="15"/>
      <c r="E534" s="13" t="s">
        <v>47</v>
      </c>
      <c r="F534" s="13"/>
      <c r="G534" s="13">
        <v>72300185.789999917</v>
      </c>
      <c r="H534" s="13">
        <v>80029552.860000119</v>
      </c>
      <c r="I534" s="13">
        <v>79710281.639999986</v>
      </c>
      <c r="J534" s="13">
        <v>84191705.159999996</v>
      </c>
      <c r="K534" s="13">
        <v>83313889.939999998</v>
      </c>
      <c r="L534" s="13">
        <v>84506818.949998826</v>
      </c>
      <c r="M534" s="13">
        <v>88928581.059973583</v>
      </c>
      <c r="N534" s="13">
        <v>94465866.509967163</v>
      </c>
      <c r="O534" s="13">
        <v>72556452.699967653</v>
      </c>
      <c r="P534" s="13">
        <v>22671130.549972728</v>
      </c>
      <c r="Q534" s="13">
        <v>2220457.8999999464</v>
      </c>
      <c r="R534" s="13">
        <v>2005131.5</v>
      </c>
      <c r="S534" s="45"/>
    </row>
    <row r="535" spans="1:19" s="45" customFormat="1" x14ac:dyDescent="0.25">
      <c r="A535" s="15"/>
      <c r="B535" s="7"/>
      <c r="E535" s="14" t="s">
        <v>47</v>
      </c>
      <c r="F535" s="128" t="s">
        <v>67</v>
      </c>
      <c r="G535" s="128">
        <v>2756069.1199999992</v>
      </c>
      <c r="H535" s="128">
        <v>2584492.3800000008</v>
      </c>
      <c r="I535" s="128">
        <v>2466381</v>
      </c>
      <c r="J535" s="128">
        <v>2535109.149999998</v>
      </c>
      <c r="K535" s="128">
        <v>2439281.5</v>
      </c>
      <c r="L535" s="128">
        <v>2331863</v>
      </c>
      <c r="M535" s="128">
        <v>2376920</v>
      </c>
      <c r="N535" s="128">
        <v>3383519.5</v>
      </c>
      <c r="O535" s="128">
        <v>2548006</v>
      </c>
      <c r="P535" s="128">
        <v>162597</v>
      </c>
      <c r="Q535" s="128">
        <v>139415.5</v>
      </c>
      <c r="R535" s="128">
        <v>115581</v>
      </c>
    </row>
    <row r="536" spans="1:19" s="45" customFormat="1" x14ac:dyDescent="0.25">
      <c r="A536" s="15"/>
      <c r="B536" s="7"/>
      <c r="E536" s="14" t="s">
        <v>47</v>
      </c>
      <c r="F536" s="128" t="s">
        <v>68</v>
      </c>
      <c r="G536" s="128">
        <v>42475296.709999979</v>
      </c>
      <c r="H536" s="128">
        <v>44972835.710000038</v>
      </c>
      <c r="I536" s="128">
        <v>43912130.640000001</v>
      </c>
      <c r="J536" s="128">
        <v>45746546.399999999</v>
      </c>
      <c r="K536" s="128">
        <v>44815491.440000005</v>
      </c>
      <c r="L536" s="128">
        <v>44472376</v>
      </c>
      <c r="M536" s="128">
        <v>44194030.67999997</v>
      </c>
      <c r="N536" s="128">
        <v>45460136.799999975</v>
      </c>
      <c r="O536" s="128">
        <v>26515295.799999997</v>
      </c>
      <c r="P536" s="128">
        <v>1578521.0499999989</v>
      </c>
      <c r="Q536" s="128">
        <v>958799.89999999851</v>
      </c>
      <c r="R536" s="128">
        <v>890460.5</v>
      </c>
      <c r="S536"/>
    </row>
    <row r="537" spans="1:19" s="45" customFormat="1" x14ac:dyDescent="0.25">
      <c r="A537" s="15"/>
      <c r="B537" s="7"/>
      <c r="E537" s="14" t="s">
        <v>47</v>
      </c>
      <c r="F537" s="128" t="s">
        <v>684</v>
      </c>
      <c r="G537" s="128">
        <v>31997</v>
      </c>
      <c r="H537" s="128">
        <v>20896</v>
      </c>
      <c r="I537" s="128">
        <v>13386.5</v>
      </c>
      <c r="J537" s="128">
        <v>10448</v>
      </c>
      <c r="K537" s="128">
        <v>12733.5</v>
      </c>
      <c r="L537" s="128">
        <v>23508</v>
      </c>
      <c r="M537" s="128">
        <v>29932.299999998999</v>
      </c>
      <c r="N537" s="128">
        <v>41139</v>
      </c>
      <c r="O537" s="128">
        <v>14039.5</v>
      </c>
      <c r="P537" s="128">
        <v>3265</v>
      </c>
      <c r="Q537" s="128">
        <v>653</v>
      </c>
      <c r="R537" s="128">
        <v>2612</v>
      </c>
    </row>
    <row r="538" spans="1:19" s="45" customFormat="1" x14ac:dyDescent="0.25">
      <c r="A538" s="15"/>
      <c r="B538" s="7"/>
      <c r="E538" s="14" t="s">
        <v>47</v>
      </c>
      <c r="F538" s="128" t="s">
        <v>70</v>
      </c>
      <c r="G538" s="128">
        <v>0</v>
      </c>
      <c r="H538" s="128">
        <v>0</v>
      </c>
      <c r="I538" s="128">
        <v>0</v>
      </c>
      <c r="J538" s="128">
        <v>0</v>
      </c>
      <c r="K538" s="128">
        <v>2613</v>
      </c>
      <c r="L538" s="128">
        <v>9794</v>
      </c>
      <c r="M538" s="128">
        <v>0</v>
      </c>
      <c r="N538" s="128">
        <v>0</v>
      </c>
      <c r="O538" s="128">
        <v>0</v>
      </c>
      <c r="P538" s="128">
        <v>0</v>
      </c>
      <c r="Q538" s="128">
        <v>0</v>
      </c>
      <c r="R538" s="128">
        <v>0</v>
      </c>
    </row>
    <row r="539" spans="1:19" s="45" customFormat="1" x14ac:dyDescent="0.25">
      <c r="A539" s="15"/>
      <c r="B539" s="7"/>
      <c r="E539" s="14" t="s">
        <v>47</v>
      </c>
      <c r="F539" s="128" t="s">
        <v>60</v>
      </c>
      <c r="G539" s="128">
        <v>19162172.709999967</v>
      </c>
      <c r="H539" s="128">
        <v>23194199.790000051</v>
      </c>
      <c r="I539" s="128">
        <v>24009216.5</v>
      </c>
      <c r="J539" s="128">
        <v>25871555.109999999</v>
      </c>
      <c r="K539" s="128">
        <v>25839150.5</v>
      </c>
      <c r="L539" s="128">
        <v>27232696.75</v>
      </c>
      <c r="M539" s="128">
        <v>28135603.5</v>
      </c>
      <c r="N539" s="128">
        <v>28972987</v>
      </c>
      <c r="O539" s="128">
        <v>26861155</v>
      </c>
      <c r="P539" s="128">
        <v>11599891.5</v>
      </c>
      <c r="Q539" s="128">
        <v>345110.5</v>
      </c>
      <c r="R539" s="128">
        <v>220061</v>
      </c>
    </row>
    <row r="540" spans="1:19" s="45" customFormat="1" x14ac:dyDescent="0.25">
      <c r="A540" s="15"/>
      <c r="B540" s="7"/>
      <c r="E540" s="14" t="s">
        <v>47</v>
      </c>
      <c r="F540" s="128" t="s">
        <v>63</v>
      </c>
      <c r="G540" s="128">
        <v>1766769.8299999931</v>
      </c>
      <c r="H540" s="128">
        <v>1970182.650000005</v>
      </c>
      <c r="I540" s="128">
        <v>1789220</v>
      </c>
      <c r="J540" s="128">
        <v>1490146</v>
      </c>
      <c r="K540" s="128">
        <v>843275</v>
      </c>
      <c r="L540" s="128">
        <v>863266</v>
      </c>
      <c r="M540" s="128">
        <v>845961.5</v>
      </c>
      <c r="N540" s="128">
        <v>1035331.5</v>
      </c>
      <c r="O540" s="128">
        <v>938687.5</v>
      </c>
      <c r="P540" s="128">
        <v>463303.5</v>
      </c>
      <c r="Q540" s="128">
        <v>25793.5</v>
      </c>
      <c r="R540" s="128">
        <v>22855</v>
      </c>
    </row>
    <row r="541" spans="1:19" s="45" customFormat="1" x14ac:dyDescent="0.25">
      <c r="A541" s="15"/>
      <c r="B541" s="7"/>
      <c r="E541" s="14" t="s">
        <v>47</v>
      </c>
      <c r="F541" s="128" t="s">
        <v>685</v>
      </c>
      <c r="G541" s="128">
        <v>130926.5</v>
      </c>
      <c r="H541" s="128">
        <v>159005.5</v>
      </c>
      <c r="I541" s="128">
        <v>161944</v>
      </c>
      <c r="J541" s="128">
        <v>626479</v>
      </c>
      <c r="K541" s="128">
        <v>1240700</v>
      </c>
      <c r="L541" s="128">
        <v>1363137.5</v>
      </c>
      <c r="M541" s="128">
        <v>1512348</v>
      </c>
      <c r="N541" s="128">
        <v>1569485.5</v>
      </c>
      <c r="O541" s="128">
        <v>1587443</v>
      </c>
      <c r="P541" s="128">
        <v>722871</v>
      </c>
      <c r="Q541" s="128">
        <v>33956</v>
      </c>
      <c r="R541" s="128">
        <v>23508</v>
      </c>
    </row>
    <row r="542" spans="1:19" s="45" customFormat="1" x14ac:dyDescent="0.25">
      <c r="A542" s="15"/>
      <c r="B542" s="7"/>
      <c r="E542" s="14" t="s">
        <v>47</v>
      </c>
      <c r="F542" s="128" t="s">
        <v>61</v>
      </c>
      <c r="G542" s="128">
        <v>2275541.75</v>
      </c>
      <c r="H542" s="128">
        <v>2798595.75</v>
      </c>
      <c r="I542" s="128">
        <v>2840222.5</v>
      </c>
      <c r="J542" s="128">
        <v>2957110.5</v>
      </c>
      <c r="K542" s="128">
        <v>3254895</v>
      </c>
      <c r="L542" s="128">
        <v>3474286.5</v>
      </c>
      <c r="M542" s="128">
        <v>3579027.6999999951</v>
      </c>
      <c r="N542" s="128">
        <v>3826971.799999997</v>
      </c>
      <c r="O542" s="128">
        <v>3548402</v>
      </c>
      <c r="P542" s="128">
        <v>1491778.5</v>
      </c>
      <c r="Q542" s="128">
        <v>48648.5</v>
      </c>
      <c r="R542" s="128">
        <v>28079</v>
      </c>
    </row>
    <row r="543" spans="1:19" s="45" customFormat="1" x14ac:dyDescent="0.25">
      <c r="A543" s="15"/>
      <c r="B543" s="7"/>
      <c r="E543" s="14" t="s">
        <v>47</v>
      </c>
      <c r="F543" s="128" t="s">
        <v>62</v>
      </c>
      <c r="G543" s="128">
        <v>202430</v>
      </c>
      <c r="H543" s="128">
        <v>251078.5</v>
      </c>
      <c r="I543" s="128">
        <v>253690.5</v>
      </c>
      <c r="J543" s="128">
        <v>223979</v>
      </c>
      <c r="K543" s="128">
        <v>244548.5</v>
      </c>
      <c r="L543" s="128">
        <v>256629</v>
      </c>
      <c r="M543" s="128">
        <v>304951</v>
      </c>
      <c r="N543" s="128">
        <v>382331.5</v>
      </c>
      <c r="O543" s="128">
        <v>372863</v>
      </c>
      <c r="P543" s="128">
        <v>147251.5</v>
      </c>
      <c r="Q543" s="128">
        <v>14039.5</v>
      </c>
      <c r="R543" s="128">
        <v>11754</v>
      </c>
    </row>
    <row r="544" spans="1:19" x14ac:dyDescent="0.25">
      <c r="A544" s="15"/>
      <c r="B544" s="7"/>
      <c r="C544" s="45"/>
      <c r="D544" s="45"/>
      <c r="E544" s="14" t="s">
        <v>47</v>
      </c>
      <c r="F544" s="128" t="s">
        <v>689</v>
      </c>
      <c r="G544" s="128">
        <v>0</v>
      </c>
      <c r="H544" s="128">
        <v>7183</v>
      </c>
      <c r="I544" s="128">
        <v>979.5</v>
      </c>
      <c r="J544" s="128">
        <v>5224</v>
      </c>
      <c r="K544" s="128">
        <v>1959</v>
      </c>
      <c r="L544" s="128">
        <v>1959</v>
      </c>
      <c r="M544" s="128">
        <v>326.5</v>
      </c>
      <c r="N544" s="128">
        <v>3918</v>
      </c>
      <c r="O544" s="128">
        <v>0</v>
      </c>
      <c r="P544" s="128">
        <v>0</v>
      </c>
      <c r="Q544" s="128">
        <v>0</v>
      </c>
      <c r="R544" s="128">
        <v>0</v>
      </c>
      <c r="S544" s="171"/>
    </row>
    <row r="545" spans="1:19" s="45" customFormat="1" x14ac:dyDescent="0.25">
      <c r="A545" s="15"/>
      <c r="B545" s="7"/>
      <c r="E545" s="14" t="s">
        <v>47</v>
      </c>
      <c r="F545" s="128" t="s">
        <v>69</v>
      </c>
      <c r="G545" s="128">
        <v>0</v>
      </c>
      <c r="H545" s="128">
        <v>0</v>
      </c>
      <c r="I545" s="128">
        <v>0</v>
      </c>
      <c r="J545" s="128">
        <v>0</v>
      </c>
      <c r="K545" s="128">
        <v>653</v>
      </c>
      <c r="L545" s="128">
        <v>326.5</v>
      </c>
      <c r="M545" s="128">
        <v>0</v>
      </c>
      <c r="N545" s="128">
        <v>0</v>
      </c>
      <c r="O545" s="128">
        <v>0</v>
      </c>
      <c r="P545" s="128">
        <v>0</v>
      </c>
      <c r="Q545" s="128">
        <v>0</v>
      </c>
      <c r="R545" s="128">
        <v>0</v>
      </c>
      <c r="S545" s="171"/>
    </row>
    <row r="546" spans="1:19" s="45" customFormat="1" x14ac:dyDescent="0.25">
      <c r="A546" s="15"/>
      <c r="B546" s="7"/>
      <c r="E546" s="14" t="s">
        <v>47</v>
      </c>
      <c r="F546" s="128" t="s">
        <v>667</v>
      </c>
      <c r="G546" s="128">
        <v>0</v>
      </c>
      <c r="H546" s="128">
        <v>0</v>
      </c>
      <c r="I546" s="128">
        <v>0</v>
      </c>
      <c r="J546" s="128">
        <v>0</v>
      </c>
      <c r="K546" s="128">
        <v>0</v>
      </c>
      <c r="L546" s="128">
        <v>268050.19999814598</v>
      </c>
      <c r="M546" s="128">
        <v>4020052.3799725701</v>
      </c>
      <c r="N546" s="128">
        <v>5300997.4099656241</v>
      </c>
      <c r="O546" s="128">
        <v>5398763.3999631107</v>
      </c>
      <c r="P546" s="128">
        <v>3967684.999972729</v>
      </c>
      <c r="Q546" s="128">
        <v>6265.4999999478459</v>
      </c>
      <c r="R546" s="128">
        <v>0</v>
      </c>
    </row>
    <row r="547" spans="1:19" s="45" customFormat="1" x14ac:dyDescent="0.25">
      <c r="A547" s="15"/>
      <c r="B547" s="7"/>
      <c r="E547" s="14"/>
      <c r="F547" s="128" t="s">
        <v>702</v>
      </c>
      <c r="G547" s="128"/>
      <c r="H547" s="128"/>
      <c r="I547" s="128"/>
      <c r="J547" s="128"/>
      <c r="K547" s="128">
        <v>0</v>
      </c>
      <c r="L547" s="128">
        <v>0</v>
      </c>
      <c r="M547" s="128">
        <v>0</v>
      </c>
      <c r="N547" s="128">
        <v>0</v>
      </c>
      <c r="O547" s="128">
        <v>0</v>
      </c>
      <c r="P547" s="128">
        <v>236712.5</v>
      </c>
      <c r="Q547" s="128">
        <v>580517</v>
      </c>
      <c r="R547" s="128">
        <v>666386.5</v>
      </c>
      <c r="S547"/>
    </row>
    <row r="548" spans="1:19" s="45" customFormat="1" x14ac:dyDescent="0.25">
      <c r="A548" s="15"/>
      <c r="B548" s="7"/>
      <c r="E548" s="14" t="s">
        <v>47</v>
      </c>
      <c r="F548" s="128" t="s">
        <v>64</v>
      </c>
      <c r="G548" s="128">
        <v>1545487.739999997</v>
      </c>
      <c r="H548" s="128">
        <v>1710043.760000003</v>
      </c>
      <c r="I548" s="128">
        <v>1742530.5</v>
      </c>
      <c r="J548" s="128">
        <v>1940389.5</v>
      </c>
      <c r="K548" s="128">
        <v>1879982</v>
      </c>
      <c r="L548" s="128">
        <v>1755279</v>
      </c>
      <c r="M548" s="128">
        <v>1569485.5</v>
      </c>
      <c r="N548" s="128">
        <v>1818278.5</v>
      </c>
      <c r="O548" s="128">
        <v>1886517</v>
      </c>
      <c r="P548" s="128">
        <v>921383</v>
      </c>
      <c r="Q548" s="128">
        <v>31017.5</v>
      </c>
      <c r="R548" s="128">
        <v>6530</v>
      </c>
      <c r="S548"/>
    </row>
    <row r="549" spans="1:19" s="45" customFormat="1" x14ac:dyDescent="0.25">
      <c r="A549" s="15"/>
      <c r="B549" s="7"/>
      <c r="E549" s="14" t="s">
        <v>47</v>
      </c>
      <c r="F549" s="128" t="s">
        <v>65</v>
      </c>
      <c r="G549" s="128">
        <v>7183</v>
      </c>
      <c r="H549" s="128">
        <v>11427.5</v>
      </c>
      <c r="I549" s="128">
        <v>2285.5</v>
      </c>
      <c r="J549" s="128">
        <v>3265</v>
      </c>
      <c r="K549" s="128">
        <v>2938.5</v>
      </c>
      <c r="L549" s="128">
        <v>2612</v>
      </c>
      <c r="M549" s="128">
        <v>4244.5</v>
      </c>
      <c r="N549" s="128">
        <v>1959</v>
      </c>
      <c r="O549" s="128">
        <v>3591.5</v>
      </c>
      <c r="P549" s="128">
        <v>3265</v>
      </c>
      <c r="Q549" s="128">
        <v>1632.5</v>
      </c>
      <c r="R549" s="128">
        <v>0</v>
      </c>
      <c r="S549"/>
    </row>
    <row r="550" spans="1:19" s="45" customFormat="1" x14ac:dyDescent="0.25">
      <c r="A550" s="15"/>
      <c r="B550" s="7"/>
      <c r="E550" s="14" t="s">
        <v>47</v>
      </c>
      <c r="F550" s="128" t="s">
        <v>66</v>
      </c>
      <c r="G550" s="128">
        <v>1946311.429999995</v>
      </c>
      <c r="H550" s="128">
        <v>2349612.320000005</v>
      </c>
      <c r="I550" s="128">
        <v>2518294.5</v>
      </c>
      <c r="J550" s="128">
        <v>2781453.5</v>
      </c>
      <c r="K550" s="128">
        <v>2735669</v>
      </c>
      <c r="L550" s="128">
        <v>2451035.5</v>
      </c>
      <c r="M550" s="128">
        <v>2355697.5</v>
      </c>
      <c r="N550" s="128">
        <v>2668811</v>
      </c>
      <c r="O550" s="128">
        <v>2881689</v>
      </c>
      <c r="P550" s="128">
        <v>1372606</v>
      </c>
      <c r="Q550" s="128">
        <v>34609</v>
      </c>
      <c r="R550" s="128">
        <v>17304.5</v>
      </c>
    </row>
    <row r="551" spans="1:19" s="45" customFormat="1" x14ac:dyDescent="0.25">
      <c r="A551" s="15"/>
      <c r="B551"/>
      <c r="C551"/>
      <c r="D551"/>
      <c r="E551" s="13" t="s">
        <v>48</v>
      </c>
      <c r="F551" s="13"/>
      <c r="G551" s="13">
        <v>1006001.379998109</v>
      </c>
      <c r="H551" s="13">
        <v>962051.72999824502</v>
      </c>
      <c r="I551" s="13">
        <v>1195037.449997619</v>
      </c>
      <c r="J551" s="13">
        <v>558776.75999891094</v>
      </c>
      <c r="K551" s="13">
        <v>306958.499999277</v>
      </c>
      <c r="L551" s="13">
        <v>261827.49999941199</v>
      </c>
      <c r="M551" s="13">
        <v>233927.859999501</v>
      </c>
      <c r="N551" s="13">
        <v>216870.77999953201</v>
      </c>
      <c r="O551" s="13">
        <v>153670.229999687</v>
      </c>
      <c r="P551" s="13">
        <v>124153.63999965791</v>
      </c>
      <c r="Q551" s="13">
        <v>64350.899999753739</v>
      </c>
      <c r="R551" s="13">
        <v>19885.289999925153</v>
      </c>
    </row>
    <row r="552" spans="1:19" s="45" customFormat="1" x14ac:dyDescent="0.25">
      <c r="A552" s="15"/>
      <c r="B552" s="7"/>
      <c r="E552" s="14" t="s">
        <v>48</v>
      </c>
      <c r="F552" s="128" t="s">
        <v>68</v>
      </c>
      <c r="G552" s="128">
        <v>34732.799999948998</v>
      </c>
      <c r="H552" s="128">
        <v>27710.099999962</v>
      </c>
      <c r="I552" s="128">
        <v>21258.449999963999</v>
      </c>
      <c r="J552" s="128">
        <v>15260.399999977</v>
      </c>
      <c r="K552" s="128">
        <v>7804.349999987</v>
      </c>
      <c r="L552" s="128">
        <v>8537.3999999829994</v>
      </c>
      <c r="M552" s="128">
        <v>7630.1999999870004</v>
      </c>
      <c r="N552" s="128">
        <v>8282.2499999890006</v>
      </c>
      <c r="O552" s="128">
        <v>2867.3999999950001</v>
      </c>
      <c r="P552" s="128">
        <v>1814.3999999980442</v>
      </c>
      <c r="Q552" s="128">
        <v>344.24999999906868</v>
      </c>
      <c r="R552" s="128">
        <v>12.149999999906868</v>
      </c>
    </row>
    <row r="553" spans="1:19" s="45" customFormat="1" x14ac:dyDescent="0.25">
      <c r="A553" s="15"/>
      <c r="B553" s="7"/>
      <c r="E553" s="14" t="s">
        <v>48</v>
      </c>
      <c r="F553" s="128" t="s">
        <v>684</v>
      </c>
      <c r="G553" s="128">
        <v>0</v>
      </c>
      <c r="H553" s="128">
        <v>0</v>
      </c>
      <c r="I553" s="128">
        <v>93.149999999000002</v>
      </c>
      <c r="J553" s="128">
        <v>652.04999999899997</v>
      </c>
      <c r="K553" s="128">
        <v>0</v>
      </c>
      <c r="L553" s="128">
        <v>0</v>
      </c>
      <c r="M553" s="128">
        <v>368.54999999900002</v>
      </c>
      <c r="N553" s="128">
        <v>0</v>
      </c>
      <c r="O553" s="128">
        <v>0</v>
      </c>
      <c r="P553" s="128">
        <v>0</v>
      </c>
      <c r="Q553" s="128">
        <v>0</v>
      </c>
      <c r="R553" s="128">
        <v>0</v>
      </c>
      <c r="S553" s="171"/>
    </row>
    <row r="554" spans="1:19" s="45" customFormat="1" x14ac:dyDescent="0.25">
      <c r="A554" s="15"/>
      <c r="B554" s="7"/>
      <c r="E554" s="14" t="s">
        <v>48</v>
      </c>
      <c r="F554" s="128" t="s">
        <v>60</v>
      </c>
      <c r="G554" s="128">
        <v>606248.549999109</v>
      </c>
      <c r="H554" s="128">
        <v>585009.19999918796</v>
      </c>
      <c r="I554" s="128">
        <v>720555.66999885906</v>
      </c>
      <c r="J554" s="128">
        <v>285674.84999957797</v>
      </c>
      <c r="K554" s="128">
        <v>101703.599999835</v>
      </c>
      <c r="L554" s="128">
        <v>114642.239999807</v>
      </c>
      <c r="M554" s="128">
        <v>99531.849999826998</v>
      </c>
      <c r="N554" s="128">
        <v>85527.899999859001</v>
      </c>
      <c r="O554" s="128">
        <v>53103.599999904</v>
      </c>
      <c r="P554" s="128">
        <v>38061.899999924935</v>
      </c>
      <c r="Q554" s="128">
        <v>24790.049999953597</v>
      </c>
      <c r="R554" s="128">
        <v>9367.6499999793014</v>
      </c>
    </row>
    <row r="555" spans="1:19" s="45" customFormat="1" x14ac:dyDescent="0.25">
      <c r="A555" s="15"/>
      <c r="B555" s="7"/>
      <c r="E555" s="14" t="s">
        <v>48</v>
      </c>
      <c r="F555" s="128" t="s">
        <v>63</v>
      </c>
      <c r="G555" s="128">
        <v>20885.849999971</v>
      </c>
      <c r="H555" s="128">
        <v>8168.8499999879996</v>
      </c>
      <c r="I555" s="128">
        <v>8513.0999999849992</v>
      </c>
      <c r="J555" s="128">
        <v>11959.649999978999</v>
      </c>
      <c r="K555" s="128">
        <v>12885.299999983999</v>
      </c>
      <c r="L555" s="128">
        <v>2417.849999996</v>
      </c>
      <c r="M555" s="128">
        <v>1640.249999997</v>
      </c>
      <c r="N555" s="128">
        <v>1052.999999998</v>
      </c>
      <c r="O555" s="128">
        <v>591.29999999999995</v>
      </c>
      <c r="P555" s="128">
        <v>287.54999999888241</v>
      </c>
      <c r="Q555" s="128">
        <v>202.5</v>
      </c>
      <c r="R555" s="128">
        <v>210.59999999962747</v>
      </c>
    </row>
    <row r="556" spans="1:19" x14ac:dyDescent="0.25">
      <c r="A556" s="15"/>
      <c r="B556" s="7"/>
      <c r="C556" s="45"/>
      <c r="D556" s="45"/>
      <c r="E556" s="14" t="s">
        <v>48</v>
      </c>
      <c r="F556" s="128" t="s">
        <v>685</v>
      </c>
      <c r="G556" s="128">
        <v>0</v>
      </c>
      <c r="H556" s="128">
        <v>0</v>
      </c>
      <c r="I556" s="128">
        <v>0</v>
      </c>
      <c r="J556" s="128">
        <v>0</v>
      </c>
      <c r="K556" s="128">
        <v>72.899999999000002</v>
      </c>
      <c r="L556" s="128">
        <v>0</v>
      </c>
      <c r="M556" s="128">
        <v>0</v>
      </c>
      <c r="N556" s="128">
        <v>437.39999999899999</v>
      </c>
      <c r="O556" s="128">
        <v>0</v>
      </c>
      <c r="P556" s="128">
        <v>121.5</v>
      </c>
      <c r="Q556" s="128">
        <v>0</v>
      </c>
      <c r="R556" s="128">
        <v>0</v>
      </c>
      <c r="S556" s="45"/>
    </row>
    <row r="557" spans="1:19" s="45" customFormat="1" x14ac:dyDescent="0.25">
      <c r="A557" s="15"/>
      <c r="B557" s="7"/>
      <c r="E557" s="14" t="s">
        <v>48</v>
      </c>
      <c r="F557" s="128" t="s">
        <v>61</v>
      </c>
      <c r="G557" s="128">
        <v>9014.5999999840005</v>
      </c>
      <c r="H557" s="128">
        <v>9796.9499999809996</v>
      </c>
      <c r="I557" s="128">
        <v>14600.249999975</v>
      </c>
      <c r="J557" s="128">
        <v>6074.9999999900001</v>
      </c>
      <c r="K557" s="128">
        <v>4033.7999999939998</v>
      </c>
      <c r="L557" s="128">
        <v>4499.5499999940002</v>
      </c>
      <c r="M557" s="128">
        <v>3248.099999993</v>
      </c>
      <c r="N557" s="128">
        <v>1510.6499999980001</v>
      </c>
      <c r="O557" s="128">
        <v>2564.0499999939998</v>
      </c>
      <c r="P557" s="128">
        <v>1235.249999998312</v>
      </c>
      <c r="Q557" s="128">
        <v>368.54999999981374</v>
      </c>
      <c r="R557" s="128">
        <v>0</v>
      </c>
    </row>
    <row r="558" spans="1:19" s="45" customFormat="1" x14ac:dyDescent="0.25">
      <c r="A558" s="15"/>
      <c r="B558" s="7"/>
      <c r="E558" s="14" t="s">
        <v>48</v>
      </c>
      <c r="F558" s="128" t="s">
        <v>62</v>
      </c>
      <c r="G558" s="128">
        <v>199231.64999967601</v>
      </c>
      <c r="H558" s="128">
        <v>180192.599999731</v>
      </c>
      <c r="I558" s="128">
        <v>235343.189999614</v>
      </c>
      <c r="J558" s="128">
        <v>141956.54999975301</v>
      </c>
      <c r="K558" s="128">
        <v>106109.999999804</v>
      </c>
      <c r="L558" s="128">
        <v>83195.099999840997</v>
      </c>
      <c r="M558" s="128">
        <v>60931.049999877003</v>
      </c>
      <c r="N558" s="128">
        <v>64259.349999883001</v>
      </c>
      <c r="O558" s="128">
        <v>42889.029999920996</v>
      </c>
      <c r="P558" s="128">
        <v>35069.159999940253</v>
      </c>
      <c r="Q558" s="128">
        <v>7784.0999999789055</v>
      </c>
      <c r="R558" s="128">
        <v>2587.9499999958789</v>
      </c>
    </row>
    <row r="559" spans="1:19" s="45" customFormat="1" x14ac:dyDescent="0.25">
      <c r="A559" s="15"/>
      <c r="B559" s="7"/>
      <c r="E559" s="14" t="s">
        <v>48</v>
      </c>
      <c r="F559" s="128" t="s">
        <v>689</v>
      </c>
      <c r="G559" s="128">
        <v>0</v>
      </c>
      <c r="H559" s="128">
        <v>0</v>
      </c>
      <c r="I559" s="128">
        <v>0</v>
      </c>
      <c r="J559" s="128">
        <v>0</v>
      </c>
      <c r="K559" s="128">
        <v>12.15</v>
      </c>
      <c r="L559" s="128">
        <v>445.49999999900001</v>
      </c>
      <c r="M559" s="128">
        <v>0</v>
      </c>
      <c r="N559" s="128">
        <v>0</v>
      </c>
      <c r="O559" s="128">
        <v>0</v>
      </c>
      <c r="P559" s="128">
        <v>0</v>
      </c>
      <c r="Q559" s="128">
        <v>0</v>
      </c>
      <c r="R559" s="128">
        <v>0</v>
      </c>
    </row>
    <row r="560" spans="1:19" s="45" customFormat="1" x14ac:dyDescent="0.25">
      <c r="A560" s="15"/>
      <c r="B560" s="7"/>
      <c r="E560" s="14"/>
      <c r="F560" s="128" t="s">
        <v>702</v>
      </c>
      <c r="G560" s="128"/>
      <c r="H560" s="128"/>
      <c r="I560" s="128"/>
      <c r="J560" s="128"/>
      <c r="K560" s="128">
        <v>0</v>
      </c>
      <c r="L560" s="128">
        <v>0</v>
      </c>
      <c r="M560" s="128">
        <v>0</v>
      </c>
      <c r="N560" s="128">
        <v>0</v>
      </c>
      <c r="O560" s="128">
        <v>0</v>
      </c>
      <c r="P560" s="128">
        <v>125.54999999981374</v>
      </c>
      <c r="Q560" s="128">
        <v>623.69999999878928</v>
      </c>
      <c r="R560" s="128">
        <v>299.6999999997206</v>
      </c>
      <c r="S560"/>
    </row>
    <row r="561" spans="1:19" s="45" customFormat="1" x14ac:dyDescent="0.25">
      <c r="A561" s="15"/>
      <c r="B561" s="7"/>
      <c r="E561" s="14" t="s">
        <v>48</v>
      </c>
      <c r="F561" s="128" t="s">
        <v>64</v>
      </c>
      <c r="G561" s="128">
        <v>64327.889999719999</v>
      </c>
      <c r="H561" s="128">
        <v>72592.189999698996</v>
      </c>
      <c r="I561" s="128">
        <v>92678.189999630005</v>
      </c>
      <c r="J561" s="128">
        <v>38016.469999858004</v>
      </c>
      <c r="K561" s="128">
        <v>30876.699999855002</v>
      </c>
      <c r="L561" s="128">
        <v>22043.199999906999</v>
      </c>
      <c r="M561" s="128">
        <v>27408.549999937</v>
      </c>
      <c r="N561" s="128">
        <v>27014.149999922</v>
      </c>
      <c r="O561" s="128">
        <v>29657.96999994</v>
      </c>
      <c r="P561" s="128">
        <v>23726.959999917279</v>
      </c>
      <c r="Q561" s="128">
        <v>15175.259999909842</v>
      </c>
      <c r="R561" s="128">
        <v>4652.6799999690702</v>
      </c>
    </row>
    <row r="562" spans="1:19" s="45" customFormat="1" x14ac:dyDescent="0.25">
      <c r="A562" s="15"/>
      <c r="B562" s="7"/>
      <c r="E562" s="14" t="s">
        <v>48</v>
      </c>
      <c r="F562" s="128" t="s">
        <v>65</v>
      </c>
      <c r="G562" s="128">
        <v>18247.389999936</v>
      </c>
      <c r="H562" s="128">
        <v>22466.929999929001</v>
      </c>
      <c r="I562" s="128">
        <v>30126.969999871999</v>
      </c>
      <c r="J562" s="128">
        <v>23801.379999905999</v>
      </c>
      <c r="K562" s="128">
        <v>17602.469999935001</v>
      </c>
      <c r="L562" s="128">
        <v>4927.0799999729998</v>
      </c>
      <c r="M562" s="128">
        <v>13189.419999936999</v>
      </c>
      <c r="N562" s="128">
        <v>9288.0999999470005</v>
      </c>
      <c r="O562" s="128">
        <v>8975.4899999709996</v>
      </c>
      <c r="P562" s="128">
        <v>9088.9799999622119</v>
      </c>
      <c r="Q562" s="128">
        <v>5202.8699999712262</v>
      </c>
      <c r="R562" s="128">
        <v>861.77999999554595</v>
      </c>
    </row>
    <row r="563" spans="1:19" s="45" customFormat="1" x14ac:dyDescent="0.25">
      <c r="A563" s="15"/>
      <c r="B563" s="7"/>
      <c r="E563" s="14" t="s">
        <v>48</v>
      </c>
      <c r="F563" s="128" t="s">
        <v>66</v>
      </c>
      <c r="G563" s="128">
        <v>53312.649999763002</v>
      </c>
      <c r="H563" s="128">
        <v>56114.909999766001</v>
      </c>
      <c r="I563" s="128">
        <v>71868.479999718998</v>
      </c>
      <c r="J563" s="128">
        <v>35380.409999871001</v>
      </c>
      <c r="K563" s="128">
        <v>25857.229999883999</v>
      </c>
      <c r="L563" s="128">
        <v>21119.579999911999</v>
      </c>
      <c r="M563" s="128">
        <v>19979.889999948002</v>
      </c>
      <c r="N563" s="128">
        <v>19497.979999936</v>
      </c>
      <c r="O563" s="128">
        <v>13021.389999962001</v>
      </c>
      <c r="P563" s="128">
        <v>14622.389999918189</v>
      </c>
      <c r="Q563" s="128">
        <v>9859.6199999425044</v>
      </c>
      <c r="R563" s="128">
        <v>1892.7799999861018</v>
      </c>
    </row>
    <row r="564" spans="1:19" s="45" customFormat="1" x14ac:dyDescent="0.25">
      <c r="A564" s="15"/>
      <c r="B564"/>
      <c r="C564"/>
      <c r="D564"/>
      <c r="E564" s="13" t="s">
        <v>49</v>
      </c>
      <c r="F564" s="13"/>
      <c r="G564" s="13">
        <v>3593185.1199999452</v>
      </c>
      <c r="H564" s="13">
        <v>3318325.859999191</v>
      </c>
      <c r="I564" s="13">
        <v>3008059.4899998601</v>
      </c>
      <c r="J564" s="13">
        <v>2913287.16999983</v>
      </c>
      <c r="K564" s="13">
        <v>2856317.5599997989</v>
      </c>
      <c r="L564" s="13">
        <v>3227454.42999986</v>
      </c>
      <c r="M564" s="13">
        <v>3635861.9599997941</v>
      </c>
      <c r="N564" s="13">
        <v>3846088.6399997449</v>
      </c>
      <c r="O564" s="13">
        <v>3462842.6199997631</v>
      </c>
      <c r="P564" s="13">
        <v>3587221.2499997336</v>
      </c>
      <c r="Q564" s="13">
        <v>3722758.559999703</v>
      </c>
      <c r="R564" s="13">
        <v>3776889.5699996897</v>
      </c>
    </row>
    <row r="565" spans="1:19" s="45" customFormat="1" x14ac:dyDescent="0.25">
      <c r="A565" s="15"/>
      <c r="B565" s="7"/>
      <c r="E565" s="14" t="s">
        <v>49</v>
      </c>
      <c r="F565" s="128" t="s">
        <v>68</v>
      </c>
      <c r="G565" s="128">
        <v>317989.459999996</v>
      </c>
      <c r="H565" s="128">
        <v>337350.11999983399</v>
      </c>
      <c r="I565" s="128">
        <v>251416.62999999401</v>
      </c>
      <c r="J565" s="128">
        <v>158513.009999981</v>
      </c>
      <c r="K565" s="128">
        <v>58238.359999995002</v>
      </c>
      <c r="L565" s="128">
        <v>63558.679999995999</v>
      </c>
      <c r="M565" s="128">
        <v>63019.599999995</v>
      </c>
      <c r="N565" s="128">
        <v>49331.209999997998</v>
      </c>
      <c r="O565" s="128">
        <v>46682.619999994</v>
      </c>
      <c r="P565" s="128">
        <v>63594.239999992424</v>
      </c>
      <c r="Q565" s="128">
        <v>84098.849999984261</v>
      </c>
      <c r="R565" s="128">
        <v>129419.39999997942</v>
      </c>
    </row>
    <row r="566" spans="1:19" s="45" customFormat="1" x14ac:dyDescent="0.25">
      <c r="A566" s="15"/>
      <c r="B566" s="7"/>
      <c r="E566" s="14" t="s">
        <v>49</v>
      </c>
      <c r="F566" s="128" t="s">
        <v>60</v>
      </c>
      <c r="G566" s="128">
        <v>330185.68999999698</v>
      </c>
      <c r="H566" s="128">
        <v>343719.55999994703</v>
      </c>
      <c r="I566" s="128">
        <v>336868.52999997599</v>
      </c>
      <c r="J566" s="128">
        <v>207830.59999998199</v>
      </c>
      <c r="K566" s="128">
        <v>74464.059999981997</v>
      </c>
      <c r="L566" s="128">
        <v>101859.79999998301</v>
      </c>
      <c r="M566" s="128">
        <v>168625.859999979</v>
      </c>
      <c r="N566" s="128">
        <v>205304.71999996799</v>
      </c>
      <c r="O566" s="128">
        <v>220973.83999994301</v>
      </c>
      <c r="P566" s="128">
        <v>247059.50999994494</v>
      </c>
      <c r="Q566" s="128">
        <v>228446.79999991716</v>
      </c>
      <c r="R566" s="128">
        <v>270771.38999991538</v>
      </c>
    </row>
    <row r="567" spans="1:19" x14ac:dyDescent="0.25">
      <c r="A567" s="15"/>
      <c r="B567" s="7"/>
      <c r="C567" s="45"/>
      <c r="D567" s="45"/>
      <c r="E567" s="14" t="s">
        <v>49</v>
      </c>
      <c r="F567" s="128" t="s">
        <v>63</v>
      </c>
      <c r="G567" s="128">
        <v>2928358.4699999518</v>
      </c>
      <c r="H567" s="128">
        <v>2615392.1599994181</v>
      </c>
      <c r="I567" s="128">
        <v>2387926.5499998908</v>
      </c>
      <c r="J567" s="128">
        <v>2505212.5799998739</v>
      </c>
      <c r="K567" s="128">
        <v>2695702.6399998302</v>
      </c>
      <c r="L567" s="128">
        <v>3024233.689999884</v>
      </c>
      <c r="M567" s="128">
        <v>3359204.939999823</v>
      </c>
      <c r="N567" s="128">
        <v>3530226.9199997811</v>
      </c>
      <c r="O567" s="128">
        <v>3137630.3399998308</v>
      </c>
      <c r="P567" s="128">
        <v>3214280.7899998054</v>
      </c>
      <c r="Q567" s="128">
        <v>3350472.069999815</v>
      </c>
      <c r="R567" s="128">
        <v>3321669.7599998009</v>
      </c>
      <c r="S567" s="45"/>
    </row>
    <row r="568" spans="1:19" x14ac:dyDescent="0.25">
      <c r="A568" s="15"/>
      <c r="B568" s="7"/>
      <c r="C568" s="45"/>
      <c r="D568" s="45"/>
      <c r="E568" s="14" t="s">
        <v>49</v>
      </c>
      <c r="F568" s="128" t="s">
        <v>685</v>
      </c>
      <c r="G568" s="128">
        <v>12407</v>
      </c>
      <c r="H568" s="128">
        <v>7836</v>
      </c>
      <c r="I568" s="128">
        <v>6761.8799999989997</v>
      </c>
      <c r="J568" s="128">
        <v>26429.099999994</v>
      </c>
      <c r="K568" s="128">
        <v>26226.349999991999</v>
      </c>
      <c r="L568" s="128">
        <v>25542.14</v>
      </c>
      <c r="M568" s="128">
        <v>32082.869999998999</v>
      </c>
      <c r="N568" s="128">
        <v>32871.259999998998</v>
      </c>
      <c r="O568" s="128">
        <v>22924.939999998001</v>
      </c>
      <c r="P568" s="128">
        <v>23651.299999997485</v>
      </c>
      <c r="Q568" s="128">
        <v>29475.349999988452</v>
      </c>
      <c r="R568" s="128">
        <v>23255.109999998473</v>
      </c>
      <c r="S568" s="45"/>
    </row>
    <row r="569" spans="1:19" s="45" customFormat="1" x14ac:dyDescent="0.25">
      <c r="A569" s="15"/>
      <c r="B569" s="7"/>
      <c r="E569" s="14" t="s">
        <v>49</v>
      </c>
      <c r="F569" s="128" t="s">
        <v>61</v>
      </c>
      <c r="G569" s="128">
        <v>0</v>
      </c>
      <c r="H569" s="128">
        <v>0</v>
      </c>
      <c r="I569" s="128">
        <v>0</v>
      </c>
      <c r="J569" s="128">
        <v>0</v>
      </c>
      <c r="K569" s="128">
        <v>0</v>
      </c>
      <c r="L569" s="128">
        <v>6070.2199999989998</v>
      </c>
      <c r="M569" s="128">
        <v>6530</v>
      </c>
      <c r="N569" s="128">
        <v>17852.129999999001</v>
      </c>
      <c r="O569" s="128">
        <v>25183.439999999999</v>
      </c>
      <c r="P569" s="128">
        <v>31296.58999999729</v>
      </c>
      <c r="Q569" s="128">
        <v>24192.589999999851</v>
      </c>
      <c r="R569" s="128">
        <v>23508</v>
      </c>
    </row>
    <row r="570" spans="1:19" s="45" customFormat="1" x14ac:dyDescent="0.25">
      <c r="A570" s="15"/>
      <c r="B570" s="7"/>
      <c r="E570" s="14" t="s">
        <v>49</v>
      </c>
      <c r="F570" s="128" t="s">
        <v>62</v>
      </c>
      <c r="G570" s="128">
        <v>0</v>
      </c>
      <c r="H570" s="128">
        <v>0</v>
      </c>
      <c r="I570" s="128">
        <v>0</v>
      </c>
      <c r="J570" s="128">
        <v>0</v>
      </c>
      <c r="K570" s="128">
        <v>653</v>
      </c>
      <c r="L570" s="128">
        <v>0</v>
      </c>
      <c r="M570" s="128">
        <v>0</v>
      </c>
      <c r="N570" s="128">
        <v>0</v>
      </c>
      <c r="O570" s="128">
        <v>0</v>
      </c>
      <c r="P570" s="128">
        <v>0</v>
      </c>
      <c r="Q570" s="128">
        <v>0</v>
      </c>
      <c r="R570" s="128">
        <v>0</v>
      </c>
    </row>
    <row r="571" spans="1:19" s="45" customFormat="1" x14ac:dyDescent="0.25">
      <c r="A571" s="15"/>
      <c r="B571" s="7"/>
      <c r="E571" s="14" t="s">
        <v>49</v>
      </c>
      <c r="F571" s="128" t="s">
        <v>64</v>
      </c>
      <c r="G571" s="128">
        <v>1306</v>
      </c>
      <c r="H571" s="128">
        <v>653</v>
      </c>
      <c r="I571" s="128">
        <v>979.5</v>
      </c>
      <c r="J571" s="128">
        <v>326.5</v>
      </c>
      <c r="K571" s="128">
        <v>326.5</v>
      </c>
      <c r="L571" s="128">
        <v>0</v>
      </c>
      <c r="M571" s="128">
        <v>0</v>
      </c>
      <c r="N571" s="128">
        <v>0</v>
      </c>
      <c r="O571" s="128">
        <v>0</v>
      </c>
      <c r="P571" s="128">
        <v>65.299999999813735</v>
      </c>
      <c r="Q571" s="128">
        <v>0</v>
      </c>
      <c r="R571" s="128">
        <v>0</v>
      </c>
    </row>
    <row r="572" spans="1:19" s="45" customFormat="1" x14ac:dyDescent="0.25">
      <c r="A572" s="15"/>
      <c r="B572" s="7"/>
      <c r="E572" s="14" t="s">
        <v>49</v>
      </c>
      <c r="F572" s="128" t="s">
        <v>66</v>
      </c>
      <c r="G572" s="128">
        <v>2938.5</v>
      </c>
      <c r="H572" s="128">
        <v>13375.019999992001</v>
      </c>
      <c r="I572" s="128">
        <v>24106.399999999001</v>
      </c>
      <c r="J572" s="128">
        <v>14975.379999999001</v>
      </c>
      <c r="K572" s="128">
        <v>706.65</v>
      </c>
      <c r="L572" s="128">
        <v>6189.8999999990001</v>
      </c>
      <c r="M572" s="128">
        <v>6398.6899999979996</v>
      </c>
      <c r="N572" s="128">
        <v>10502.4</v>
      </c>
      <c r="O572" s="128">
        <v>9447.4399999979996</v>
      </c>
      <c r="P572" s="128">
        <v>7273.5199999958277</v>
      </c>
      <c r="Q572" s="128">
        <v>6072.8999999985099</v>
      </c>
      <c r="R572" s="128">
        <v>8265.9099999964237</v>
      </c>
      <c r="S572"/>
    </row>
    <row r="573" spans="1:19" s="45" customFormat="1" x14ac:dyDescent="0.25">
      <c r="A573" s="15"/>
      <c r="B573" s="7"/>
      <c r="C573" s="8" t="s">
        <v>50</v>
      </c>
      <c r="D573" s="8"/>
      <c r="E573" s="8"/>
      <c r="F573" s="8"/>
      <c r="G573" s="9">
        <v>632769639.63875532</v>
      </c>
      <c r="H573" s="9">
        <v>642127807.01877773</v>
      </c>
      <c r="I573" s="9">
        <v>639457373.86900854</v>
      </c>
      <c r="J573" s="9">
        <v>693290244.80885744</v>
      </c>
      <c r="K573" s="9">
        <v>733019506.09894896</v>
      </c>
      <c r="L573" s="9">
        <v>748688303.90894842</v>
      </c>
      <c r="M573" s="9">
        <v>772772347.69898641</v>
      </c>
      <c r="N573" s="9">
        <v>862339335.38904738</v>
      </c>
      <c r="O573" s="9">
        <v>770491612.06921136</v>
      </c>
      <c r="P573" s="9">
        <v>294267935.68970424</v>
      </c>
      <c r="Q573" s="9">
        <v>141450117.67983997</v>
      </c>
      <c r="R573" s="9">
        <v>129298520.36986624</v>
      </c>
    </row>
    <row r="574" spans="1:19" s="45" customFormat="1" x14ac:dyDescent="0.25">
      <c r="A574" s="15"/>
      <c r="B574"/>
      <c r="C574"/>
      <c r="D574" s="11" t="s">
        <v>30</v>
      </c>
      <c r="E574" s="11"/>
      <c r="F574" s="11"/>
      <c r="G574" s="12">
        <v>136622315.33958405</v>
      </c>
      <c r="H574" s="12">
        <v>122712296.45963857</v>
      </c>
      <c r="I574" s="12">
        <v>129753756.77981822</v>
      </c>
      <c r="J574" s="12">
        <v>139034708.15982226</v>
      </c>
      <c r="K574" s="12">
        <v>135566293.4298242</v>
      </c>
      <c r="L574" s="12">
        <v>159993116.75978559</v>
      </c>
      <c r="M574" s="12">
        <v>145931467.01980859</v>
      </c>
      <c r="N574" s="12">
        <v>129841668.26985635</v>
      </c>
      <c r="O574" s="12">
        <v>112379752.19989084</v>
      </c>
      <c r="P574" s="12">
        <v>123523316.44990648</v>
      </c>
      <c r="Q574" s="12">
        <v>101773539.82991432</v>
      </c>
      <c r="R574" s="12">
        <v>93656070.579932332</v>
      </c>
    </row>
    <row r="575" spans="1:19" s="45" customFormat="1" x14ac:dyDescent="0.25">
      <c r="A575" s="15"/>
      <c r="B575"/>
      <c r="C575"/>
      <c r="D575"/>
      <c r="E575" s="13" t="s">
        <v>51</v>
      </c>
      <c r="F575" s="13"/>
      <c r="G575" s="13">
        <v>47406991.569947794</v>
      </c>
      <c r="H575" s="13">
        <v>38551551.999959163</v>
      </c>
      <c r="I575" s="13">
        <v>45452612.639953464</v>
      </c>
      <c r="J575" s="13">
        <v>45207397.529947415</v>
      </c>
      <c r="K575" s="13">
        <v>49237739.329937227</v>
      </c>
      <c r="L575" s="13">
        <v>51013868.069928892</v>
      </c>
      <c r="M575" s="13">
        <v>41336289.309941284</v>
      </c>
      <c r="N575" s="13">
        <v>31299361.68996739</v>
      </c>
      <c r="O575" s="13">
        <v>32330002.589966059</v>
      </c>
      <c r="P575" s="13">
        <v>38243285.849968925</v>
      </c>
      <c r="Q575" s="13">
        <v>18198129.479982957</v>
      </c>
      <c r="R575" s="13">
        <v>16897648.719987299</v>
      </c>
    </row>
    <row r="576" spans="1:19" s="45" customFormat="1" x14ac:dyDescent="0.25">
      <c r="A576" s="15"/>
      <c r="B576" s="7"/>
      <c r="E576" s="14" t="s">
        <v>51</v>
      </c>
      <c r="F576" s="128" t="s">
        <v>67</v>
      </c>
      <c r="G576" s="128">
        <v>40697576.339955434</v>
      </c>
      <c r="H576" s="128">
        <v>31176007.349966645</v>
      </c>
      <c r="I576" s="128">
        <v>36780313.419964239</v>
      </c>
      <c r="J576" s="128">
        <v>34716558.779957697</v>
      </c>
      <c r="K576" s="128">
        <v>36705178.519950293</v>
      </c>
      <c r="L576" s="128">
        <v>37341831.529949553</v>
      </c>
      <c r="M576" s="128">
        <v>28871496.159961365</v>
      </c>
      <c r="N576" s="128">
        <v>21479182.229981348</v>
      </c>
      <c r="O576" s="128">
        <v>22420352.1999784</v>
      </c>
      <c r="P576" s="128">
        <v>26876647.449979302</v>
      </c>
      <c r="Q576" s="128">
        <v>7203625.6899942923</v>
      </c>
      <c r="R576" s="128">
        <v>7588229.4799902579</v>
      </c>
    </row>
    <row r="577" spans="1:19" s="45" customFormat="1" x14ac:dyDescent="0.25">
      <c r="A577" s="15"/>
      <c r="B577" s="7"/>
      <c r="E577" s="14" t="s">
        <v>51</v>
      </c>
      <c r="F577" s="128" t="s">
        <v>68</v>
      </c>
      <c r="G577" s="128">
        <v>5672083.3299969062</v>
      </c>
      <c r="H577" s="128">
        <v>6037906.6299971445</v>
      </c>
      <c r="I577" s="128">
        <v>6971976.8899956606</v>
      </c>
      <c r="J577" s="128">
        <v>9020057.0999967959</v>
      </c>
      <c r="K577" s="128">
        <v>10694953.319996048</v>
      </c>
      <c r="L577" s="128">
        <v>11141278.489991903</v>
      </c>
      <c r="M577" s="128">
        <v>10405238.67998955</v>
      </c>
      <c r="N577" s="128">
        <v>8392548.3499937281</v>
      </c>
      <c r="O577" s="128">
        <v>9029926.5299931355</v>
      </c>
      <c r="P577" s="128">
        <v>10362299.449995745</v>
      </c>
      <c r="Q577" s="128">
        <v>9767278.2399945874</v>
      </c>
      <c r="R577" s="128">
        <v>8987024.9799976349</v>
      </c>
    </row>
    <row r="578" spans="1:19" s="45" customFormat="1" x14ac:dyDescent="0.25">
      <c r="A578" s="15"/>
      <c r="B578" s="7"/>
      <c r="E578" s="14" t="s">
        <v>51</v>
      </c>
      <c r="F578" s="128" t="s">
        <v>70</v>
      </c>
      <c r="G578" s="128">
        <v>123.88</v>
      </c>
      <c r="H578" s="128">
        <v>33.56</v>
      </c>
      <c r="I578" s="128">
        <v>1013.589999999</v>
      </c>
      <c r="J578" s="128">
        <v>28.49</v>
      </c>
      <c r="K578" s="128">
        <v>320.10999999799998</v>
      </c>
      <c r="L578" s="128">
        <v>27.94</v>
      </c>
      <c r="M578" s="128">
        <v>0</v>
      </c>
      <c r="N578" s="128">
        <v>40.24</v>
      </c>
      <c r="O578" s="128">
        <v>109.249999999</v>
      </c>
      <c r="P578" s="128">
        <v>82.479999999632128</v>
      </c>
      <c r="Q578" s="128">
        <v>0</v>
      </c>
      <c r="R578" s="128">
        <v>201.25999999881606</v>
      </c>
    </row>
    <row r="579" spans="1:19" x14ac:dyDescent="0.25">
      <c r="A579" s="15"/>
      <c r="B579" s="7"/>
      <c r="C579" s="45"/>
      <c r="D579" s="45"/>
      <c r="E579" s="14" t="s">
        <v>51</v>
      </c>
      <c r="F579" s="128" t="s">
        <v>60</v>
      </c>
      <c r="G579" s="128">
        <v>586964.96999748796</v>
      </c>
      <c r="H579" s="128">
        <v>798374.05999721598</v>
      </c>
      <c r="I579" s="128">
        <v>998985.22999637597</v>
      </c>
      <c r="J579" s="128">
        <v>776893.929996319</v>
      </c>
      <c r="K579" s="128">
        <v>1023651.999994583</v>
      </c>
      <c r="L579" s="128">
        <v>1340885.3899933549</v>
      </c>
      <c r="M579" s="128">
        <v>1218820.8499943579</v>
      </c>
      <c r="N579" s="128">
        <v>652115.96999669797</v>
      </c>
      <c r="O579" s="128">
        <v>456028.39999698702</v>
      </c>
      <c r="P579" s="128">
        <v>455077.96999724209</v>
      </c>
      <c r="Q579" s="128">
        <v>572276.20999699831</v>
      </c>
      <c r="R579" s="128">
        <v>0</v>
      </c>
      <c r="S579" s="45"/>
    </row>
    <row r="580" spans="1:19" s="45" customFormat="1" x14ac:dyDescent="0.25">
      <c r="A580" s="15"/>
      <c r="B580" s="7"/>
      <c r="E580" s="14" t="s">
        <v>51</v>
      </c>
      <c r="F580" s="128" t="s">
        <v>63</v>
      </c>
      <c r="G580" s="128">
        <v>311224.77999861498</v>
      </c>
      <c r="H580" s="128">
        <v>415753.39999856101</v>
      </c>
      <c r="I580" s="128">
        <v>575148.46999757004</v>
      </c>
      <c r="J580" s="128">
        <v>481258.15999765001</v>
      </c>
      <c r="K580" s="128">
        <v>510262.33999785798</v>
      </c>
      <c r="L580" s="128">
        <v>596717.34999665595</v>
      </c>
      <c r="M580" s="128">
        <v>563524.94999736897</v>
      </c>
      <c r="N580" s="128">
        <v>354846.81999811501</v>
      </c>
      <c r="O580" s="128">
        <v>205327.74999882301</v>
      </c>
      <c r="P580" s="128">
        <v>255254.15999867022</v>
      </c>
      <c r="Q580" s="128">
        <v>448043.58999809716</v>
      </c>
      <c r="R580" s="128">
        <v>2847.8399999886751</v>
      </c>
    </row>
    <row r="581" spans="1:19" s="45" customFormat="1" x14ac:dyDescent="0.25">
      <c r="A581" s="15"/>
      <c r="B581" s="7"/>
      <c r="E581" s="14" t="s">
        <v>51</v>
      </c>
      <c r="F581" s="128" t="s">
        <v>685</v>
      </c>
      <c r="G581" s="128">
        <v>17243.199999928001</v>
      </c>
      <c r="H581" s="128">
        <v>6162.0499999820004</v>
      </c>
      <c r="I581" s="128">
        <v>0</v>
      </c>
      <c r="J581" s="128">
        <v>82476.259999581001</v>
      </c>
      <c r="K581" s="128">
        <v>184240.86999905101</v>
      </c>
      <c r="L581" s="128">
        <v>231098.599998891</v>
      </c>
      <c r="M581" s="128">
        <v>183797.319999114</v>
      </c>
      <c r="N581" s="128">
        <v>289437.22999844002</v>
      </c>
      <c r="O581" s="128">
        <v>139927.99999904601</v>
      </c>
      <c r="P581" s="128">
        <v>209525.5499984622</v>
      </c>
      <c r="Q581" s="128">
        <v>149759.87999922037</v>
      </c>
      <c r="R581" s="128">
        <v>17002.719999879599</v>
      </c>
    </row>
    <row r="582" spans="1:19" s="45" customFormat="1" x14ac:dyDescent="0.25">
      <c r="A582" s="15"/>
      <c r="B582" s="7"/>
      <c r="E582" s="14" t="s">
        <v>51</v>
      </c>
      <c r="F582" s="128" t="s">
        <v>61</v>
      </c>
      <c r="G582" s="128">
        <v>0</v>
      </c>
      <c r="H582" s="128">
        <v>2723.4499999879999</v>
      </c>
      <c r="I582" s="128">
        <v>11829.139999956</v>
      </c>
      <c r="J582" s="128">
        <v>0</v>
      </c>
      <c r="K582" s="128">
        <v>4236.4899999689997</v>
      </c>
      <c r="L582" s="128">
        <v>0</v>
      </c>
      <c r="M582" s="128">
        <v>1619.849999994</v>
      </c>
      <c r="N582" s="128">
        <v>109299.299999237</v>
      </c>
      <c r="O582" s="128">
        <v>-17904.639999837</v>
      </c>
      <c r="P582" s="128">
        <v>0</v>
      </c>
      <c r="Q582" s="128">
        <v>4219.3499999940395</v>
      </c>
      <c r="R582" s="128">
        <v>0</v>
      </c>
    </row>
    <row r="583" spans="1:19" s="45" customFormat="1" x14ac:dyDescent="0.25">
      <c r="A583" s="15"/>
      <c r="B583" s="7"/>
      <c r="E583" s="14" t="s">
        <v>51</v>
      </c>
      <c r="F583" s="128" t="s">
        <v>62</v>
      </c>
      <c r="G583" s="128">
        <v>1089.3799999949999</v>
      </c>
      <c r="H583" s="128">
        <v>0</v>
      </c>
      <c r="I583" s="128">
        <v>39781.179999918</v>
      </c>
      <c r="J583" s="128">
        <v>0</v>
      </c>
      <c r="K583" s="128">
        <v>0</v>
      </c>
      <c r="L583" s="128">
        <v>4892.2199999840004</v>
      </c>
      <c r="M583" s="128">
        <v>0</v>
      </c>
      <c r="N583" s="128">
        <v>0</v>
      </c>
      <c r="O583" s="128">
        <v>0</v>
      </c>
      <c r="P583" s="128">
        <v>0</v>
      </c>
      <c r="Q583" s="128">
        <v>0</v>
      </c>
      <c r="R583" s="128">
        <v>0</v>
      </c>
      <c r="S583"/>
    </row>
    <row r="584" spans="1:19" s="45" customFormat="1" x14ac:dyDescent="0.25">
      <c r="A584" s="15"/>
      <c r="B584" s="7"/>
      <c r="E584" s="14" t="s">
        <v>51</v>
      </c>
      <c r="F584" s="45" t="s">
        <v>686</v>
      </c>
      <c r="G584" s="128"/>
      <c r="H584" s="128"/>
      <c r="I584" s="128"/>
      <c r="J584" s="128"/>
      <c r="K584" s="128"/>
      <c r="L584" s="128"/>
      <c r="M584" s="128">
        <v>0</v>
      </c>
      <c r="N584" s="128">
        <v>0</v>
      </c>
      <c r="O584" s="128">
        <v>0</v>
      </c>
      <c r="P584" s="128">
        <v>2303.6399999856949</v>
      </c>
      <c r="Q584" s="128">
        <v>0</v>
      </c>
      <c r="R584" s="128">
        <v>0</v>
      </c>
      <c r="S584"/>
    </row>
    <row r="585" spans="1:19" s="45" customFormat="1" x14ac:dyDescent="0.25">
      <c r="A585" s="15"/>
      <c r="B585" s="7"/>
      <c r="E585" s="14"/>
      <c r="F585" s="128" t="s">
        <v>702</v>
      </c>
      <c r="G585" s="128"/>
      <c r="H585" s="128"/>
      <c r="I585" s="128"/>
      <c r="J585" s="128"/>
      <c r="K585" s="128">
        <v>0</v>
      </c>
      <c r="L585" s="128">
        <v>0</v>
      </c>
      <c r="M585" s="128">
        <v>0</v>
      </c>
      <c r="N585" s="128">
        <v>0</v>
      </c>
      <c r="O585" s="128">
        <v>0</v>
      </c>
      <c r="P585" s="128">
        <v>4607.2799999713898</v>
      </c>
      <c r="Q585" s="128">
        <v>7894.1199999451637</v>
      </c>
      <c r="R585" s="128">
        <v>262348.23999969661</v>
      </c>
    </row>
    <row r="586" spans="1:19" s="45" customFormat="1" x14ac:dyDescent="0.25">
      <c r="A586" s="15"/>
      <c r="B586" s="7"/>
      <c r="E586" s="14" t="s">
        <v>51</v>
      </c>
      <c r="F586" s="128" t="s">
        <v>66</v>
      </c>
      <c r="G586" s="128">
        <v>120685.68999942399</v>
      </c>
      <c r="H586" s="128">
        <v>114591.49999963499</v>
      </c>
      <c r="I586" s="128">
        <v>73564.719999716006</v>
      </c>
      <c r="J586" s="128">
        <v>130124.809999384</v>
      </c>
      <c r="K586" s="128">
        <v>114895.67999942601</v>
      </c>
      <c r="L586" s="128">
        <v>357136.549998542</v>
      </c>
      <c r="M586" s="128">
        <v>91791.499999531006</v>
      </c>
      <c r="N586" s="128">
        <v>21891.549999833001</v>
      </c>
      <c r="O586" s="128">
        <v>96235.099999501996</v>
      </c>
      <c r="P586" s="128">
        <v>77487.869999557734</v>
      </c>
      <c r="Q586" s="128">
        <v>45032.399999827147</v>
      </c>
      <c r="R586" s="128">
        <v>39994.199999839067</v>
      </c>
    </row>
    <row r="587" spans="1:19" s="45" customFormat="1" x14ac:dyDescent="0.25">
      <c r="A587" s="15"/>
      <c r="B587"/>
      <c r="C587"/>
      <c r="D587"/>
      <c r="E587" s="13" t="s">
        <v>52</v>
      </c>
      <c r="F587" s="13"/>
      <c r="G587" s="13">
        <v>1776162.8699910149</v>
      </c>
      <c r="H587" s="13">
        <v>1565206.459991772</v>
      </c>
      <c r="I587" s="13">
        <v>1513101.169991279</v>
      </c>
      <c r="J587" s="13">
        <v>1629731.039992061</v>
      </c>
      <c r="K587" s="13">
        <v>2496438.1599876378</v>
      </c>
      <c r="L587" s="13">
        <v>1905941.8099885951</v>
      </c>
      <c r="M587" s="13">
        <v>1952308.239987873</v>
      </c>
      <c r="N587" s="13">
        <v>1576773.9799907261</v>
      </c>
      <c r="O587" s="13">
        <v>1485072.1099921891</v>
      </c>
      <c r="P587" s="13">
        <v>1032909.9799950863</v>
      </c>
      <c r="Q587" s="13">
        <v>1424154.0499944817</v>
      </c>
      <c r="R587" s="13">
        <v>1277809.8399940077</v>
      </c>
    </row>
    <row r="588" spans="1:19" s="45" customFormat="1" x14ac:dyDescent="0.25">
      <c r="A588" s="15"/>
      <c r="B588" s="7"/>
      <c r="E588" s="14" t="s">
        <v>52</v>
      </c>
      <c r="F588" s="128" t="s">
        <v>67</v>
      </c>
      <c r="G588" s="128">
        <v>5718.7599999800004</v>
      </c>
      <c r="H588" s="128">
        <v>445.5</v>
      </c>
      <c r="I588" s="128">
        <v>3507.4199999849998</v>
      </c>
      <c r="J588" s="128">
        <v>3994.449999982</v>
      </c>
      <c r="K588" s="128">
        <v>4557.0699999859999</v>
      </c>
      <c r="L588" s="128">
        <v>3651.409999987</v>
      </c>
      <c r="M588" s="128">
        <v>18487.489999945999</v>
      </c>
      <c r="N588" s="128">
        <v>1121.309999995</v>
      </c>
      <c r="O588" s="128">
        <v>143.109999996</v>
      </c>
      <c r="P588" s="128">
        <v>0</v>
      </c>
      <c r="Q588" s="128">
        <v>0</v>
      </c>
      <c r="R588" s="128">
        <v>0</v>
      </c>
    </row>
    <row r="589" spans="1:19" s="45" customFormat="1" x14ac:dyDescent="0.25">
      <c r="A589" s="15"/>
      <c r="B589" s="7"/>
      <c r="E589" s="14" t="s">
        <v>52</v>
      </c>
      <c r="F589" s="128" t="s">
        <v>68</v>
      </c>
      <c r="G589" s="128">
        <v>424207.37999777298</v>
      </c>
      <c r="H589" s="128">
        <v>324476.67999836802</v>
      </c>
      <c r="I589" s="128">
        <v>423408.97999747802</v>
      </c>
      <c r="J589" s="128">
        <v>260648.87999871001</v>
      </c>
      <c r="K589" s="128">
        <v>430536.98999749502</v>
      </c>
      <c r="L589" s="128">
        <v>442605.28999771603</v>
      </c>
      <c r="M589" s="128">
        <v>382253.84999773599</v>
      </c>
      <c r="N589" s="128">
        <v>339807.24999778299</v>
      </c>
      <c r="O589" s="128">
        <v>289934.249998399</v>
      </c>
      <c r="P589" s="128">
        <v>217721.39999890327</v>
      </c>
      <c r="Q589" s="128">
        <v>140023.87999936752</v>
      </c>
      <c r="R589" s="128">
        <v>69287.669999705628</v>
      </c>
    </row>
    <row r="590" spans="1:19" s="45" customFormat="1" x14ac:dyDescent="0.25">
      <c r="A590" s="15"/>
      <c r="B590" s="7"/>
      <c r="E590" s="14" t="s">
        <v>52</v>
      </c>
      <c r="F590" s="128" t="s">
        <v>687</v>
      </c>
      <c r="G590" s="128">
        <v>0</v>
      </c>
      <c r="H590" s="128">
        <v>0</v>
      </c>
      <c r="I590" s="128">
        <v>0</v>
      </c>
      <c r="J590" s="128">
        <v>0</v>
      </c>
      <c r="K590" s="128">
        <v>4457.8099999429996</v>
      </c>
      <c r="L590" s="128">
        <v>0</v>
      </c>
      <c r="M590" s="128">
        <v>0</v>
      </c>
      <c r="N590" s="128">
        <v>0</v>
      </c>
      <c r="O590" s="128">
        <v>0</v>
      </c>
      <c r="P590" s="128">
        <v>0</v>
      </c>
      <c r="Q590" s="128">
        <v>0</v>
      </c>
      <c r="R590" s="128">
        <v>0</v>
      </c>
    </row>
    <row r="591" spans="1:19" x14ac:dyDescent="0.25">
      <c r="A591" s="15"/>
      <c r="B591" s="7"/>
      <c r="C591" s="45"/>
      <c r="D591" s="45"/>
      <c r="E591" s="14" t="s">
        <v>52</v>
      </c>
      <c r="F591" s="128" t="s">
        <v>70</v>
      </c>
      <c r="G591" s="128">
        <v>1068</v>
      </c>
      <c r="H591" s="128">
        <v>0</v>
      </c>
      <c r="I591" s="128">
        <v>0</v>
      </c>
      <c r="J591" s="128">
        <v>1188.9499999960001</v>
      </c>
      <c r="K591" s="128">
        <v>923.14999999199995</v>
      </c>
      <c r="L591" s="128">
        <v>1324.9499999970001</v>
      </c>
      <c r="M591" s="128">
        <v>0</v>
      </c>
      <c r="N591" s="128">
        <v>0</v>
      </c>
      <c r="O591" s="128">
        <v>1281.719999999</v>
      </c>
      <c r="P591" s="128">
        <v>0</v>
      </c>
      <c r="Q591" s="128">
        <v>0</v>
      </c>
      <c r="R591" s="128">
        <v>211.86999999918044</v>
      </c>
      <c r="S591" s="45"/>
    </row>
    <row r="592" spans="1:19" s="45" customFormat="1" x14ac:dyDescent="0.25">
      <c r="A592" s="15"/>
      <c r="B592" s="7"/>
      <c r="E592" s="14" t="s">
        <v>52</v>
      </c>
      <c r="F592" s="128" t="s">
        <v>60</v>
      </c>
      <c r="G592" s="128">
        <v>464131.70999786101</v>
      </c>
      <c r="H592" s="128">
        <v>448530.48999778199</v>
      </c>
      <c r="I592" s="128">
        <v>372552.10999776103</v>
      </c>
      <c r="J592" s="128">
        <v>474838.47999740398</v>
      </c>
      <c r="K592" s="128">
        <v>949494.299995512</v>
      </c>
      <c r="L592" s="128">
        <v>798382.40999517799</v>
      </c>
      <c r="M592" s="128">
        <v>991029.769994225</v>
      </c>
      <c r="N592" s="128">
        <v>733883.97999560297</v>
      </c>
      <c r="O592" s="128">
        <v>708546.27999627695</v>
      </c>
      <c r="P592" s="128">
        <v>497732.20999768563</v>
      </c>
      <c r="Q592" s="128">
        <v>637348.12999752909</v>
      </c>
      <c r="R592" s="128">
        <v>613290.70999702625</v>
      </c>
    </row>
    <row r="593" spans="1:20" s="45" customFormat="1" x14ac:dyDescent="0.25">
      <c r="A593" s="15"/>
      <c r="B593" s="7"/>
      <c r="E593" s="14" t="s">
        <v>52</v>
      </c>
      <c r="F593" s="128" t="s">
        <v>63</v>
      </c>
      <c r="G593" s="128">
        <v>729193.90999611805</v>
      </c>
      <c r="H593" s="128">
        <v>655616.92999640096</v>
      </c>
      <c r="I593" s="128">
        <v>609766.83999663603</v>
      </c>
      <c r="J593" s="128">
        <v>704004.32999686105</v>
      </c>
      <c r="K593" s="128">
        <v>566883.78999770805</v>
      </c>
      <c r="L593" s="128">
        <v>376639.64999755699</v>
      </c>
      <c r="M593" s="128">
        <v>275072.75999826199</v>
      </c>
      <c r="N593" s="128">
        <v>307797.34999822098</v>
      </c>
      <c r="O593" s="128">
        <v>282104.18999859702</v>
      </c>
      <c r="P593" s="128">
        <v>183297.73999896413</v>
      </c>
      <c r="Q593" s="128">
        <v>450643.95999850333</v>
      </c>
      <c r="R593" s="128">
        <v>345516.88999845088</v>
      </c>
    </row>
    <row r="594" spans="1:20" s="45" customFormat="1" x14ac:dyDescent="0.25">
      <c r="A594" s="15"/>
      <c r="B594" s="7"/>
      <c r="E594" s="14" t="s">
        <v>52</v>
      </c>
      <c r="F594" s="128" t="s">
        <v>685</v>
      </c>
      <c r="G594" s="128">
        <v>49428.689999743998</v>
      </c>
      <c r="H594" s="128">
        <v>44484.719999779001</v>
      </c>
      <c r="I594" s="128">
        <v>64831.219999604</v>
      </c>
      <c r="J594" s="128">
        <v>101262.11999954301</v>
      </c>
      <c r="K594" s="128">
        <v>401086.21999752498</v>
      </c>
      <c r="L594" s="128">
        <v>127726.539999127</v>
      </c>
      <c r="M594" s="128">
        <v>163893.38999858801</v>
      </c>
      <c r="N594" s="128">
        <v>111811.229999565</v>
      </c>
      <c r="O594" s="128">
        <v>96309.079999535999</v>
      </c>
      <c r="P594" s="128">
        <v>68717.789999723434</v>
      </c>
      <c r="Q594" s="128">
        <v>129241.24999940395</v>
      </c>
      <c r="R594" s="128">
        <v>152477.24999937415</v>
      </c>
    </row>
    <row r="595" spans="1:20" s="45" customFormat="1" x14ac:dyDescent="0.25">
      <c r="A595" s="15"/>
      <c r="B595" s="7"/>
      <c r="E595" s="14" t="s">
        <v>52</v>
      </c>
      <c r="F595" s="128" t="s">
        <v>61</v>
      </c>
      <c r="G595" s="128">
        <v>7158.35999997</v>
      </c>
      <c r="H595" s="128">
        <v>18276.389999866002</v>
      </c>
      <c r="I595" s="128">
        <v>0</v>
      </c>
      <c r="J595" s="128">
        <v>2829.849999994</v>
      </c>
      <c r="K595" s="128">
        <v>8203.5399999769998</v>
      </c>
      <c r="L595" s="128">
        <v>8550.4499999430009</v>
      </c>
      <c r="M595" s="128">
        <v>7960.4399999699999</v>
      </c>
      <c r="N595" s="128">
        <v>7665.5799999540004</v>
      </c>
      <c r="O595" s="128">
        <v>2447.0799999830001</v>
      </c>
      <c r="P595" s="128">
        <v>2522.5999999940395</v>
      </c>
      <c r="Q595" s="128">
        <v>0</v>
      </c>
      <c r="R595" s="128">
        <v>0</v>
      </c>
      <c r="S595"/>
    </row>
    <row r="596" spans="1:20" s="45" customFormat="1" x14ac:dyDescent="0.25">
      <c r="A596" s="15"/>
      <c r="B596" s="7"/>
      <c r="E596" s="14" t="s">
        <v>52</v>
      </c>
      <c r="F596" s="128" t="s">
        <v>62</v>
      </c>
      <c r="G596" s="128">
        <v>0</v>
      </c>
      <c r="H596" s="128">
        <v>3876.8099999729998</v>
      </c>
      <c r="I596" s="128">
        <v>0</v>
      </c>
      <c r="J596" s="128">
        <v>0</v>
      </c>
      <c r="K596" s="128">
        <v>6840.3599999549997</v>
      </c>
      <c r="L596" s="128">
        <v>0</v>
      </c>
      <c r="M596" s="128">
        <v>-307.54999999699999</v>
      </c>
      <c r="N596" s="128">
        <v>0</v>
      </c>
      <c r="O596" s="128">
        <v>0</v>
      </c>
      <c r="P596" s="128">
        <v>0</v>
      </c>
      <c r="Q596" s="128">
        <v>0</v>
      </c>
      <c r="R596" s="128">
        <v>0</v>
      </c>
      <c r="S596" s="171"/>
    </row>
    <row r="597" spans="1:20" s="45" customFormat="1" x14ac:dyDescent="0.25">
      <c r="A597" s="15"/>
      <c r="B597" s="7"/>
      <c r="E597" s="14" t="s">
        <v>52</v>
      </c>
      <c r="F597" s="128" t="s">
        <v>689</v>
      </c>
      <c r="G597" s="128">
        <v>3984.3999999759999</v>
      </c>
      <c r="H597" s="128">
        <v>0</v>
      </c>
      <c r="I597" s="128">
        <v>0</v>
      </c>
      <c r="J597" s="128">
        <v>0</v>
      </c>
      <c r="K597" s="128">
        <v>0</v>
      </c>
      <c r="L597" s="128">
        <v>0</v>
      </c>
      <c r="M597" s="128">
        <v>0</v>
      </c>
      <c r="N597" s="128">
        <v>0</v>
      </c>
      <c r="O597" s="128">
        <v>0</v>
      </c>
      <c r="P597" s="128">
        <v>0</v>
      </c>
      <c r="Q597" s="128">
        <v>0</v>
      </c>
      <c r="R597" s="128">
        <v>0</v>
      </c>
      <c r="S597" s="171"/>
    </row>
    <row r="598" spans="1:20" s="45" customFormat="1" x14ac:dyDescent="0.25">
      <c r="A598" s="15"/>
      <c r="B598" s="7"/>
      <c r="E598" s="14"/>
      <c r="F598" s="128" t="s">
        <v>702</v>
      </c>
      <c r="G598" s="128"/>
      <c r="H598" s="128"/>
      <c r="I598" s="128"/>
      <c r="J598" s="128"/>
      <c r="K598" s="128">
        <v>0</v>
      </c>
      <c r="L598" s="128">
        <v>0</v>
      </c>
      <c r="M598" s="128">
        <v>0</v>
      </c>
      <c r="N598" s="128">
        <v>0</v>
      </c>
      <c r="O598" s="128">
        <v>0</v>
      </c>
      <c r="P598" s="128">
        <v>18919.499999955297</v>
      </c>
      <c r="Q598" s="128">
        <v>37840.419999800622</v>
      </c>
      <c r="R598" s="128">
        <v>10691.819999955595</v>
      </c>
    </row>
    <row r="599" spans="1:20" s="45" customFormat="1" x14ac:dyDescent="0.25">
      <c r="A599" s="15"/>
      <c r="B599" s="7"/>
      <c r="E599" s="14" t="s">
        <v>52</v>
      </c>
      <c r="F599" s="128" t="s">
        <v>66</v>
      </c>
      <c r="G599" s="128">
        <v>91271.659999594005</v>
      </c>
      <c r="H599" s="128">
        <v>69498.939999602997</v>
      </c>
      <c r="I599" s="128">
        <v>39034.599999815</v>
      </c>
      <c r="J599" s="128">
        <v>80963.979999571995</v>
      </c>
      <c r="K599" s="128">
        <v>123454.929999545</v>
      </c>
      <c r="L599" s="128">
        <v>147061.10999909</v>
      </c>
      <c r="M599" s="128">
        <v>113918.08999914399</v>
      </c>
      <c r="N599" s="128">
        <v>74687.279999606006</v>
      </c>
      <c r="O599" s="128">
        <v>104306.399999402</v>
      </c>
      <c r="P599" s="128">
        <v>43998.739999860525</v>
      </c>
      <c r="Q599" s="128">
        <v>29056.409999877214</v>
      </c>
      <c r="R599" s="128">
        <v>86333.629999496043</v>
      </c>
    </row>
    <row r="600" spans="1:20" s="45" customFormat="1" x14ac:dyDescent="0.25">
      <c r="A600" s="15"/>
      <c r="B600"/>
      <c r="C600"/>
      <c r="D600"/>
      <c r="E600" s="13" t="s">
        <v>53</v>
      </c>
      <c r="F600" s="13"/>
      <c r="G600" s="13">
        <v>87439160.899645135</v>
      </c>
      <c r="H600" s="13">
        <v>82595537.999687672</v>
      </c>
      <c r="I600" s="13">
        <v>82788042.969873413</v>
      </c>
      <c r="J600" s="13">
        <v>92197579.589882985</v>
      </c>
      <c r="K600" s="13">
        <v>83832115.939899191</v>
      </c>
      <c r="L600" s="13">
        <v>107073306.8798683</v>
      </c>
      <c r="M600" s="13">
        <v>102642869.46987951</v>
      </c>
      <c r="N600" s="13">
        <v>96965532.599898234</v>
      </c>
      <c r="O600" s="13">
        <v>78564677.499932453</v>
      </c>
      <c r="P600" s="13">
        <v>84247120.619942546</v>
      </c>
      <c r="Q600" s="13">
        <v>82151256.299936831</v>
      </c>
      <c r="R600" s="13">
        <v>75480612.019950956</v>
      </c>
    </row>
    <row r="601" spans="1:20" s="45" customFormat="1" x14ac:dyDescent="0.25">
      <c r="A601" s="15"/>
      <c r="B601" s="7"/>
      <c r="E601" s="14" t="s">
        <v>53</v>
      </c>
      <c r="F601" s="128" t="s">
        <v>67</v>
      </c>
      <c r="G601" s="128">
        <v>0</v>
      </c>
      <c r="H601" s="128">
        <v>0</v>
      </c>
      <c r="I601" s="128">
        <v>0</v>
      </c>
      <c r="J601" s="128">
        <v>0</v>
      </c>
      <c r="K601" s="128">
        <v>0</v>
      </c>
      <c r="L601" s="128">
        <v>30.14</v>
      </c>
      <c r="M601" s="128">
        <v>158.07999999899999</v>
      </c>
      <c r="N601" s="128">
        <v>0</v>
      </c>
      <c r="O601" s="128">
        <v>8197.23999989</v>
      </c>
      <c r="P601" s="128">
        <v>3949.4599999785423</v>
      </c>
      <c r="Q601" s="128">
        <v>0</v>
      </c>
      <c r="R601" s="128">
        <v>0</v>
      </c>
    </row>
    <row r="602" spans="1:20" s="45" customFormat="1" x14ac:dyDescent="0.25">
      <c r="A602" s="15"/>
      <c r="B602" s="7"/>
      <c r="E602" s="14" t="s">
        <v>53</v>
      </c>
      <c r="F602" s="128" t="s">
        <v>68</v>
      </c>
      <c r="G602" s="128">
        <v>18557696.309923317</v>
      </c>
      <c r="H602" s="128">
        <v>16816494.719938032</v>
      </c>
      <c r="I602" s="128">
        <v>16791547.979977477</v>
      </c>
      <c r="J602" s="128">
        <v>15595938.41998438</v>
      </c>
      <c r="K602" s="128">
        <v>13178843.529980021</v>
      </c>
      <c r="L602" s="128">
        <v>20441567.269969925</v>
      </c>
      <c r="M602" s="128">
        <v>17990227.899981502</v>
      </c>
      <c r="N602" s="128">
        <v>15846349.019984886</v>
      </c>
      <c r="O602" s="128">
        <v>13544609.259988692</v>
      </c>
      <c r="P602" s="128">
        <v>14189470.249994034</v>
      </c>
      <c r="Q602" s="128">
        <v>15839874.929990958</v>
      </c>
      <c r="R602" s="128">
        <v>13377153.899992978</v>
      </c>
    </row>
    <row r="603" spans="1:20" s="45" customFormat="1" x14ac:dyDescent="0.25">
      <c r="A603" s="15"/>
      <c r="B603" s="7"/>
      <c r="E603" s="14" t="s">
        <v>53</v>
      </c>
      <c r="F603" s="128" t="s">
        <v>60</v>
      </c>
      <c r="G603" s="128">
        <v>34509387.799855046</v>
      </c>
      <c r="H603" s="128">
        <v>35613340.099861816</v>
      </c>
      <c r="I603" s="128">
        <v>33700960.569934644</v>
      </c>
      <c r="J603" s="128">
        <v>36861090.009943627</v>
      </c>
      <c r="K603" s="128">
        <v>29189722.169958498</v>
      </c>
      <c r="L603" s="128">
        <v>34620686.449948072</v>
      </c>
      <c r="M603" s="128">
        <v>35973130.919943139</v>
      </c>
      <c r="N603" s="128">
        <v>34550415.169956535</v>
      </c>
      <c r="O603" s="128">
        <v>27425394.909973212</v>
      </c>
      <c r="P603" s="128">
        <v>30339249.719973907</v>
      </c>
      <c r="Q603" s="128">
        <v>28584389.229975939</v>
      </c>
      <c r="R603" s="128">
        <v>28544691.679984294</v>
      </c>
    </row>
    <row r="604" spans="1:20" s="45" customFormat="1" x14ac:dyDescent="0.25">
      <c r="A604" s="15"/>
      <c r="B604" s="7"/>
      <c r="E604" s="14" t="s">
        <v>53</v>
      </c>
      <c r="F604" s="128" t="s">
        <v>63</v>
      </c>
      <c r="G604" s="128">
        <v>29566496.409885895</v>
      </c>
      <c r="H604" s="128">
        <v>24240318.889910951</v>
      </c>
      <c r="I604" s="128">
        <v>26290875.819972195</v>
      </c>
      <c r="J604" s="128">
        <v>31033552.319971673</v>
      </c>
      <c r="K604" s="128">
        <v>29170058.199981488</v>
      </c>
      <c r="L604" s="128">
        <v>35867988.139976732</v>
      </c>
      <c r="M604" s="128">
        <v>34048313.069978595</v>
      </c>
      <c r="N604" s="128">
        <v>33157538.079978861</v>
      </c>
      <c r="O604" s="128">
        <v>26117657.519983172</v>
      </c>
      <c r="P604" s="128">
        <v>26165566.529986061</v>
      </c>
      <c r="Q604" s="128">
        <v>25616734.699980516</v>
      </c>
      <c r="R604" s="128">
        <v>21155106.059984732</v>
      </c>
    </row>
    <row r="605" spans="1:20" s="45" customFormat="1" x14ac:dyDescent="0.25">
      <c r="A605" s="15"/>
      <c r="B605" s="7"/>
      <c r="E605" s="14" t="s">
        <v>53</v>
      </c>
      <c r="F605" s="128" t="s">
        <v>685</v>
      </c>
      <c r="G605" s="128">
        <v>1412824.259994328</v>
      </c>
      <c r="H605" s="128">
        <v>1505793.8099940829</v>
      </c>
      <c r="I605" s="128">
        <v>1423513.959995979</v>
      </c>
      <c r="J605" s="128">
        <v>4269131.3099894961</v>
      </c>
      <c r="K605" s="128">
        <v>9351312.4699837584</v>
      </c>
      <c r="L605" s="128">
        <v>12317922.46998005</v>
      </c>
      <c r="M605" s="128">
        <v>11275998.789979914</v>
      </c>
      <c r="N605" s="128">
        <v>10843797.239981929</v>
      </c>
      <c r="O605" s="128">
        <v>8255634.9499902446</v>
      </c>
      <c r="P605" s="128">
        <v>10988788.719989836</v>
      </c>
      <c r="Q605" s="128">
        <v>9542147.7799918279</v>
      </c>
      <c r="R605" s="128">
        <v>9720999.6999907997</v>
      </c>
    </row>
    <row r="606" spans="1:20" x14ac:dyDescent="0.25">
      <c r="A606" s="15"/>
      <c r="B606" s="7"/>
      <c r="C606" s="45"/>
      <c r="D606" s="45"/>
      <c r="E606" s="14" t="s">
        <v>53</v>
      </c>
      <c r="F606" s="128" t="s">
        <v>61</v>
      </c>
      <c r="G606" s="128">
        <v>0</v>
      </c>
      <c r="H606" s="128">
        <v>0</v>
      </c>
      <c r="I606" s="128">
        <v>126.09</v>
      </c>
      <c r="J606" s="128">
        <v>0</v>
      </c>
      <c r="K606" s="128">
        <v>12502.409999943</v>
      </c>
      <c r="L606" s="128">
        <v>751.34999999700005</v>
      </c>
      <c r="M606" s="128">
        <v>-116.279999999</v>
      </c>
      <c r="N606" s="128">
        <v>0</v>
      </c>
      <c r="O606" s="128">
        <v>25879.79999996</v>
      </c>
      <c r="P606" s="128">
        <v>13232.619999945164</v>
      </c>
      <c r="Q606" s="128">
        <v>0</v>
      </c>
      <c r="R606" s="128">
        <v>1719.3799999817275</v>
      </c>
      <c r="S606" s="45"/>
    </row>
    <row r="607" spans="1:20" s="45" customFormat="1" x14ac:dyDescent="0.25">
      <c r="A607" s="15"/>
      <c r="B607" s="7"/>
      <c r="E607" s="14" t="s">
        <v>53</v>
      </c>
      <c r="F607" s="128" t="s">
        <v>62</v>
      </c>
      <c r="G607" s="128">
        <v>69.779999998999998</v>
      </c>
      <c r="H607" s="128">
        <v>14516.519999921</v>
      </c>
      <c r="I607" s="128">
        <v>0</v>
      </c>
      <c r="J607" s="128">
        <v>0</v>
      </c>
      <c r="K607" s="128">
        <v>3813.2999999819999</v>
      </c>
      <c r="L607" s="128">
        <v>51719.429999993001</v>
      </c>
      <c r="M607" s="128">
        <v>0</v>
      </c>
      <c r="N607" s="128">
        <v>0</v>
      </c>
      <c r="O607" s="128">
        <v>50400</v>
      </c>
      <c r="P607" s="128">
        <v>0</v>
      </c>
      <c r="Q607" s="128">
        <v>110180</v>
      </c>
      <c r="R607" s="128">
        <v>0</v>
      </c>
    </row>
    <row r="608" spans="1:20" s="45" customFormat="1" x14ac:dyDescent="0.25">
      <c r="A608" s="15"/>
      <c r="B608" s="7"/>
      <c r="E608" s="14" t="s">
        <v>53</v>
      </c>
      <c r="F608" s="128" t="s">
        <v>689</v>
      </c>
      <c r="G608" s="128">
        <v>25569.099999949001</v>
      </c>
      <c r="H608" s="128">
        <v>0</v>
      </c>
      <c r="I608" s="128">
        <v>0</v>
      </c>
      <c r="J608" s="128">
        <v>26109.899999917001</v>
      </c>
      <c r="K608" s="128">
        <v>0</v>
      </c>
      <c r="L608" s="128">
        <v>0</v>
      </c>
      <c r="M608" s="128">
        <v>0</v>
      </c>
      <c r="N608" s="128">
        <v>0</v>
      </c>
      <c r="O608" s="128">
        <v>0</v>
      </c>
      <c r="P608" s="128">
        <v>0</v>
      </c>
      <c r="Q608" s="128">
        <v>0</v>
      </c>
      <c r="R608" s="128">
        <v>0</v>
      </c>
      <c r="S608" s="171"/>
      <c r="T608" s="171"/>
    </row>
    <row r="609" spans="1:20" s="45" customFormat="1" x14ac:dyDescent="0.25">
      <c r="A609" s="15"/>
      <c r="B609" s="7"/>
      <c r="E609" s="14" t="s">
        <v>53</v>
      </c>
      <c r="F609" s="128" t="s">
        <v>702</v>
      </c>
      <c r="G609" s="128"/>
      <c r="H609" s="128"/>
      <c r="I609" s="128"/>
      <c r="J609" s="128"/>
      <c r="K609" s="128"/>
      <c r="L609" s="128"/>
      <c r="M609" s="128">
        <v>0</v>
      </c>
      <c r="N609" s="128">
        <v>0</v>
      </c>
      <c r="O609" s="128">
        <v>0</v>
      </c>
      <c r="P609" s="128">
        <v>0</v>
      </c>
      <c r="Q609" s="128">
        <v>40137</v>
      </c>
      <c r="R609" s="128">
        <v>30500.219999887981</v>
      </c>
    </row>
    <row r="610" spans="1:20" s="45" customFormat="1" x14ac:dyDescent="0.25">
      <c r="A610" s="15"/>
      <c r="B610" s="7"/>
      <c r="E610" s="14" t="s">
        <v>53</v>
      </c>
      <c r="F610" s="128" t="s">
        <v>64</v>
      </c>
      <c r="G610" s="128">
        <v>77100.799999580006</v>
      </c>
      <c r="H610" s="128">
        <v>121319.959999397</v>
      </c>
      <c r="I610" s="128">
        <v>381.30000007199999</v>
      </c>
      <c r="J610" s="128">
        <v>79412.599999904996</v>
      </c>
      <c r="K610" s="128">
        <v>268101.39999988198</v>
      </c>
      <c r="L610" s="128">
        <v>411965.70999954402</v>
      </c>
      <c r="M610" s="128">
        <v>95227</v>
      </c>
      <c r="N610" s="128">
        <v>0</v>
      </c>
      <c r="O610" s="128">
        <v>0</v>
      </c>
      <c r="P610" s="128">
        <v>0</v>
      </c>
      <c r="Q610" s="128">
        <v>0</v>
      </c>
      <c r="R610" s="128">
        <v>73.799999999813735</v>
      </c>
      <c r="S610"/>
    </row>
    <row r="611" spans="1:20" s="45" customFormat="1" x14ac:dyDescent="0.25">
      <c r="A611" s="15"/>
      <c r="B611" s="7"/>
      <c r="E611" s="14" t="s">
        <v>53</v>
      </c>
      <c r="F611" s="128" t="s">
        <v>66</v>
      </c>
      <c r="G611" s="128">
        <v>3290016.4399870071</v>
      </c>
      <c r="H611" s="128">
        <v>4283753.9999834532</v>
      </c>
      <c r="I611" s="128">
        <v>4580637.2499930859</v>
      </c>
      <c r="J611" s="128">
        <v>4332345.0299939374</v>
      </c>
      <c r="K611" s="128">
        <v>2657762.4599956148</v>
      </c>
      <c r="L611" s="128">
        <v>3360675.9199939868</v>
      </c>
      <c r="M611" s="128">
        <v>3259929.9899963778</v>
      </c>
      <c r="N611" s="128">
        <v>2567433.0899960031</v>
      </c>
      <c r="O611" s="128">
        <v>3136903.8199972711</v>
      </c>
      <c r="P611" s="128">
        <v>2546863.3199987859</v>
      </c>
      <c r="Q611" s="128">
        <v>2417792.6599976309</v>
      </c>
      <c r="R611" s="128">
        <v>2650367.2799983234</v>
      </c>
    </row>
    <row r="612" spans="1:20" s="45" customFormat="1" x14ac:dyDescent="0.25">
      <c r="A612" s="15"/>
      <c r="B612"/>
      <c r="C612"/>
      <c r="D612" s="11" t="s">
        <v>34</v>
      </c>
      <c r="E612" s="11"/>
      <c r="F612" s="11"/>
      <c r="G612" s="12">
        <v>496147324.29923105</v>
      </c>
      <c r="H612" s="12">
        <v>519415510.55917078</v>
      </c>
      <c r="I612" s="12">
        <v>509703617.08916014</v>
      </c>
      <c r="J612" s="12">
        <v>554255536.64917481</v>
      </c>
      <c r="K612" s="12">
        <v>597453212.66912937</v>
      </c>
      <c r="L612" s="12">
        <v>588695187.1491257</v>
      </c>
      <c r="M612" s="12">
        <v>626840880.67918539</v>
      </c>
      <c r="N612" s="12">
        <v>732497667.11918342</v>
      </c>
      <c r="O612" s="12">
        <v>658111859.86935127</v>
      </c>
      <c r="P612" s="12">
        <v>170744619.23979676</v>
      </c>
      <c r="Q612" s="12">
        <v>39676577.849928983</v>
      </c>
      <c r="R612" s="12">
        <v>35642449.789935209</v>
      </c>
    </row>
    <row r="613" spans="1:20" s="45" customFormat="1" x14ac:dyDescent="0.25">
      <c r="A613" s="15"/>
      <c r="B613"/>
      <c r="C613"/>
      <c r="D613"/>
      <c r="E613" s="13" t="s">
        <v>54</v>
      </c>
      <c r="F613" s="13"/>
      <c r="G613" s="13">
        <v>175363662.78999993</v>
      </c>
      <c r="H613" s="13">
        <v>128399426.12999995</v>
      </c>
      <c r="I613" s="13">
        <v>93925562.109999955</v>
      </c>
      <c r="J613" s="13">
        <v>86589043.269999936</v>
      </c>
      <c r="K613" s="13">
        <v>98772829.879999951</v>
      </c>
      <c r="L613" s="13">
        <v>108273823.20999999</v>
      </c>
      <c r="M613" s="13">
        <v>108281638.00000001</v>
      </c>
      <c r="N613" s="13">
        <v>127614235.34999998</v>
      </c>
      <c r="O613" s="13">
        <v>145616319.31999999</v>
      </c>
      <c r="P613" s="13">
        <v>36115734.439999975</v>
      </c>
      <c r="Q613" s="13">
        <v>1040946.4799999977</v>
      </c>
      <c r="R613" s="13">
        <v>651809.75999999233</v>
      </c>
    </row>
    <row r="614" spans="1:20" s="45" customFormat="1" x14ac:dyDescent="0.25">
      <c r="A614" s="15"/>
      <c r="B614" s="7"/>
      <c r="E614" s="14" t="s">
        <v>54</v>
      </c>
      <c r="F614" s="128" t="s">
        <v>68</v>
      </c>
      <c r="G614" s="128">
        <v>25471595.639999993</v>
      </c>
      <c r="H614" s="128">
        <v>20555631.839999992</v>
      </c>
      <c r="I614" s="128">
        <v>16874542.629999999</v>
      </c>
      <c r="J614" s="128">
        <v>16700314.219999986</v>
      </c>
      <c r="K614" s="128">
        <v>18093154.169999979</v>
      </c>
      <c r="L614" s="128">
        <v>19120897.029999986</v>
      </c>
      <c r="M614" s="128">
        <v>17954222.649999999</v>
      </c>
      <c r="N614" s="128">
        <v>20419099.869999997</v>
      </c>
      <c r="O614" s="128">
        <v>16056431.229999991</v>
      </c>
      <c r="P614" s="128">
        <v>669228.5</v>
      </c>
      <c r="Q614" s="128">
        <v>199433.05999999773</v>
      </c>
      <c r="R614" s="128">
        <v>168495</v>
      </c>
    </row>
    <row r="615" spans="1:20" s="45" customFormat="1" x14ac:dyDescent="0.25">
      <c r="A615" s="15"/>
      <c r="B615" s="7"/>
      <c r="E615" s="14" t="s">
        <v>54</v>
      </c>
      <c r="F615" s="128" t="s">
        <v>60</v>
      </c>
      <c r="G615" s="128">
        <v>123615387.15999989</v>
      </c>
      <c r="H615" s="128">
        <v>88835532.659999996</v>
      </c>
      <c r="I615" s="128">
        <v>63464665.929999992</v>
      </c>
      <c r="J615" s="128">
        <v>57513638.159999952</v>
      </c>
      <c r="K615" s="128">
        <v>66778317.699999958</v>
      </c>
      <c r="L615" s="128">
        <v>74653441.640000001</v>
      </c>
      <c r="M615" s="128">
        <v>75338435.98999998</v>
      </c>
      <c r="N615" s="128">
        <v>87920238.310000002</v>
      </c>
      <c r="O615" s="128">
        <v>105839150.23999996</v>
      </c>
      <c r="P615" s="128">
        <v>28519860.089999989</v>
      </c>
      <c r="Q615" s="128">
        <v>599304.80000000075</v>
      </c>
      <c r="R615" s="128">
        <v>304830</v>
      </c>
    </row>
    <row r="616" spans="1:20" s="45" customFormat="1" x14ac:dyDescent="0.25">
      <c r="A616" s="15"/>
      <c r="B616" s="7"/>
      <c r="E616" s="14" t="s">
        <v>54</v>
      </c>
      <c r="F616" s="128" t="s">
        <v>63</v>
      </c>
      <c r="G616" s="128">
        <v>7328268.0299999984</v>
      </c>
      <c r="H616" s="128">
        <v>5459732.7999999998</v>
      </c>
      <c r="I616" s="128">
        <v>4159618.3999999911</v>
      </c>
      <c r="J616" s="128">
        <v>3148690.68</v>
      </c>
      <c r="K616" s="128">
        <v>2232284.9899999979</v>
      </c>
      <c r="L616" s="128">
        <v>2292468</v>
      </c>
      <c r="M616" s="128">
        <v>3974210</v>
      </c>
      <c r="N616" s="128">
        <v>5639459.2599999961</v>
      </c>
      <c r="O616" s="128">
        <v>6221753.6599999908</v>
      </c>
      <c r="P616" s="128">
        <v>1821110.4499999899</v>
      </c>
      <c r="Q616" s="128">
        <v>93135</v>
      </c>
      <c r="R616" s="128">
        <v>103185</v>
      </c>
    </row>
    <row r="617" spans="1:20" s="45" customFormat="1" x14ac:dyDescent="0.25">
      <c r="A617" s="15"/>
      <c r="B617" s="7"/>
      <c r="E617" s="14" t="s">
        <v>54</v>
      </c>
      <c r="F617" s="128" t="s">
        <v>685</v>
      </c>
      <c r="G617" s="128">
        <v>773055</v>
      </c>
      <c r="H617" s="128">
        <v>720247.5</v>
      </c>
      <c r="I617" s="128">
        <v>508765</v>
      </c>
      <c r="J617" s="128">
        <v>1207680</v>
      </c>
      <c r="K617" s="128">
        <v>2792382.27</v>
      </c>
      <c r="L617" s="128">
        <v>3245447.4099999932</v>
      </c>
      <c r="M617" s="128">
        <v>3411186</v>
      </c>
      <c r="N617" s="128">
        <v>3519240</v>
      </c>
      <c r="O617" s="128">
        <v>3559438.589999991</v>
      </c>
      <c r="P617" s="128">
        <v>1135211.6499999992</v>
      </c>
      <c r="Q617" s="128">
        <v>68112.5</v>
      </c>
      <c r="R617" s="128">
        <v>37079.759999992326</v>
      </c>
    </row>
    <row r="618" spans="1:20" s="45" customFormat="1" x14ac:dyDescent="0.25">
      <c r="A618" s="15"/>
      <c r="B618" s="7"/>
      <c r="E618" s="14" t="s">
        <v>54</v>
      </c>
      <c r="F618" s="128" t="s">
        <v>61</v>
      </c>
      <c r="G618" s="128">
        <v>98250</v>
      </c>
      <c r="H618" s="128">
        <v>3660</v>
      </c>
      <c r="I618" s="128">
        <v>0</v>
      </c>
      <c r="J618" s="128">
        <v>3240</v>
      </c>
      <c r="K618" s="128">
        <v>25560</v>
      </c>
      <c r="L618" s="128">
        <v>56040</v>
      </c>
      <c r="M618" s="128">
        <v>23070</v>
      </c>
      <c r="N618" s="128">
        <v>13440</v>
      </c>
      <c r="O618" s="128">
        <v>78690</v>
      </c>
      <c r="P618" s="128">
        <v>40920</v>
      </c>
      <c r="Q618" s="128">
        <v>3120</v>
      </c>
      <c r="R618" s="128">
        <v>0</v>
      </c>
    </row>
    <row r="619" spans="1:20" s="45" customFormat="1" x14ac:dyDescent="0.25">
      <c r="A619" s="15"/>
      <c r="B619" s="7"/>
      <c r="E619" s="14" t="s">
        <v>54</v>
      </c>
      <c r="F619" s="128" t="s">
        <v>62</v>
      </c>
      <c r="G619" s="128">
        <v>32260</v>
      </c>
      <c r="H619" s="128">
        <v>14840</v>
      </c>
      <c r="I619" s="128">
        <v>23650</v>
      </c>
      <c r="J619" s="128">
        <v>32805</v>
      </c>
      <c r="K619" s="128">
        <v>24120</v>
      </c>
      <c r="L619" s="128">
        <v>21420</v>
      </c>
      <c r="M619" s="128">
        <v>4920</v>
      </c>
      <c r="N619" s="128">
        <v>0</v>
      </c>
      <c r="O619" s="128">
        <v>7920</v>
      </c>
      <c r="P619" s="128">
        <v>13980</v>
      </c>
      <c r="Q619" s="128">
        <v>0</v>
      </c>
      <c r="R619" s="128">
        <v>0</v>
      </c>
    </row>
    <row r="620" spans="1:20" s="45" customFormat="1" x14ac:dyDescent="0.25">
      <c r="A620" s="15"/>
      <c r="B620" s="7"/>
      <c r="E620" s="14" t="s">
        <v>54</v>
      </c>
      <c r="F620" s="128" t="s">
        <v>689</v>
      </c>
      <c r="G620" s="128">
        <v>1400</v>
      </c>
      <c r="H620" s="128">
        <v>0</v>
      </c>
      <c r="I620" s="128">
        <v>0</v>
      </c>
      <c r="J620" s="128">
        <v>0</v>
      </c>
      <c r="K620" s="128">
        <v>0</v>
      </c>
      <c r="L620" s="128">
        <v>0</v>
      </c>
      <c r="M620" s="128">
        <v>0</v>
      </c>
      <c r="N620" s="128">
        <v>0</v>
      </c>
      <c r="O620" s="128">
        <v>0</v>
      </c>
      <c r="P620" s="128">
        <v>0</v>
      </c>
      <c r="Q620" s="128">
        <v>0</v>
      </c>
      <c r="R620" s="128">
        <v>0</v>
      </c>
    </row>
    <row r="621" spans="1:20" s="45" customFormat="1" x14ac:dyDescent="0.25">
      <c r="A621" s="15"/>
      <c r="B621" s="7"/>
      <c r="E621" s="14"/>
      <c r="F621" s="128" t="s">
        <v>702</v>
      </c>
      <c r="G621" s="128"/>
      <c r="H621" s="128"/>
      <c r="I621" s="128"/>
      <c r="J621" s="128"/>
      <c r="K621" s="128">
        <v>0</v>
      </c>
      <c r="L621" s="128">
        <v>0</v>
      </c>
      <c r="M621" s="128">
        <v>0</v>
      </c>
      <c r="N621" s="128">
        <v>0</v>
      </c>
      <c r="O621" s="128">
        <v>0</v>
      </c>
      <c r="P621" s="128">
        <v>2160</v>
      </c>
      <c r="Q621" s="128">
        <v>4140</v>
      </c>
      <c r="R621" s="128">
        <v>0</v>
      </c>
    </row>
    <row r="622" spans="1:20" s="45" customFormat="1" x14ac:dyDescent="0.25">
      <c r="A622" s="15"/>
      <c r="B622" s="7"/>
      <c r="E622" s="14" t="s">
        <v>54</v>
      </c>
      <c r="F622" s="128" t="s">
        <v>64</v>
      </c>
      <c r="G622" s="128">
        <v>6997649.0599999996</v>
      </c>
      <c r="H622" s="128">
        <v>4935620.3</v>
      </c>
      <c r="I622" s="128">
        <v>3591368.349999994</v>
      </c>
      <c r="J622" s="128">
        <v>3072086.5399999982</v>
      </c>
      <c r="K622" s="128">
        <v>3485992.8299999838</v>
      </c>
      <c r="L622" s="128">
        <v>3497506.129999998</v>
      </c>
      <c r="M622" s="128">
        <v>2844683</v>
      </c>
      <c r="N622" s="128">
        <v>3666236.379999999</v>
      </c>
      <c r="O622" s="128">
        <v>5160968.0599999996</v>
      </c>
      <c r="P622" s="128">
        <v>1421146.25</v>
      </c>
      <c r="Q622" s="128">
        <v>16740</v>
      </c>
      <c r="R622" s="128">
        <v>-120</v>
      </c>
    </row>
    <row r="623" spans="1:20" x14ac:dyDescent="0.25">
      <c r="A623" s="15"/>
      <c r="B623" s="7"/>
      <c r="C623" s="45"/>
      <c r="D623" s="45"/>
      <c r="E623" s="14" t="s">
        <v>54</v>
      </c>
      <c r="F623" s="128" t="s">
        <v>65</v>
      </c>
      <c r="G623" s="128">
        <v>9030</v>
      </c>
      <c r="H623" s="128">
        <v>14880</v>
      </c>
      <c r="I623" s="128">
        <v>7740</v>
      </c>
      <c r="J623" s="128">
        <v>0</v>
      </c>
      <c r="K623" s="128">
        <v>0</v>
      </c>
      <c r="L623" s="128">
        <v>0</v>
      </c>
      <c r="M623" s="128">
        <v>0</v>
      </c>
      <c r="N623" s="128">
        <v>12720</v>
      </c>
      <c r="O623" s="128">
        <v>0</v>
      </c>
      <c r="P623" s="128">
        <v>0</v>
      </c>
      <c r="Q623" s="128">
        <v>0</v>
      </c>
      <c r="R623" s="128">
        <v>0</v>
      </c>
      <c r="S623" s="45"/>
      <c r="T623" s="45"/>
    </row>
    <row r="624" spans="1:20" s="45" customFormat="1" x14ac:dyDescent="0.25">
      <c r="A624" s="15"/>
      <c r="B624" s="7"/>
      <c r="E624" s="14" t="s">
        <v>54</v>
      </c>
      <c r="F624" s="128" t="s">
        <v>66</v>
      </c>
      <c r="G624" s="128">
        <v>11036767.899999997</v>
      </c>
      <c r="H624" s="128">
        <v>7859281.0299999993</v>
      </c>
      <c r="I624" s="128">
        <v>5295211.7999999896</v>
      </c>
      <c r="J624" s="128">
        <v>4910588.67</v>
      </c>
      <c r="K624" s="128">
        <v>5341017.9199999981</v>
      </c>
      <c r="L624" s="128">
        <v>5386603</v>
      </c>
      <c r="M624" s="128">
        <v>4730910.3600000003</v>
      </c>
      <c r="N624" s="128">
        <v>6423801.5300000003</v>
      </c>
      <c r="O624" s="128">
        <v>8691967.5399999991</v>
      </c>
      <c r="P624" s="128">
        <v>2492117.4999999944</v>
      </c>
      <c r="Q624" s="128">
        <v>56961.11999999918</v>
      </c>
      <c r="R624" s="128">
        <v>38340</v>
      </c>
      <c r="T624"/>
    </row>
    <row r="625" spans="1:20" s="45" customFormat="1" x14ac:dyDescent="0.25">
      <c r="A625" s="15"/>
      <c r="B625"/>
      <c r="C625"/>
      <c r="D625"/>
      <c r="E625" s="13" t="s">
        <v>55</v>
      </c>
      <c r="F625" s="13"/>
      <c r="G625" s="13">
        <v>144587339.94945091</v>
      </c>
      <c r="H625" s="13">
        <v>165633978.24930838</v>
      </c>
      <c r="I625" s="13">
        <v>138855370.01944101</v>
      </c>
      <c r="J625" s="13">
        <v>144452943.2994591</v>
      </c>
      <c r="K625" s="13">
        <v>151118996.38943809</v>
      </c>
      <c r="L625" s="13">
        <v>171767116.96938974</v>
      </c>
      <c r="M625" s="13">
        <v>177345889.32941404</v>
      </c>
      <c r="N625" s="13">
        <v>187116300.63941437</v>
      </c>
      <c r="O625" s="13">
        <v>169064692.29952374</v>
      </c>
      <c r="P625" s="13">
        <v>51817617.839878127</v>
      </c>
      <c r="Q625" s="13">
        <v>867318.14999792038</v>
      </c>
      <c r="R625" s="13">
        <v>100315.0899996548</v>
      </c>
      <c r="S625"/>
    </row>
    <row r="626" spans="1:20" s="45" customFormat="1" x14ac:dyDescent="0.25">
      <c r="A626" s="15"/>
      <c r="B626" s="7"/>
      <c r="E626" s="14" t="s">
        <v>55</v>
      </c>
      <c r="F626" s="128" t="s">
        <v>67</v>
      </c>
      <c r="G626" s="128">
        <v>20071.419999892001</v>
      </c>
      <c r="H626" s="128">
        <v>18625.129999891</v>
      </c>
      <c r="I626" s="128">
        <v>10990.479999957999</v>
      </c>
      <c r="J626" s="128">
        <v>2627.3099999780002</v>
      </c>
      <c r="K626" s="128">
        <v>0</v>
      </c>
      <c r="L626" s="128">
        <v>36.53</v>
      </c>
      <c r="M626" s="128">
        <v>36.53</v>
      </c>
      <c r="N626" s="128">
        <v>73.06</v>
      </c>
      <c r="O626" s="128">
        <v>36.53</v>
      </c>
      <c r="P626" s="128">
        <v>104.33999999938533</v>
      </c>
      <c r="Q626" s="128">
        <v>384.3299999977462</v>
      </c>
      <c r="R626" s="128">
        <v>0</v>
      </c>
    </row>
    <row r="627" spans="1:20" s="45" customFormat="1" x14ac:dyDescent="0.25">
      <c r="A627" s="15"/>
      <c r="B627" s="7"/>
      <c r="E627" s="14" t="s">
        <v>55</v>
      </c>
      <c r="F627" s="128" t="s">
        <v>68</v>
      </c>
      <c r="G627" s="128">
        <v>21557711.059916243</v>
      </c>
      <c r="H627" s="128">
        <v>25352589.17989108</v>
      </c>
      <c r="I627" s="128">
        <v>22244074.889910303</v>
      </c>
      <c r="J627" s="128">
        <v>24419129.529905502</v>
      </c>
      <c r="K627" s="128">
        <v>23832204.839909896</v>
      </c>
      <c r="L627" s="128">
        <v>24931774.999911375</v>
      </c>
      <c r="M627" s="128">
        <v>25837653.119914275</v>
      </c>
      <c r="N627" s="128">
        <v>26119366.569919843</v>
      </c>
      <c r="O627" s="128">
        <v>14876976.929955125</v>
      </c>
      <c r="P627" s="128">
        <v>501591.27999872575</v>
      </c>
      <c r="Q627" s="128">
        <v>124067.41999967536</v>
      </c>
      <c r="R627" s="128">
        <v>16287.129999945872</v>
      </c>
    </row>
    <row r="628" spans="1:20" s="45" customFormat="1" x14ac:dyDescent="0.25">
      <c r="A628" s="15"/>
      <c r="B628" s="7"/>
      <c r="E628" s="14" t="s">
        <v>55</v>
      </c>
      <c r="F628" s="128" t="s">
        <v>684</v>
      </c>
      <c r="G628" s="128">
        <v>0</v>
      </c>
      <c r="H628" s="128">
        <v>0</v>
      </c>
      <c r="I628" s="128">
        <v>0</v>
      </c>
      <c r="J628" s="128">
        <v>0</v>
      </c>
      <c r="K628" s="128">
        <v>1391.1999999919999</v>
      </c>
      <c r="L628" s="128">
        <v>245.20999999899999</v>
      </c>
      <c r="M628" s="128">
        <v>0</v>
      </c>
      <c r="N628" s="128">
        <v>4975.2899999900001</v>
      </c>
      <c r="O628" s="128">
        <v>0</v>
      </c>
      <c r="P628" s="128">
        <v>0</v>
      </c>
      <c r="Q628" s="128">
        <v>0</v>
      </c>
      <c r="R628" s="128">
        <v>0</v>
      </c>
    </row>
    <row r="629" spans="1:20" s="45" customFormat="1" x14ac:dyDescent="0.25">
      <c r="A629" s="15"/>
      <c r="B629" s="7"/>
      <c r="E629" s="14" t="s">
        <v>55</v>
      </c>
      <c r="F629" s="128" t="s">
        <v>60</v>
      </c>
      <c r="G629" s="128">
        <v>100822030.34962052</v>
      </c>
      <c r="H629" s="128">
        <v>114092205.67952682</v>
      </c>
      <c r="I629" s="128">
        <v>93220018.109624416</v>
      </c>
      <c r="J629" s="128">
        <v>95726242.009641901</v>
      </c>
      <c r="K629" s="128">
        <v>101171220.32962191</v>
      </c>
      <c r="L629" s="128">
        <v>117501040.17957972</v>
      </c>
      <c r="M629" s="128">
        <v>121343662.34959607</v>
      </c>
      <c r="N629" s="128">
        <v>126435807.83960247</v>
      </c>
      <c r="O629" s="128">
        <v>119272541.67965913</v>
      </c>
      <c r="P629" s="128">
        <v>38818394.879907072</v>
      </c>
      <c r="Q629" s="128">
        <v>559779.54999869515</v>
      </c>
      <c r="R629" s="128">
        <v>45224.139999870677</v>
      </c>
    </row>
    <row r="630" spans="1:20" s="45" customFormat="1" x14ac:dyDescent="0.25">
      <c r="A630" s="15"/>
      <c r="B630" s="7"/>
      <c r="E630" s="14" t="s">
        <v>55</v>
      </c>
      <c r="F630" s="128" t="s">
        <v>63</v>
      </c>
      <c r="G630" s="128">
        <v>5650355.6299778754</v>
      </c>
      <c r="H630" s="128">
        <v>7450537.2299679043</v>
      </c>
      <c r="I630" s="128">
        <v>7293133.7699702382</v>
      </c>
      <c r="J630" s="128">
        <v>6284165.2299761176</v>
      </c>
      <c r="K630" s="128">
        <v>4912679.2099814545</v>
      </c>
      <c r="L630" s="128">
        <v>5198578.6799816722</v>
      </c>
      <c r="M630" s="128">
        <v>5876358.7699807398</v>
      </c>
      <c r="N630" s="128">
        <v>7590703.7999760499</v>
      </c>
      <c r="O630" s="128">
        <v>7682908.72997915</v>
      </c>
      <c r="P630" s="128">
        <v>2946944.919993273</v>
      </c>
      <c r="Q630" s="128">
        <v>74301.839999814518</v>
      </c>
      <c r="R630" s="128">
        <v>27945.449999881908</v>
      </c>
    </row>
    <row r="631" spans="1:20" s="45" customFormat="1" x14ac:dyDescent="0.25">
      <c r="A631" s="15"/>
      <c r="B631" s="7"/>
      <c r="E631" s="14" t="s">
        <v>55</v>
      </c>
      <c r="F631" s="128" t="s">
        <v>685</v>
      </c>
      <c r="G631" s="128">
        <v>414973.29999829503</v>
      </c>
      <c r="H631" s="128">
        <v>698903.81999688805</v>
      </c>
      <c r="I631" s="128">
        <v>772025.20999657002</v>
      </c>
      <c r="J631" s="128">
        <v>2443043.4399910648</v>
      </c>
      <c r="K631" s="128">
        <v>4584297.9999824148</v>
      </c>
      <c r="L631" s="128">
        <v>5754653.6099785771</v>
      </c>
      <c r="M631" s="128">
        <v>6156216.9999791374</v>
      </c>
      <c r="N631" s="128">
        <v>6382002.3899789918</v>
      </c>
      <c r="O631" s="128">
        <v>5494688.2699853238</v>
      </c>
      <c r="P631" s="128">
        <v>2116005.01999524</v>
      </c>
      <c r="Q631" s="128">
        <v>29297.059999940451</v>
      </c>
      <c r="R631" s="128">
        <v>694.06999999703839</v>
      </c>
    </row>
    <row r="632" spans="1:20" s="45" customFormat="1" x14ac:dyDescent="0.25">
      <c r="A632" s="15"/>
      <c r="B632" s="7"/>
      <c r="E632" s="14" t="s">
        <v>55</v>
      </c>
      <c r="F632" s="128" t="s">
        <v>61</v>
      </c>
      <c r="G632" s="128">
        <v>54392.079999706002</v>
      </c>
      <c r="H632" s="128">
        <v>32035.809999804002</v>
      </c>
      <c r="I632" s="128">
        <v>25204.589999873999</v>
      </c>
      <c r="J632" s="128">
        <v>22417.139999871</v>
      </c>
      <c r="K632" s="128">
        <v>30328.159999824002</v>
      </c>
      <c r="L632" s="128">
        <v>59481.049999704999</v>
      </c>
      <c r="M632" s="128">
        <v>123304.88999965</v>
      </c>
      <c r="N632" s="128">
        <v>237914.949999451</v>
      </c>
      <c r="O632" s="128">
        <v>55570.589999855998</v>
      </c>
      <c r="P632" s="128">
        <v>19053.479999910574</v>
      </c>
      <c r="Q632" s="128">
        <v>140.86999999918044</v>
      </c>
      <c r="R632" s="128">
        <v>1356.4199999920093</v>
      </c>
    </row>
    <row r="633" spans="1:20" x14ac:dyDescent="0.25">
      <c r="A633" s="15"/>
      <c r="B633" s="7"/>
      <c r="C633" s="45"/>
      <c r="D633" s="45"/>
      <c r="E633" s="14" t="s">
        <v>55</v>
      </c>
      <c r="F633" s="128" t="s">
        <v>62</v>
      </c>
      <c r="G633" s="128">
        <v>28482.50999988</v>
      </c>
      <c r="H633" s="128">
        <v>9643.4999999600004</v>
      </c>
      <c r="I633" s="128">
        <v>5992.2399999890004</v>
      </c>
      <c r="J633" s="128">
        <v>17170.409999947999</v>
      </c>
      <c r="K633" s="128">
        <v>10308.239999969001</v>
      </c>
      <c r="L633" s="128">
        <v>6201.1299999809999</v>
      </c>
      <c r="M633" s="128">
        <v>4050.2299999769998</v>
      </c>
      <c r="N633" s="128">
        <v>34548.789999902001</v>
      </c>
      <c r="O633" s="128">
        <v>8561.1299999719995</v>
      </c>
      <c r="P633" s="128">
        <v>401.82999999914318</v>
      </c>
      <c r="Q633" s="128">
        <v>1596.8199999956414</v>
      </c>
      <c r="R633" s="128">
        <v>0</v>
      </c>
      <c r="S633" s="45"/>
      <c r="T633" s="45"/>
    </row>
    <row r="634" spans="1:20" s="45" customFormat="1" x14ac:dyDescent="0.25">
      <c r="A634" s="15"/>
      <c r="B634" s="7"/>
      <c r="E634" s="14" t="s">
        <v>55</v>
      </c>
      <c r="F634" s="128" t="s">
        <v>689</v>
      </c>
      <c r="G634" s="128">
        <v>1826.399999991</v>
      </c>
      <c r="H634" s="128">
        <v>0</v>
      </c>
      <c r="I634" s="128">
        <v>0</v>
      </c>
      <c r="J634" s="128">
        <v>0</v>
      </c>
      <c r="K634" s="128">
        <v>0</v>
      </c>
      <c r="L634" s="128">
        <v>521.69999999699996</v>
      </c>
      <c r="M634" s="128">
        <v>0</v>
      </c>
      <c r="N634" s="128">
        <v>0</v>
      </c>
      <c r="O634" s="128">
        <v>0</v>
      </c>
      <c r="P634" s="128">
        <v>0</v>
      </c>
      <c r="Q634" s="128">
        <v>0</v>
      </c>
      <c r="R634" s="128">
        <v>0</v>
      </c>
      <c r="T634"/>
    </row>
    <row r="635" spans="1:20" s="45" customFormat="1" x14ac:dyDescent="0.25">
      <c r="A635" s="15"/>
      <c r="B635" s="7"/>
      <c r="E635" s="14"/>
      <c r="F635" s="128" t="s">
        <v>702</v>
      </c>
      <c r="G635" s="128"/>
      <c r="H635" s="128"/>
      <c r="I635" s="128"/>
      <c r="J635" s="128"/>
      <c r="K635" s="128">
        <v>0</v>
      </c>
      <c r="L635" s="128">
        <v>0</v>
      </c>
      <c r="M635" s="128">
        <v>0</v>
      </c>
      <c r="N635" s="128">
        <v>0</v>
      </c>
      <c r="O635" s="128">
        <v>0</v>
      </c>
      <c r="P635" s="128">
        <v>2479.879999987781</v>
      </c>
      <c r="Q635" s="128">
        <v>10608.119999937713</v>
      </c>
      <c r="R635" s="128">
        <v>3620.6199999786913</v>
      </c>
    </row>
    <row r="636" spans="1:20" s="45" customFormat="1" x14ac:dyDescent="0.25">
      <c r="A636" s="15"/>
      <c r="B636" s="7"/>
      <c r="E636" s="14" t="s">
        <v>55</v>
      </c>
      <c r="F636" s="128" t="s">
        <v>64</v>
      </c>
      <c r="G636" s="128">
        <v>6733722.249974208</v>
      </c>
      <c r="H636" s="128">
        <v>7393063.419969718</v>
      </c>
      <c r="I636" s="128">
        <v>6124106.9299759474</v>
      </c>
      <c r="J636" s="128">
        <v>6128037.6199776251</v>
      </c>
      <c r="K636" s="128">
        <v>6585093.8199762776</v>
      </c>
      <c r="L636" s="128">
        <v>7171935.8599753156</v>
      </c>
      <c r="M636" s="128">
        <v>7062974.5399784734</v>
      </c>
      <c r="N636" s="128">
        <v>8124542.989975661</v>
      </c>
      <c r="O636" s="128">
        <v>8821729.1599769481</v>
      </c>
      <c r="P636" s="128">
        <v>2872368.8999935007</v>
      </c>
      <c r="Q636" s="128">
        <v>30100.719999937806</v>
      </c>
      <c r="R636" s="128">
        <v>803.65999999828637</v>
      </c>
    </row>
    <row r="637" spans="1:20" s="45" customFormat="1" x14ac:dyDescent="0.25">
      <c r="A637" s="15"/>
      <c r="B637" s="7"/>
      <c r="E637" s="14" t="s">
        <v>55</v>
      </c>
      <c r="F637" s="128" t="s">
        <v>66</v>
      </c>
      <c r="G637" s="128">
        <v>9303774.9499638975</v>
      </c>
      <c r="H637" s="128">
        <v>10586374.479955947</v>
      </c>
      <c r="I637" s="128">
        <v>9159823.7999626733</v>
      </c>
      <c r="J637" s="128">
        <v>9410110.6099657211</v>
      </c>
      <c r="K637" s="128">
        <v>9991472.5899643674</v>
      </c>
      <c r="L637" s="128">
        <v>11142648.019964002</v>
      </c>
      <c r="M637" s="128">
        <v>10941631.899964949</v>
      </c>
      <c r="N637" s="128">
        <v>12186364.959961589</v>
      </c>
      <c r="O637" s="128">
        <v>12851679.279965844</v>
      </c>
      <c r="P637" s="128">
        <v>4540273.3099897597</v>
      </c>
      <c r="Q637" s="128">
        <v>37041.419999926817</v>
      </c>
      <c r="R637" s="128">
        <v>4383.5999999903142</v>
      </c>
    </row>
    <row r="638" spans="1:20" s="45" customFormat="1" x14ac:dyDescent="0.25">
      <c r="A638" s="15"/>
      <c r="B638"/>
      <c r="C638"/>
      <c r="D638"/>
      <c r="E638" s="13" t="s">
        <v>56</v>
      </c>
      <c r="F638" s="13"/>
      <c r="G638" s="13">
        <v>92170247.729999959</v>
      </c>
      <c r="H638" s="13">
        <v>137165047.63999999</v>
      </c>
      <c r="I638" s="13">
        <v>183856976.44999996</v>
      </c>
      <c r="J638" s="13">
        <v>222678125.76000002</v>
      </c>
      <c r="K638" s="13">
        <v>237392727.98000008</v>
      </c>
      <c r="L638" s="13">
        <v>191320120.44</v>
      </c>
      <c r="M638" s="13">
        <v>206130675.51000002</v>
      </c>
      <c r="N638" s="13">
        <v>252678902.74999988</v>
      </c>
      <c r="O638" s="13">
        <v>199830110.09</v>
      </c>
      <c r="P638" s="13">
        <v>20163642.329999994</v>
      </c>
      <c r="Q638" s="13">
        <v>2883548.6899999995</v>
      </c>
      <c r="R638" s="13">
        <v>2599791.3199999994</v>
      </c>
    </row>
    <row r="639" spans="1:20" s="45" customFormat="1" x14ac:dyDescent="0.25">
      <c r="A639" s="15"/>
      <c r="B639" s="7"/>
      <c r="E639" s="14" t="s">
        <v>56</v>
      </c>
      <c r="F639" s="128" t="s">
        <v>67</v>
      </c>
      <c r="G639" s="128">
        <v>4288684</v>
      </c>
      <c r="H639" s="128">
        <v>5631261</v>
      </c>
      <c r="I639" s="128">
        <v>7426975.709999999</v>
      </c>
      <c r="J639" s="128">
        <v>8264829</v>
      </c>
      <c r="K639" s="128">
        <v>8545582</v>
      </c>
      <c r="L639" s="128">
        <v>6017089.3299999973</v>
      </c>
      <c r="M639" s="128">
        <v>6784237.3499999996</v>
      </c>
      <c r="N639" s="128">
        <v>11319910.059999999</v>
      </c>
      <c r="O639" s="128">
        <v>9947589.2999999989</v>
      </c>
      <c r="P639" s="128">
        <v>343768</v>
      </c>
      <c r="Q639" s="128">
        <v>220462</v>
      </c>
      <c r="R639" s="128">
        <v>87194.319999999367</v>
      </c>
    </row>
    <row r="640" spans="1:20" s="45" customFormat="1" x14ac:dyDescent="0.25">
      <c r="A640" s="15"/>
      <c r="B640" s="7"/>
      <c r="E640" s="14" t="s">
        <v>56</v>
      </c>
      <c r="F640" s="128" t="s">
        <v>68</v>
      </c>
      <c r="G640" s="128">
        <v>68520185.029999971</v>
      </c>
      <c r="H640" s="128">
        <v>97687210.979999989</v>
      </c>
      <c r="I640" s="128">
        <v>128334275.12999998</v>
      </c>
      <c r="J640" s="128">
        <v>155649420.34</v>
      </c>
      <c r="K640" s="128">
        <v>166841725.24999991</v>
      </c>
      <c r="L640" s="128">
        <v>142543361.84999996</v>
      </c>
      <c r="M640" s="128">
        <v>156206565.96000001</v>
      </c>
      <c r="N640" s="128">
        <v>186988469.66999987</v>
      </c>
      <c r="O640" s="128">
        <v>129399653.38000003</v>
      </c>
      <c r="P640" s="128">
        <v>3302145.53</v>
      </c>
      <c r="Q640" s="128">
        <v>2145033.6899999995</v>
      </c>
      <c r="R640" s="128">
        <v>1743642</v>
      </c>
    </row>
    <row r="641" spans="1:20" x14ac:dyDescent="0.25">
      <c r="A641" s="15"/>
      <c r="B641" s="7"/>
      <c r="C641" s="45"/>
      <c r="D641" s="45"/>
      <c r="E641" s="14" t="s">
        <v>56</v>
      </c>
      <c r="F641" s="128" t="s">
        <v>684</v>
      </c>
      <c r="G641" s="128">
        <v>22922</v>
      </c>
      <c r="H641" s="128">
        <v>30006</v>
      </c>
      <c r="I641" s="128">
        <v>67824</v>
      </c>
      <c r="J641" s="128">
        <v>78634</v>
      </c>
      <c r="K641" s="128">
        <v>101107</v>
      </c>
      <c r="L641" s="128">
        <v>99632</v>
      </c>
      <c r="M641" s="128">
        <v>120903</v>
      </c>
      <c r="N641" s="128">
        <v>120247</v>
      </c>
      <c r="O641" s="128">
        <v>50435</v>
      </c>
      <c r="P641" s="128">
        <v>-91</v>
      </c>
      <c r="Q641" s="128">
        <v>0</v>
      </c>
      <c r="R641" s="128">
        <v>0</v>
      </c>
      <c r="S641" s="45"/>
      <c r="T641" s="45"/>
    </row>
    <row r="642" spans="1:20" x14ac:dyDescent="0.25">
      <c r="A642" s="15"/>
      <c r="B642" s="7"/>
      <c r="C642" s="45"/>
      <c r="D642" s="45"/>
      <c r="E642" s="14" t="s">
        <v>56</v>
      </c>
      <c r="F642" s="128" t="s">
        <v>70</v>
      </c>
      <c r="G642" s="128">
        <v>0</v>
      </c>
      <c r="H642" s="128">
        <v>0</v>
      </c>
      <c r="I642" s="128">
        <v>0</v>
      </c>
      <c r="J642" s="128">
        <v>0</v>
      </c>
      <c r="K642" s="128">
        <v>5349</v>
      </c>
      <c r="L642" s="128">
        <v>7091</v>
      </c>
      <c r="M642" s="128">
        <v>0</v>
      </c>
      <c r="N642" s="128">
        <v>0</v>
      </c>
      <c r="O642" s="128">
        <v>0</v>
      </c>
      <c r="P642" s="128">
        <v>0</v>
      </c>
      <c r="Q642" s="128">
        <v>0</v>
      </c>
      <c r="R642" s="128">
        <v>0</v>
      </c>
    </row>
    <row r="643" spans="1:20" x14ac:dyDescent="0.25">
      <c r="A643" s="15"/>
      <c r="B643" s="7"/>
      <c r="C643" s="45"/>
      <c r="D643" s="45"/>
      <c r="E643" s="14" t="s">
        <v>56</v>
      </c>
      <c r="F643" s="128" t="s">
        <v>60</v>
      </c>
      <c r="G643" s="128">
        <v>3989285.6999999899</v>
      </c>
      <c r="H643" s="128">
        <v>5227994.2599999979</v>
      </c>
      <c r="I643" s="128">
        <v>4105817.9399999948</v>
      </c>
      <c r="J643" s="128">
        <v>2860009.4799999981</v>
      </c>
      <c r="K643" s="128">
        <v>1805397.1299999841</v>
      </c>
      <c r="L643" s="128">
        <v>573321.19999999099</v>
      </c>
      <c r="M643" s="128">
        <v>565017.11999999406</v>
      </c>
      <c r="N643" s="128">
        <v>965132.479999998</v>
      </c>
      <c r="O643" s="128">
        <v>1192403.159999992</v>
      </c>
      <c r="P643" s="128">
        <v>365446.58999999939</v>
      </c>
      <c r="Q643" s="128">
        <v>17704</v>
      </c>
      <c r="R643" s="128">
        <v>18409</v>
      </c>
      <c r="S643" s="45"/>
    </row>
    <row r="644" spans="1:20" x14ac:dyDescent="0.25">
      <c r="A644" s="15"/>
      <c r="B644" s="7"/>
      <c r="C644" s="45"/>
      <c r="D644" s="45"/>
      <c r="E644" s="14" t="s">
        <v>56</v>
      </c>
      <c r="F644" s="128" t="s">
        <v>63</v>
      </c>
      <c r="G644" s="128">
        <v>2863458.5</v>
      </c>
      <c r="H644" s="128">
        <v>3000243</v>
      </c>
      <c r="I644" s="128">
        <v>2250953.149999999</v>
      </c>
      <c r="J644" s="128">
        <v>1991422.59</v>
      </c>
      <c r="K644" s="128">
        <v>1042846.41</v>
      </c>
      <c r="L644" s="128">
        <v>206982.06</v>
      </c>
      <c r="M644" s="128">
        <v>323808.14999999898</v>
      </c>
      <c r="N644" s="128">
        <v>369254.11999999901</v>
      </c>
      <c r="O644" s="128">
        <v>464983.12</v>
      </c>
      <c r="P644" s="128">
        <v>111871.5299999998</v>
      </c>
      <c r="Q644" s="128">
        <v>5384</v>
      </c>
      <c r="R644" s="128">
        <v>37568</v>
      </c>
      <c r="S644" s="45"/>
    </row>
    <row r="645" spans="1:20" x14ac:dyDescent="0.25">
      <c r="A645" s="15"/>
      <c r="B645" s="7"/>
      <c r="C645" s="45"/>
      <c r="D645" s="45"/>
      <c r="E645" s="14" t="s">
        <v>56</v>
      </c>
      <c r="F645" s="128" t="s">
        <v>685</v>
      </c>
      <c r="G645" s="128">
        <v>60084</v>
      </c>
      <c r="H645" s="128">
        <v>122162</v>
      </c>
      <c r="I645" s="128">
        <v>38345</v>
      </c>
      <c r="J645" s="128">
        <v>207047.11999999901</v>
      </c>
      <c r="K645" s="128">
        <v>450690.88000000099</v>
      </c>
      <c r="L645" s="128">
        <v>266960</v>
      </c>
      <c r="M645" s="128">
        <v>307065.53000000003</v>
      </c>
      <c r="N645" s="128">
        <v>334948</v>
      </c>
      <c r="O645" s="128">
        <v>342744</v>
      </c>
      <c r="P645" s="128">
        <v>105444</v>
      </c>
      <c r="Q645" s="128">
        <v>10061</v>
      </c>
      <c r="R645" s="128">
        <v>2187</v>
      </c>
      <c r="S645" s="45"/>
    </row>
    <row r="646" spans="1:20" x14ac:dyDescent="0.25">
      <c r="A646" s="15"/>
      <c r="B646" s="7"/>
      <c r="C646" s="45"/>
      <c r="D646" s="45"/>
      <c r="E646" s="14" t="s">
        <v>56</v>
      </c>
      <c r="F646" s="128" t="s">
        <v>61</v>
      </c>
      <c r="G646" s="128">
        <v>11013672.5</v>
      </c>
      <c r="H646" s="128">
        <v>23343659.59</v>
      </c>
      <c r="I646" s="128">
        <v>39049081.019999996</v>
      </c>
      <c r="J646" s="128">
        <v>50815838.730000004</v>
      </c>
      <c r="K646" s="128">
        <v>55951277.909999996</v>
      </c>
      <c r="L646" s="128">
        <v>39861062.93999999</v>
      </c>
      <c r="M646" s="128">
        <v>40320591.580000013</v>
      </c>
      <c r="N646" s="128">
        <v>50196782.919999994</v>
      </c>
      <c r="O646" s="128">
        <v>55603949.279999986</v>
      </c>
      <c r="P646" s="128">
        <v>15065327.929999994</v>
      </c>
      <c r="Q646" s="128">
        <v>126888</v>
      </c>
      <c r="R646" s="128">
        <v>57998</v>
      </c>
      <c r="S646" s="45"/>
    </row>
    <row r="647" spans="1:20" x14ac:dyDescent="0.25">
      <c r="A647" s="15"/>
      <c r="B647" s="7"/>
      <c r="C647" s="45"/>
      <c r="D647" s="45"/>
      <c r="E647" s="14" t="s">
        <v>56</v>
      </c>
      <c r="F647" s="128" t="s">
        <v>62</v>
      </c>
      <c r="G647" s="128">
        <v>976920</v>
      </c>
      <c r="H647" s="128">
        <v>1425309.149999999</v>
      </c>
      <c r="I647" s="128">
        <v>2087309.5</v>
      </c>
      <c r="J647" s="128">
        <v>2497760.5</v>
      </c>
      <c r="K647" s="128">
        <v>2370650.399999998</v>
      </c>
      <c r="L647" s="128">
        <v>1637793</v>
      </c>
      <c r="M647" s="128">
        <v>1477050.82</v>
      </c>
      <c r="N647" s="128">
        <v>2315001.5</v>
      </c>
      <c r="O647" s="128">
        <v>2759651.319999998</v>
      </c>
      <c r="P647" s="128">
        <v>696218.75</v>
      </c>
      <c r="Q647" s="128">
        <v>32325</v>
      </c>
      <c r="R647" s="128">
        <v>14994</v>
      </c>
      <c r="S647" s="45"/>
    </row>
    <row r="648" spans="1:20" x14ac:dyDescent="0.25">
      <c r="A648" s="15"/>
      <c r="B648" s="7"/>
      <c r="C648" s="45"/>
      <c r="D648" s="45"/>
      <c r="E648" s="14" t="s">
        <v>56</v>
      </c>
      <c r="F648" s="128" t="s">
        <v>689</v>
      </c>
      <c r="G648" s="128">
        <v>30394</v>
      </c>
      <c r="H648" s="128">
        <v>12376</v>
      </c>
      <c r="I648" s="128">
        <v>910</v>
      </c>
      <c r="J648" s="128">
        <v>15283</v>
      </c>
      <c r="K648" s="128">
        <v>13456</v>
      </c>
      <c r="L648" s="128">
        <v>8372</v>
      </c>
      <c r="M648" s="128">
        <v>13377</v>
      </c>
      <c r="N648" s="128">
        <v>22295</v>
      </c>
      <c r="O648" s="128">
        <v>273</v>
      </c>
      <c r="P648" s="128">
        <v>0</v>
      </c>
      <c r="Q648" s="128">
        <v>0</v>
      </c>
      <c r="R648" s="128">
        <v>0</v>
      </c>
      <c r="S648" s="45"/>
    </row>
    <row r="649" spans="1:20" x14ac:dyDescent="0.25">
      <c r="A649" s="15"/>
      <c r="B649" s="7"/>
      <c r="C649" s="45"/>
      <c r="D649" s="45"/>
      <c r="E649" s="14" t="s">
        <v>56</v>
      </c>
      <c r="F649" s="128" t="s">
        <v>69</v>
      </c>
      <c r="G649" s="128">
        <v>0</v>
      </c>
      <c r="H649" s="128">
        <v>0</v>
      </c>
      <c r="I649" s="128">
        <v>0</v>
      </c>
      <c r="J649" s="128">
        <v>0</v>
      </c>
      <c r="K649" s="128">
        <v>18931</v>
      </c>
      <c r="L649" s="128">
        <v>-14752</v>
      </c>
      <c r="M649" s="128">
        <v>-249</v>
      </c>
      <c r="N649" s="128">
        <v>0</v>
      </c>
      <c r="O649" s="128">
        <v>0</v>
      </c>
      <c r="P649" s="128">
        <v>0</v>
      </c>
      <c r="Q649" s="128">
        <v>0</v>
      </c>
      <c r="R649" s="128">
        <v>0</v>
      </c>
      <c r="S649" s="45"/>
    </row>
    <row r="650" spans="1:20" x14ac:dyDescent="0.25">
      <c r="A650" s="15"/>
      <c r="B650" s="7"/>
      <c r="C650" s="45"/>
      <c r="D650" s="45"/>
      <c r="E650" s="14" t="s">
        <v>56</v>
      </c>
      <c r="F650" s="128" t="s">
        <v>702</v>
      </c>
      <c r="G650" s="128"/>
      <c r="H650" s="128"/>
      <c r="I650" s="128"/>
      <c r="J650" s="128"/>
      <c r="K650" s="128">
        <v>0</v>
      </c>
      <c r="L650" s="128">
        <v>0</v>
      </c>
      <c r="M650" s="128">
        <v>0</v>
      </c>
      <c r="N650" s="128">
        <v>0</v>
      </c>
      <c r="O650" s="128">
        <v>0</v>
      </c>
      <c r="P650" s="128">
        <v>117721</v>
      </c>
      <c r="Q650" s="128">
        <v>324781</v>
      </c>
      <c r="R650" s="128">
        <v>637799</v>
      </c>
      <c r="S650" s="45"/>
    </row>
    <row r="651" spans="1:20" x14ac:dyDescent="0.25">
      <c r="A651" s="15"/>
      <c r="B651" s="7"/>
      <c r="C651" s="45"/>
      <c r="D651" s="45"/>
      <c r="E651" s="14" t="s">
        <v>56</v>
      </c>
      <c r="F651" s="128" t="s">
        <v>64</v>
      </c>
      <c r="G651" s="128">
        <v>35684</v>
      </c>
      <c r="H651" s="128">
        <v>71979.66</v>
      </c>
      <c r="I651" s="128">
        <v>34331</v>
      </c>
      <c r="J651" s="128">
        <v>14630</v>
      </c>
      <c r="K651" s="128">
        <v>4101</v>
      </c>
      <c r="L651" s="128">
        <v>2542.5300000000002</v>
      </c>
      <c r="M651" s="128">
        <v>3303</v>
      </c>
      <c r="N651" s="128">
        <v>166</v>
      </c>
      <c r="O651" s="128">
        <v>1274</v>
      </c>
      <c r="P651" s="128">
        <v>3731</v>
      </c>
      <c r="Q651" s="128">
        <v>0</v>
      </c>
      <c r="R651" s="128">
        <v>0</v>
      </c>
      <c r="S651" s="45"/>
    </row>
    <row r="652" spans="1:20" x14ac:dyDescent="0.25">
      <c r="A652" s="15"/>
      <c r="B652" s="7"/>
      <c r="C652" s="45"/>
      <c r="D652" s="45"/>
      <c r="E652" s="14" t="s">
        <v>56</v>
      </c>
      <c r="F652" s="128" t="s">
        <v>65</v>
      </c>
      <c r="G652" s="128">
        <v>0</v>
      </c>
      <c r="H652" s="128">
        <v>0</v>
      </c>
      <c r="I652" s="128">
        <v>17381</v>
      </c>
      <c r="J652" s="128">
        <v>0</v>
      </c>
      <c r="K652" s="128">
        <v>0</v>
      </c>
      <c r="L652" s="128">
        <v>7321</v>
      </c>
      <c r="M652" s="128">
        <v>-3044</v>
      </c>
      <c r="N652" s="128">
        <v>1909</v>
      </c>
      <c r="O652" s="128">
        <v>0</v>
      </c>
      <c r="P652" s="128">
        <v>91</v>
      </c>
      <c r="Q652" s="128">
        <v>0</v>
      </c>
      <c r="R652" s="128">
        <v>0</v>
      </c>
    </row>
    <row r="653" spans="1:20" x14ac:dyDescent="0.25">
      <c r="A653" s="15"/>
      <c r="B653" s="7"/>
      <c r="C653" s="45"/>
      <c r="D653" s="45"/>
      <c r="E653" s="14" t="s">
        <v>56</v>
      </c>
      <c r="F653" s="128" t="s">
        <v>66</v>
      </c>
      <c r="G653" s="128">
        <v>368958</v>
      </c>
      <c r="H653" s="128">
        <v>612846</v>
      </c>
      <c r="I653" s="128">
        <v>443773</v>
      </c>
      <c r="J653" s="128">
        <v>283251</v>
      </c>
      <c r="K653" s="128">
        <v>241614</v>
      </c>
      <c r="L653" s="128">
        <v>103343.53</v>
      </c>
      <c r="M653" s="128">
        <v>12049</v>
      </c>
      <c r="N653" s="128">
        <v>44787</v>
      </c>
      <c r="O653" s="128">
        <v>67154.53</v>
      </c>
      <c r="P653" s="128">
        <v>51968</v>
      </c>
      <c r="Q653" s="128">
        <v>910</v>
      </c>
      <c r="R653" s="128">
        <v>0</v>
      </c>
      <c r="S653" s="45"/>
    </row>
    <row r="654" spans="1:20" x14ac:dyDescent="0.25">
      <c r="A654" s="15"/>
      <c r="E654" s="13" t="s">
        <v>57</v>
      </c>
      <c r="F654" s="13"/>
      <c r="G654" s="13">
        <v>50650074.969836548</v>
      </c>
      <c r="H654" s="13">
        <v>56306242.549834266</v>
      </c>
      <c r="I654" s="13">
        <v>60967162.129830524</v>
      </c>
      <c r="J654" s="13">
        <v>63872219.049812451</v>
      </c>
      <c r="K654" s="13">
        <v>63869233.449801542</v>
      </c>
      <c r="L654" s="13">
        <v>60348934.369823873</v>
      </c>
      <c r="M654" s="13">
        <v>62528988.479824245</v>
      </c>
      <c r="N654" s="13">
        <v>71171202.589815378</v>
      </c>
      <c r="O654" s="13">
        <v>59672488.859878331</v>
      </c>
      <c r="P654" s="13">
        <v>24085560.589977872</v>
      </c>
      <c r="Q654" s="13">
        <v>11780232.77998909</v>
      </c>
      <c r="R654" s="13">
        <v>9949823.3899906985</v>
      </c>
      <c r="S654" s="45"/>
    </row>
    <row r="655" spans="1:20" x14ac:dyDescent="0.25">
      <c r="A655" s="15"/>
      <c r="B655" s="7"/>
      <c r="C655" s="45"/>
      <c r="D655" s="45"/>
      <c r="E655" s="14" t="s">
        <v>57</v>
      </c>
      <c r="F655" s="128" t="s">
        <v>67</v>
      </c>
      <c r="G655" s="128">
        <v>2979896.069986708</v>
      </c>
      <c r="H655" s="128">
        <v>2983515.189986852</v>
      </c>
      <c r="I655" s="128">
        <v>3111489.8999856082</v>
      </c>
      <c r="J655" s="128">
        <v>3313105.1299848529</v>
      </c>
      <c r="K655" s="128">
        <v>3347250.0899842689</v>
      </c>
      <c r="L655" s="128">
        <v>2948188.2499870011</v>
      </c>
      <c r="M655" s="128">
        <v>2938461.629987115</v>
      </c>
      <c r="N655" s="128">
        <v>3857709.8599840328</v>
      </c>
      <c r="O655" s="128">
        <v>3301355.159987038</v>
      </c>
      <c r="P655" s="128">
        <v>361738.15999942587</v>
      </c>
      <c r="Q655" s="128">
        <v>300605.28999958059</v>
      </c>
      <c r="R655" s="128">
        <v>270443.60999986599</v>
      </c>
      <c r="S655" s="45"/>
    </row>
    <row r="656" spans="1:20" x14ac:dyDescent="0.25">
      <c r="A656" s="15"/>
      <c r="B656" s="7"/>
      <c r="C656" s="45"/>
      <c r="D656" s="45"/>
      <c r="E656" s="14" t="s">
        <v>57</v>
      </c>
      <c r="F656" s="128" t="s">
        <v>68</v>
      </c>
      <c r="G656" s="128">
        <v>40776301.279874317</v>
      </c>
      <c r="H656" s="128">
        <v>44434454.019866556</v>
      </c>
      <c r="I656" s="128">
        <v>47002838.069859147</v>
      </c>
      <c r="J656" s="128">
        <v>49791411.469849363</v>
      </c>
      <c r="K656" s="128">
        <v>51761263.979834192</v>
      </c>
      <c r="L656" s="128">
        <v>47169158.809856772</v>
      </c>
      <c r="M656" s="128">
        <v>45988766.199861929</v>
      </c>
      <c r="N656" s="128">
        <v>50482808.239857927</v>
      </c>
      <c r="O656" s="128">
        <v>32854116.969915077</v>
      </c>
      <c r="P656" s="128">
        <v>3222169.569994933</v>
      </c>
      <c r="Q656" s="128">
        <v>2621976.959996786</v>
      </c>
      <c r="R656" s="128">
        <v>2716220.9199987184</v>
      </c>
      <c r="S656" s="45"/>
    </row>
    <row r="657" spans="1:19" x14ac:dyDescent="0.25">
      <c r="A657" s="15"/>
      <c r="B657" s="7"/>
      <c r="C657" s="45"/>
      <c r="D657" s="45"/>
      <c r="E657" s="14" t="s">
        <v>57</v>
      </c>
      <c r="F657" s="128" t="s">
        <v>684</v>
      </c>
      <c r="G657" s="128">
        <v>4568.5199999870001</v>
      </c>
      <c r="H657" s="128">
        <v>9757.4799999850002</v>
      </c>
      <c r="I657" s="128">
        <v>15527.519999995</v>
      </c>
      <c r="J657" s="128">
        <v>18672.749999986001</v>
      </c>
      <c r="K657" s="128">
        <v>4756.2699999739998</v>
      </c>
      <c r="L657" s="128">
        <v>11254.509999985001</v>
      </c>
      <c r="M657" s="128">
        <v>7231.1999999809996</v>
      </c>
      <c r="N657" s="128">
        <v>24417.169999982001</v>
      </c>
      <c r="O657" s="128">
        <v>20893.429999989999</v>
      </c>
      <c r="P657" s="128">
        <v>3752.769999999553</v>
      </c>
      <c r="Q657" s="128">
        <v>293</v>
      </c>
      <c r="R657" s="128">
        <v>390.99999999790452</v>
      </c>
      <c r="S657" s="45"/>
    </row>
    <row r="658" spans="1:19" x14ac:dyDescent="0.25">
      <c r="A658" s="15"/>
      <c r="B658" s="7"/>
      <c r="C658" s="45"/>
      <c r="D658" s="45"/>
      <c r="E658" s="14" t="s">
        <v>57</v>
      </c>
      <c r="F658" s="128" t="s">
        <v>687</v>
      </c>
      <c r="G658" s="128">
        <v>0</v>
      </c>
      <c r="H658" s="128">
        <v>0</v>
      </c>
      <c r="I658" s="128">
        <v>0</v>
      </c>
      <c r="J658" s="128">
        <v>0</v>
      </c>
      <c r="K658" s="128">
        <v>369.47999999699999</v>
      </c>
      <c r="L658" s="128">
        <v>0</v>
      </c>
      <c r="M658" s="128">
        <v>0</v>
      </c>
      <c r="N658" s="128">
        <v>0</v>
      </c>
      <c r="O658" s="128">
        <v>0</v>
      </c>
      <c r="P658" s="128">
        <v>0</v>
      </c>
      <c r="Q658" s="128">
        <v>0</v>
      </c>
      <c r="R658" s="128">
        <v>0</v>
      </c>
      <c r="S658" s="45"/>
    </row>
    <row r="659" spans="1:19" x14ac:dyDescent="0.25">
      <c r="A659" s="15"/>
      <c r="B659" s="7"/>
      <c r="C659" s="45"/>
      <c r="D659" s="45"/>
      <c r="E659" s="14" t="s">
        <v>57</v>
      </c>
      <c r="F659" s="128" t="s">
        <v>70</v>
      </c>
      <c r="G659" s="128">
        <v>0</v>
      </c>
      <c r="H659" s="128">
        <v>0</v>
      </c>
      <c r="I659" s="128">
        <v>0</v>
      </c>
      <c r="J659" s="128">
        <v>0</v>
      </c>
      <c r="K659" s="128">
        <v>3682.9599999880002</v>
      </c>
      <c r="L659" s="128">
        <v>5790.969999979</v>
      </c>
      <c r="M659" s="128">
        <v>0</v>
      </c>
      <c r="N659" s="128">
        <v>0</v>
      </c>
      <c r="O659" s="128">
        <v>197.26999999899999</v>
      </c>
      <c r="P659" s="128">
        <v>39.369999999646097</v>
      </c>
      <c r="Q659" s="128">
        <v>0</v>
      </c>
      <c r="R659" s="128">
        <v>0</v>
      </c>
      <c r="S659" s="45"/>
    </row>
    <row r="660" spans="1:19" x14ac:dyDescent="0.25">
      <c r="A660" s="15"/>
      <c r="B660" s="7"/>
      <c r="C660" s="45"/>
      <c r="D660" s="45"/>
      <c r="E660" s="14" t="s">
        <v>57</v>
      </c>
      <c r="F660" s="128" t="s">
        <v>60</v>
      </c>
      <c r="G660" s="128">
        <v>3590487.9899925711</v>
      </c>
      <c r="H660" s="128">
        <v>4602399.09999137</v>
      </c>
      <c r="I660" s="128">
        <v>5204070.7499909978</v>
      </c>
      <c r="J660" s="128">
        <v>4723340.069990064</v>
      </c>
      <c r="K660" s="128">
        <v>3992349.1199884638</v>
      </c>
      <c r="L660" s="128">
        <v>4277422.169990249</v>
      </c>
      <c r="M660" s="128">
        <v>4761769.049990302</v>
      </c>
      <c r="N660" s="128">
        <v>5200134.7199907908</v>
      </c>
      <c r="O660" s="128">
        <v>6683182.5299918493</v>
      </c>
      <c r="P660" s="128">
        <v>3194587.8799969507</v>
      </c>
      <c r="Q660" s="128">
        <v>296671.94999964349</v>
      </c>
      <c r="R660" s="128">
        <v>237422.6099998008</v>
      </c>
    </row>
    <row r="661" spans="1:19" x14ac:dyDescent="0.25">
      <c r="A661" s="15"/>
      <c r="B661" s="7"/>
      <c r="C661" s="45"/>
      <c r="D661" s="45"/>
      <c r="E661" s="14" t="s">
        <v>57</v>
      </c>
      <c r="F661" s="128" t="s">
        <v>63</v>
      </c>
      <c r="G661" s="128">
        <v>474158.59999884199</v>
      </c>
      <c r="H661" s="128">
        <v>555355.74999874504</v>
      </c>
      <c r="I661" s="128">
        <v>873629.65999846603</v>
      </c>
      <c r="J661" s="128">
        <v>674890.67999875802</v>
      </c>
      <c r="K661" s="128">
        <v>532722.609998598</v>
      </c>
      <c r="L661" s="128">
        <v>663908.87999865296</v>
      </c>
      <c r="M661" s="128">
        <v>773055.64999874495</v>
      </c>
      <c r="N661" s="128">
        <v>632303.21999881999</v>
      </c>
      <c r="O661" s="128">
        <v>737210.13999847998</v>
      </c>
      <c r="P661" s="128">
        <v>541820.10999947391</v>
      </c>
      <c r="Q661" s="128">
        <v>167317.61999987112</v>
      </c>
      <c r="R661" s="128">
        <v>108146.08999989834</v>
      </c>
    </row>
    <row r="662" spans="1:19" x14ac:dyDescent="0.25">
      <c r="A662" s="15"/>
      <c r="B662" s="7"/>
      <c r="C662" s="45"/>
      <c r="D662" s="45"/>
      <c r="E662" s="14" t="s">
        <v>57</v>
      </c>
      <c r="F662" s="128" t="s">
        <v>685</v>
      </c>
      <c r="G662" s="128">
        <v>15617.529999945</v>
      </c>
      <c r="H662" s="128">
        <v>30369.629999902001</v>
      </c>
      <c r="I662" s="128">
        <v>55751.839999912998</v>
      </c>
      <c r="J662" s="128">
        <v>197346.909999397</v>
      </c>
      <c r="K662" s="128">
        <v>331857.08999897301</v>
      </c>
      <c r="L662" s="128">
        <v>307659.89999919501</v>
      </c>
      <c r="M662" s="128">
        <v>505388.929998965</v>
      </c>
      <c r="N662" s="128">
        <v>439181.67999930697</v>
      </c>
      <c r="O662" s="128">
        <v>631964.35999925202</v>
      </c>
      <c r="P662" s="128">
        <v>263335.43999969261</v>
      </c>
      <c r="Q662" s="128">
        <v>71213.43999994942</v>
      </c>
      <c r="R662" s="128">
        <v>43619.709999972954</v>
      </c>
    </row>
    <row r="663" spans="1:19" x14ac:dyDescent="0.25">
      <c r="A663" s="15"/>
      <c r="B663" s="7"/>
      <c r="C663" s="45"/>
      <c r="D663" s="45"/>
      <c r="E663" s="14" t="s">
        <v>57</v>
      </c>
      <c r="F663" s="128" t="s">
        <v>61</v>
      </c>
      <c r="G663" s="128">
        <v>1450356.5399976021</v>
      </c>
      <c r="H663" s="128">
        <v>2192907.3199971188</v>
      </c>
      <c r="I663" s="128">
        <v>3158385.6099963882</v>
      </c>
      <c r="J663" s="128">
        <v>3534646.9499924812</v>
      </c>
      <c r="K663" s="128">
        <v>2735706.4299950991</v>
      </c>
      <c r="L663" s="128">
        <v>3024361.06999555</v>
      </c>
      <c r="M663" s="128">
        <v>3365705.0599949369</v>
      </c>
      <c r="N663" s="128">
        <v>4994576.0399951125</v>
      </c>
      <c r="O663" s="128">
        <v>5844013.849997214</v>
      </c>
      <c r="P663" s="128">
        <v>2531305.8199988063</v>
      </c>
      <c r="Q663" s="128">
        <v>626707.17999948503</v>
      </c>
      <c r="R663" s="128">
        <v>373723.23999953421</v>
      </c>
    </row>
    <row r="664" spans="1:19" x14ac:dyDescent="0.25">
      <c r="A664" s="15"/>
      <c r="B664" s="7"/>
      <c r="C664" s="45"/>
      <c r="D664" s="45"/>
      <c r="E664" s="14" t="s">
        <v>57</v>
      </c>
      <c r="F664" s="128" t="s">
        <v>62</v>
      </c>
      <c r="G664" s="128">
        <v>696133.39999970095</v>
      </c>
      <c r="H664" s="128">
        <v>863972.84999970696</v>
      </c>
      <c r="I664" s="128">
        <v>743129.68999966898</v>
      </c>
      <c r="J664" s="128">
        <v>731089.43999925896</v>
      </c>
      <c r="K664" s="128">
        <v>596797.14999967196</v>
      </c>
      <c r="L664" s="128">
        <v>1075845.719999539</v>
      </c>
      <c r="M664" s="128">
        <v>848059.91999957699</v>
      </c>
      <c r="N664" s="128">
        <v>1064686.81999931</v>
      </c>
      <c r="O664" s="128">
        <v>538316.37999974296</v>
      </c>
      <c r="P664" s="128">
        <v>299700.49999987235</v>
      </c>
      <c r="Q664" s="128">
        <v>570397.05999990704</v>
      </c>
      <c r="R664" s="128">
        <v>114706.31999995811</v>
      </c>
    </row>
    <row r="665" spans="1:19" x14ac:dyDescent="0.25">
      <c r="A665" s="15"/>
      <c r="B665" s="7"/>
      <c r="C665" s="45"/>
      <c r="D665" s="45"/>
      <c r="E665" s="14" t="s">
        <v>57</v>
      </c>
      <c r="F665" s="128" t="s">
        <v>689</v>
      </c>
      <c r="G665" s="128">
        <v>715.21999999599996</v>
      </c>
      <c r="H665" s="128">
        <v>1052.599999994</v>
      </c>
      <c r="I665" s="128">
        <v>4551.6699999900002</v>
      </c>
      <c r="J665" s="128">
        <v>6540.1699999969996</v>
      </c>
      <c r="K665" s="128">
        <v>1378.2999999900001</v>
      </c>
      <c r="L665" s="128">
        <v>23.93</v>
      </c>
      <c r="M665" s="128">
        <v>421.80999999800002</v>
      </c>
      <c r="N665" s="128">
        <v>6187.7199999840004</v>
      </c>
      <c r="O665" s="128">
        <v>11928.59999995</v>
      </c>
      <c r="P665" s="128">
        <v>123.15999999921769</v>
      </c>
      <c r="Q665" s="128">
        <v>0</v>
      </c>
      <c r="R665" s="128">
        <v>0</v>
      </c>
    </row>
    <row r="666" spans="1:19" x14ac:dyDescent="0.25">
      <c r="A666" s="15"/>
      <c r="B666" s="7"/>
      <c r="C666" s="45"/>
      <c r="D666" s="45"/>
      <c r="E666" s="14" t="s">
        <v>57</v>
      </c>
      <c r="F666" s="128" t="s">
        <v>69</v>
      </c>
      <c r="G666" s="128">
        <v>0</v>
      </c>
      <c r="H666" s="128">
        <v>0</v>
      </c>
      <c r="I666" s="128">
        <v>0</v>
      </c>
      <c r="J666" s="128">
        <v>0</v>
      </c>
      <c r="K666" s="128">
        <v>6198.5599999899996</v>
      </c>
      <c r="L666" s="128">
        <v>60.299999997999997</v>
      </c>
      <c r="M666" s="128">
        <v>0</v>
      </c>
      <c r="N666" s="128">
        <v>0</v>
      </c>
      <c r="O666" s="128">
        <v>0</v>
      </c>
      <c r="P666" s="128">
        <v>0</v>
      </c>
      <c r="Q666" s="128">
        <v>0</v>
      </c>
      <c r="R666" s="128">
        <v>0</v>
      </c>
    </row>
    <row r="667" spans="1:19" x14ac:dyDescent="0.25">
      <c r="A667" s="15"/>
      <c r="B667" s="7"/>
      <c r="C667" s="45"/>
      <c r="D667" s="45"/>
      <c r="E667" s="14" t="s">
        <v>57</v>
      </c>
      <c r="F667" s="128" t="s">
        <v>667</v>
      </c>
      <c r="G667" s="128">
        <v>0</v>
      </c>
      <c r="H667" s="128">
        <v>0</v>
      </c>
      <c r="I667" s="128">
        <v>0</v>
      </c>
      <c r="J667" s="128">
        <v>0</v>
      </c>
      <c r="K667" s="128">
        <v>0</v>
      </c>
      <c r="L667" s="128">
        <v>267316.47999979003</v>
      </c>
      <c r="M667" s="128">
        <v>2853029.7399953748</v>
      </c>
      <c r="N667" s="128">
        <v>3796393.0499941711</v>
      </c>
      <c r="O667" s="128">
        <v>8217130.489993182</v>
      </c>
      <c r="P667" s="128">
        <v>11193568.739990477</v>
      </c>
      <c r="Q667" s="128">
        <v>342702.81999977736</v>
      </c>
      <c r="R667" s="128">
        <v>-872.95999999996275</v>
      </c>
    </row>
    <row r="668" spans="1:19" x14ac:dyDescent="0.25">
      <c r="A668" s="15"/>
      <c r="B668" s="7"/>
      <c r="C668" s="45"/>
      <c r="D668" s="45"/>
      <c r="E668" s="14"/>
      <c r="F668" s="128" t="s">
        <v>702</v>
      </c>
      <c r="G668" s="128"/>
      <c r="H668" s="128"/>
      <c r="I668" s="128"/>
      <c r="J668" s="128"/>
      <c r="K668" s="128">
        <v>0</v>
      </c>
      <c r="L668" s="128">
        <v>0</v>
      </c>
      <c r="M668" s="128">
        <v>0</v>
      </c>
      <c r="N668" s="128">
        <v>0</v>
      </c>
      <c r="O668" s="128">
        <v>0</v>
      </c>
      <c r="P668" s="128">
        <v>2027002.919998622</v>
      </c>
      <c r="Q668" s="128">
        <v>6723491.659994212</v>
      </c>
      <c r="R668" s="128">
        <v>6073984.229992941</v>
      </c>
    </row>
    <row r="669" spans="1:19" x14ac:dyDescent="0.25">
      <c r="A669" s="15"/>
      <c r="B669" s="7"/>
      <c r="C669" s="45"/>
      <c r="D669" s="45"/>
      <c r="E669" s="14" t="s">
        <v>57</v>
      </c>
      <c r="F669" s="128" t="s">
        <v>64</v>
      </c>
      <c r="G669" s="128">
        <v>272494.31999868201</v>
      </c>
      <c r="H669" s="128">
        <v>170775.439999277</v>
      </c>
      <c r="I669" s="128">
        <v>166447.51999924899</v>
      </c>
      <c r="J669" s="128">
        <v>219741.319998978</v>
      </c>
      <c r="K669" s="128">
        <v>201687.829999095</v>
      </c>
      <c r="L669" s="128">
        <v>186530.58999903599</v>
      </c>
      <c r="M669" s="128">
        <v>168473.50999909799</v>
      </c>
      <c r="N669" s="128">
        <v>117724.10999939201</v>
      </c>
      <c r="O669" s="128">
        <v>169207.77999919001</v>
      </c>
      <c r="P669" s="128">
        <v>72264.599999704165</v>
      </c>
      <c r="Q669" s="128">
        <v>14882.319999951869</v>
      </c>
      <c r="R669" s="128">
        <v>2441.8799999989569</v>
      </c>
    </row>
    <row r="670" spans="1:19" x14ac:dyDescent="0.25">
      <c r="A670" s="15"/>
      <c r="B670" s="7"/>
      <c r="C670" s="45"/>
      <c r="D670" s="45"/>
      <c r="E670" s="14" t="s">
        <v>57</v>
      </c>
      <c r="F670" s="128" t="s">
        <v>65</v>
      </c>
      <c r="G670" s="128">
        <v>688.51999999700001</v>
      </c>
      <c r="H670" s="128">
        <v>894.57999999699996</v>
      </c>
      <c r="I670" s="128">
        <v>13166.199999991</v>
      </c>
      <c r="J670" s="128">
        <v>1267.609999994</v>
      </c>
      <c r="K670" s="128">
        <v>723.33999999699995</v>
      </c>
      <c r="L670" s="128">
        <v>983.12999999600004</v>
      </c>
      <c r="M670" s="128">
        <v>2071.3099999900001</v>
      </c>
      <c r="N670" s="128">
        <v>580.18999999599998</v>
      </c>
      <c r="O670" s="128">
        <v>3653.369999986</v>
      </c>
      <c r="P670" s="128">
        <v>13074.159999995027</v>
      </c>
      <c r="Q670" s="128">
        <v>434.25999999942724</v>
      </c>
      <c r="R670" s="128">
        <v>3148.8799999989569</v>
      </c>
    </row>
    <row r="671" spans="1:19" x14ac:dyDescent="0.25">
      <c r="A671" s="15"/>
      <c r="B671" s="7"/>
      <c r="C671" s="45"/>
      <c r="D671" s="45"/>
      <c r="E671" s="14" t="s">
        <v>57</v>
      </c>
      <c r="F671" s="128" t="s">
        <v>66</v>
      </c>
      <c r="G671" s="128">
        <v>388656.97999909299</v>
      </c>
      <c r="H671" s="128">
        <v>460788.58999911102</v>
      </c>
      <c r="I671" s="128">
        <v>618173.69999881706</v>
      </c>
      <c r="J671" s="128">
        <v>660166.549998731</v>
      </c>
      <c r="K671" s="128">
        <v>352490.23999884201</v>
      </c>
      <c r="L671" s="128">
        <v>410429.659999125</v>
      </c>
      <c r="M671" s="128">
        <v>316554.469999191</v>
      </c>
      <c r="N671" s="128">
        <v>554499.76999891701</v>
      </c>
      <c r="O671" s="128">
        <v>659318.52999919595</v>
      </c>
      <c r="P671" s="128">
        <v>361077.38999968371</v>
      </c>
      <c r="Q671" s="128">
        <v>43539.219999938039</v>
      </c>
      <c r="R671" s="128">
        <v>6447.8599999947473</v>
      </c>
    </row>
    <row r="672" spans="1:19" x14ac:dyDescent="0.25">
      <c r="A672" s="15"/>
      <c r="E672" s="13" t="s">
        <v>58</v>
      </c>
      <c r="F672" s="13"/>
      <c r="G672" s="13">
        <v>22274326.479914501</v>
      </c>
      <c r="H672" s="13">
        <v>18791585.369938169</v>
      </c>
      <c r="I672" s="13">
        <v>15264000.199926794</v>
      </c>
      <c r="J672" s="13">
        <v>14789034.389926337</v>
      </c>
      <c r="K672" s="13">
        <v>14239406.319932114</v>
      </c>
      <c r="L672" s="13">
        <v>14628172.059932515</v>
      </c>
      <c r="M672" s="13">
        <v>14464697.169933029</v>
      </c>
      <c r="N672" s="13">
        <v>13244240.799938595</v>
      </c>
      <c r="O672" s="13">
        <v>10618750.079946745</v>
      </c>
      <c r="P672" s="13">
        <v>10217355.43994821</v>
      </c>
      <c r="Q672" s="13">
        <v>10271253.61994694</v>
      </c>
      <c r="R672" s="13">
        <v>9646467.3799490891</v>
      </c>
    </row>
    <row r="673" spans="1:18" x14ac:dyDescent="0.25">
      <c r="A673" s="15"/>
      <c r="B673" s="7"/>
      <c r="C673" s="45"/>
      <c r="D673" s="45"/>
      <c r="E673" s="14" t="s">
        <v>58</v>
      </c>
      <c r="F673" s="128" t="s">
        <v>68</v>
      </c>
      <c r="G673" s="128">
        <v>3127227.1399872452</v>
      </c>
      <c r="H673" s="128">
        <v>3031061.2799901511</v>
      </c>
      <c r="I673" s="128">
        <v>2675807.9099873831</v>
      </c>
      <c r="J673" s="128">
        <v>1689201.7799912931</v>
      </c>
      <c r="K673" s="128">
        <v>933484.80999584903</v>
      </c>
      <c r="L673" s="128">
        <v>1115684.199995266</v>
      </c>
      <c r="M673" s="128">
        <v>1206017.8799942799</v>
      </c>
      <c r="N673" s="128">
        <v>960881.63999535795</v>
      </c>
      <c r="O673" s="128">
        <v>596129.419996902</v>
      </c>
      <c r="P673" s="128">
        <v>656820.159996951</v>
      </c>
      <c r="Q673" s="128">
        <v>788740.49999584258</v>
      </c>
      <c r="R673" s="128">
        <v>1075224.8799942657</v>
      </c>
    </row>
    <row r="674" spans="1:18" x14ac:dyDescent="0.25">
      <c r="A674" s="15"/>
      <c r="B674" s="7"/>
      <c r="C674" s="45"/>
      <c r="D674" s="45"/>
      <c r="E674" s="14" t="s">
        <v>58</v>
      </c>
      <c r="F674" s="128" t="s">
        <v>60</v>
      </c>
      <c r="G674" s="128">
        <v>4442881.7499828171</v>
      </c>
      <c r="H674" s="128">
        <v>4515871.5199856898</v>
      </c>
      <c r="I674" s="128">
        <v>4389151.8399795163</v>
      </c>
      <c r="J674" s="128">
        <v>3936944.7399808848</v>
      </c>
      <c r="K674" s="128">
        <v>4025551.999981435</v>
      </c>
      <c r="L674" s="128">
        <v>2788869.4599874341</v>
      </c>
      <c r="M674" s="128">
        <v>2793108.7299874672</v>
      </c>
      <c r="N674" s="128">
        <v>2435204.499989144</v>
      </c>
      <c r="O674" s="128">
        <v>2128384.9599893182</v>
      </c>
      <c r="P674" s="128">
        <v>1945163.4799903212</v>
      </c>
      <c r="Q674" s="128">
        <v>2013239.1799894348</v>
      </c>
      <c r="R674" s="128">
        <v>2145937.2399888039</v>
      </c>
    </row>
    <row r="675" spans="1:18" x14ac:dyDescent="0.25">
      <c r="A675" s="15"/>
      <c r="B675" s="7"/>
      <c r="C675" s="45"/>
      <c r="D675" s="45"/>
      <c r="E675" s="14" t="s">
        <v>58</v>
      </c>
      <c r="F675" s="128" t="s">
        <v>63</v>
      </c>
      <c r="G675" s="128">
        <v>13898171.869947188</v>
      </c>
      <c r="H675" s="128">
        <v>10238781.25996552</v>
      </c>
      <c r="I675" s="128">
        <v>7103850.099964628</v>
      </c>
      <c r="J675" s="128">
        <v>8057735.2099593077</v>
      </c>
      <c r="K675" s="128">
        <v>7845421.5699616093</v>
      </c>
      <c r="L675" s="128">
        <v>9340752.9199557956</v>
      </c>
      <c r="M675" s="128">
        <v>9270668.9799563326</v>
      </c>
      <c r="N675" s="128">
        <v>8960240.1999580618</v>
      </c>
      <c r="O675" s="128">
        <v>7336775.3399629807</v>
      </c>
      <c r="P675" s="128">
        <v>6622721.0399664752</v>
      </c>
      <c r="Q675" s="128">
        <v>6541531.7599666454</v>
      </c>
      <c r="R675" s="128">
        <v>5668641.5999697922</v>
      </c>
    </row>
    <row r="676" spans="1:18" x14ac:dyDescent="0.25">
      <c r="A676" s="15"/>
      <c r="B676" s="7"/>
      <c r="C676" s="45"/>
      <c r="D676" s="45"/>
      <c r="E676" s="14" t="s">
        <v>58</v>
      </c>
      <c r="F676" s="128" t="s">
        <v>685</v>
      </c>
      <c r="G676" s="128">
        <v>181007.99999942299</v>
      </c>
      <c r="H676" s="128">
        <v>204611.75999924101</v>
      </c>
      <c r="I676" s="128">
        <v>353892.40999832703</v>
      </c>
      <c r="J676" s="128">
        <v>501707.81999767601</v>
      </c>
      <c r="K676" s="128">
        <v>1126757.0599946161</v>
      </c>
      <c r="L676" s="128">
        <v>993300.71999579004</v>
      </c>
      <c r="M676" s="128">
        <v>931270.61999602197</v>
      </c>
      <c r="N676" s="128">
        <v>710039.37999672606</v>
      </c>
      <c r="O676" s="128">
        <v>447065.13999812101</v>
      </c>
      <c r="P676" s="128">
        <v>814225.91999537498</v>
      </c>
      <c r="Q676" s="128">
        <v>722599.07999582589</v>
      </c>
      <c r="R676" s="128">
        <v>621117.71999675781</v>
      </c>
    </row>
    <row r="677" spans="1:18" x14ac:dyDescent="0.25">
      <c r="A677" s="15"/>
      <c r="B677" s="7"/>
      <c r="C677" s="45"/>
      <c r="D677" s="45"/>
      <c r="E677" s="14" t="s">
        <v>58</v>
      </c>
      <c r="F677" s="128" t="s">
        <v>61</v>
      </c>
      <c r="G677" s="128">
        <v>18189.289999928002</v>
      </c>
      <c r="H677" s="128">
        <v>25139.279999946</v>
      </c>
      <c r="I677" s="128">
        <v>16549.239999936999</v>
      </c>
      <c r="J677" s="128">
        <v>31691.739999844998</v>
      </c>
      <c r="K677" s="128">
        <v>0</v>
      </c>
      <c r="L677" s="128">
        <v>37541.679999854001</v>
      </c>
      <c r="M677" s="128">
        <v>12940.399999961001</v>
      </c>
      <c r="N677" s="128">
        <v>0</v>
      </c>
      <c r="O677" s="128">
        <v>0</v>
      </c>
      <c r="P677" s="128">
        <v>0</v>
      </c>
      <c r="Q677" s="128">
        <v>0</v>
      </c>
      <c r="R677" s="128">
        <v>0</v>
      </c>
    </row>
    <row r="678" spans="1:18" x14ac:dyDescent="0.25">
      <c r="A678" s="15"/>
      <c r="B678" s="7"/>
      <c r="C678" s="45"/>
      <c r="D678" s="45"/>
      <c r="E678" s="14" t="s">
        <v>58</v>
      </c>
      <c r="F678" s="128" t="s">
        <v>62</v>
      </c>
      <c r="G678" s="128">
        <v>54128.369999793998</v>
      </c>
      <c r="H678" s="128">
        <v>69527.839999877004</v>
      </c>
      <c r="I678" s="128">
        <v>14036.479999943</v>
      </c>
      <c r="J678" s="128">
        <v>6250.6199999640003</v>
      </c>
      <c r="K678" s="128">
        <v>3655.5</v>
      </c>
      <c r="L678" s="128">
        <v>0</v>
      </c>
      <c r="M678" s="128">
        <v>0</v>
      </c>
      <c r="N678" s="128">
        <v>22664.099999890001</v>
      </c>
      <c r="O678" s="128">
        <v>0</v>
      </c>
      <c r="P678" s="128">
        <v>0</v>
      </c>
      <c r="Q678" s="128">
        <v>0</v>
      </c>
      <c r="R678" s="128">
        <v>0</v>
      </c>
    </row>
    <row r="679" spans="1:18" x14ac:dyDescent="0.25">
      <c r="A679" s="15"/>
      <c r="B679" s="7"/>
      <c r="C679" s="45"/>
      <c r="D679" s="45"/>
      <c r="E679" s="14" t="s">
        <v>58</v>
      </c>
      <c r="F679" s="128" t="s">
        <v>689</v>
      </c>
      <c r="G679" s="128">
        <v>80203.319999697007</v>
      </c>
      <c r="H679" s="128">
        <v>71922.129999753</v>
      </c>
      <c r="I679" s="128">
        <v>1207.839999989</v>
      </c>
      <c r="J679" s="128">
        <v>0</v>
      </c>
      <c r="K679" s="128">
        <v>0</v>
      </c>
      <c r="L679" s="128">
        <v>0</v>
      </c>
      <c r="M679" s="128">
        <v>0</v>
      </c>
      <c r="N679" s="128">
        <v>0</v>
      </c>
      <c r="O679" s="128">
        <v>0</v>
      </c>
      <c r="P679" s="128">
        <v>0</v>
      </c>
      <c r="Q679" s="128">
        <v>0</v>
      </c>
      <c r="R679" s="128">
        <v>0</v>
      </c>
    </row>
    <row r="680" spans="1:18" x14ac:dyDescent="0.25">
      <c r="A680" s="15"/>
      <c r="B680" s="7"/>
      <c r="C680" s="45"/>
      <c r="D680" s="45"/>
      <c r="E680" s="14" t="s">
        <v>58</v>
      </c>
      <c r="F680" s="128" t="s">
        <v>686</v>
      </c>
      <c r="G680" s="128">
        <v>80203.319999697007</v>
      </c>
      <c r="H680" s="128">
        <v>71922.129999753</v>
      </c>
      <c r="I680" s="128">
        <v>1207.839999989</v>
      </c>
      <c r="J680" s="128">
        <v>0</v>
      </c>
      <c r="K680" s="128">
        <v>0</v>
      </c>
      <c r="L680" s="128">
        <v>0</v>
      </c>
      <c r="M680" s="128">
        <v>0</v>
      </c>
      <c r="N680" s="128">
        <v>0</v>
      </c>
      <c r="O680" s="128">
        <v>0</v>
      </c>
      <c r="P680" s="128">
        <v>0</v>
      </c>
      <c r="Q680" s="128">
        <v>0</v>
      </c>
      <c r="R680" s="128">
        <v>0</v>
      </c>
    </row>
    <row r="681" spans="1:18" x14ac:dyDescent="0.25">
      <c r="A681" s="15"/>
      <c r="B681" s="7"/>
      <c r="C681" s="45"/>
      <c r="D681" s="45"/>
      <c r="E681" s="14" t="s">
        <v>58</v>
      </c>
      <c r="F681" s="128" t="s">
        <v>64</v>
      </c>
      <c r="G681" s="128">
        <v>118308.809999606</v>
      </c>
      <c r="H681" s="128">
        <v>228159.47999938499</v>
      </c>
      <c r="I681" s="128">
        <v>220966.89999903401</v>
      </c>
      <c r="J681" s="128">
        <v>128891.97999940399</v>
      </c>
      <c r="K681" s="128">
        <v>99977.799999720999</v>
      </c>
      <c r="L681" s="128">
        <v>42842.459999837003</v>
      </c>
      <c r="M681" s="128">
        <v>20031.339999920001</v>
      </c>
      <c r="N681" s="128">
        <v>21786.779999912</v>
      </c>
      <c r="O681" s="128">
        <v>4386.5999999639998</v>
      </c>
      <c r="P681" s="128">
        <v>0</v>
      </c>
      <c r="Q681" s="128">
        <v>0</v>
      </c>
      <c r="R681" s="128">
        <v>0</v>
      </c>
    </row>
    <row r="682" spans="1:18" x14ac:dyDescent="0.25">
      <c r="A682" s="15"/>
      <c r="B682" s="7"/>
      <c r="C682" s="45"/>
      <c r="D682" s="45"/>
      <c r="E682" s="14" t="s">
        <v>58</v>
      </c>
      <c r="F682" s="128" t="s">
        <v>66</v>
      </c>
      <c r="G682" s="128">
        <v>354207.929998821</v>
      </c>
      <c r="H682" s="128">
        <v>406510.819998605</v>
      </c>
      <c r="I682" s="128">
        <v>488537.47999803501</v>
      </c>
      <c r="J682" s="128">
        <v>436610.49999796</v>
      </c>
      <c r="K682" s="128">
        <v>204557.57999887099</v>
      </c>
      <c r="L682" s="128">
        <v>309180.619998537</v>
      </c>
      <c r="M682" s="128">
        <v>230659.219999033</v>
      </c>
      <c r="N682" s="128">
        <v>133424.199999506</v>
      </c>
      <c r="O682" s="128">
        <v>106008.619999456</v>
      </c>
      <c r="P682" s="128">
        <v>178424.83999908715</v>
      </c>
      <c r="Q682" s="128">
        <v>205143.09999919124</v>
      </c>
      <c r="R682" s="128">
        <v>135545.93999946862</v>
      </c>
    </row>
    <row r="683" spans="1:18" x14ac:dyDescent="0.25">
      <c r="E683" s="13" t="s">
        <v>59</v>
      </c>
      <c r="F683" s="13"/>
      <c r="G683" s="13">
        <v>11101672.379945483</v>
      </c>
      <c r="H683" s="13">
        <v>13119230.619972952</v>
      </c>
      <c r="I683" s="13">
        <v>16834546.179998659</v>
      </c>
      <c r="J683" s="13">
        <v>21874170.879999969</v>
      </c>
      <c r="K683" s="13">
        <v>32060018.649999946</v>
      </c>
      <c r="L683" s="13">
        <v>42357020.100000016</v>
      </c>
      <c r="M683" s="13">
        <v>58088992.189999953</v>
      </c>
      <c r="N683" s="13">
        <v>80672784.989999771</v>
      </c>
      <c r="O683" s="13">
        <v>73309499.219995439</v>
      </c>
      <c r="P683" s="13">
        <v>28344708.599995978</v>
      </c>
      <c r="Q683" s="13">
        <v>12833278.129994586</v>
      </c>
      <c r="R683" s="13">
        <v>12694242.849995624</v>
      </c>
    </row>
    <row r="684" spans="1:18" x14ac:dyDescent="0.25">
      <c r="A684" s="15"/>
      <c r="B684" s="7"/>
      <c r="C684" s="45"/>
      <c r="D684" s="45"/>
      <c r="E684" s="14" t="s">
        <v>59</v>
      </c>
      <c r="F684" s="45" t="s">
        <v>67</v>
      </c>
      <c r="G684" s="128"/>
      <c r="H684" s="128"/>
      <c r="I684" s="128"/>
      <c r="J684" s="128"/>
      <c r="K684" s="128">
        <v>0</v>
      </c>
      <c r="L684" s="128">
        <v>0</v>
      </c>
      <c r="M684" s="128">
        <v>0</v>
      </c>
      <c r="N684" s="128">
        <v>0</v>
      </c>
      <c r="O684" s="128">
        <v>0</v>
      </c>
      <c r="P684" s="128">
        <v>0</v>
      </c>
      <c r="Q684" s="128">
        <v>0</v>
      </c>
      <c r="R684" s="128">
        <v>0</v>
      </c>
    </row>
    <row r="685" spans="1:18" x14ac:dyDescent="0.25">
      <c r="A685" s="15"/>
      <c r="B685" s="7"/>
      <c r="C685" s="45"/>
      <c r="D685" s="45"/>
      <c r="E685" s="14" t="s">
        <v>59</v>
      </c>
      <c r="F685" s="128" t="s">
        <v>68</v>
      </c>
      <c r="G685" s="128">
        <v>5510620.8399742702</v>
      </c>
      <c r="H685" s="128">
        <v>6505319.7799861766</v>
      </c>
      <c r="I685" s="128">
        <v>7315831.0899993861</v>
      </c>
      <c r="J685" s="128">
        <v>8982767.5499999523</v>
      </c>
      <c r="K685" s="128">
        <v>12732216.999999993</v>
      </c>
      <c r="L685" s="128">
        <v>25003226.650000017</v>
      </c>
      <c r="M685" s="128">
        <v>36682902.849999949</v>
      </c>
      <c r="N685" s="128">
        <v>50644246.15999978</v>
      </c>
      <c r="O685" s="128">
        <v>36712274.019997723</v>
      </c>
      <c r="P685" s="128">
        <v>12788117.54999713</v>
      </c>
      <c r="Q685" s="128">
        <v>9583917.7999966685</v>
      </c>
      <c r="R685" s="128">
        <v>9674090.3599968627</v>
      </c>
    </row>
    <row r="686" spans="1:18" x14ac:dyDescent="0.25">
      <c r="A686" s="15"/>
      <c r="B686" s="7"/>
      <c r="C686" s="45"/>
      <c r="D686" s="45"/>
      <c r="E686" s="14" t="s">
        <v>59</v>
      </c>
      <c r="F686" s="128" t="s">
        <v>60</v>
      </c>
      <c r="G686" s="128">
        <v>2768544.9999850648</v>
      </c>
      <c r="H686" s="128">
        <v>3888108.6199928708</v>
      </c>
      <c r="I686" s="128">
        <v>6292017.3899994548</v>
      </c>
      <c r="J686" s="128">
        <v>9375881.3300000168</v>
      </c>
      <c r="K686" s="128">
        <v>14851006.489999944</v>
      </c>
      <c r="L686" s="128">
        <v>13244147.449999999</v>
      </c>
      <c r="M686" s="128">
        <v>17118538.339999992</v>
      </c>
      <c r="N686" s="128">
        <v>23741486.200000003</v>
      </c>
      <c r="O686" s="128">
        <v>25931412.899999477</v>
      </c>
      <c r="P686" s="128">
        <v>10439986.819999626</v>
      </c>
      <c r="Q686" s="128">
        <v>1648759.7599996466</v>
      </c>
      <c r="R686" s="128">
        <v>1377178.6699995208</v>
      </c>
    </row>
    <row r="687" spans="1:18" x14ac:dyDescent="0.25">
      <c r="A687" s="15"/>
      <c r="B687" s="7"/>
      <c r="C687" s="45"/>
      <c r="D687" s="45"/>
      <c r="E687" s="14" t="s">
        <v>59</v>
      </c>
      <c r="F687" s="128" t="s">
        <v>63</v>
      </c>
      <c r="G687" s="128">
        <v>2507637.3799882382</v>
      </c>
      <c r="H687" s="128">
        <v>2451657.5199940349</v>
      </c>
      <c r="I687" s="128">
        <v>2801617.1999998172</v>
      </c>
      <c r="J687" s="128">
        <v>2812716.5</v>
      </c>
      <c r="K687" s="128">
        <v>2928546</v>
      </c>
      <c r="L687" s="128">
        <v>2265361</v>
      </c>
      <c r="M687" s="128">
        <v>2056723</v>
      </c>
      <c r="N687" s="128">
        <v>2268804.5299999998</v>
      </c>
      <c r="O687" s="128">
        <v>2538175.9599985732</v>
      </c>
      <c r="P687" s="128">
        <v>1635067.4499994013</v>
      </c>
      <c r="Q687" s="128">
        <v>831551.35999885492</v>
      </c>
      <c r="R687" s="128">
        <v>920209.94999941136</v>
      </c>
    </row>
    <row r="688" spans="1:18" x14ac:dyDescent="0.25">
      <c r="A688" s="15"/>
      <c r="B688" s="7"/>
      <c r="C688" s="45"/>
      <c r="D688" s="45"/>
      <c r="E688" s="14" t="s">
        <v>59</v>
      </c>
      <c r="F688" s="128" t="s">
        <v>685</v>
      </c>
      <c r="G688" s="128">
        <v>138703.39999890301</v>
      </c>
      <c r="H688" s="128">
        <v>62230.260000228998</v>
      </c>
      <c r="I688" s="128">
        <v>94119.5</v>
      </c>
      <c r="J688" s="128">
        <v>297447</v>
      </c>
      <c r="K688" s="128">
        <v>826522.5</v>
      </c>
      <c r="L688" s="128">
        <v>899986.5</v>
      </c>
      <c r="M688" s="128">
        <v>913578</v>
      </c>
      <c r="N688" s="128">
        <v>1198487</v>
      </c>
      <c r="O688" s="128">
        <v>1513752.1099996769</v>
      </c>
      <c r="P688" s="128">
        <v>570918.82999982545</v>
      </c>
      <c r="Q688" s="128">
        <v>333146.92999967746</v>
      </c>
      <c r="R688" s="128">
        <v>306940.30999984127</v>
      </c>
    </row>
    <row r="689" spans="1:18" x14ac:dyDescent="0.25">
      <c r="A689" s="15"/>
      <c r="B689" s="7"/>
      <c r="C689" s="45"/>
      <c r="D689" s="45"/>
      <c r="E689" s="14" t="s">
        <v>59</v>
      </c>
      <c r="F689" s="128" t="s">
        <v>61</v>
      </c>
      <c r="G689" s="128">
        <v>0</v>
      </c>
      <c r="H689" s="128">
        <v>0</v>
      </c>
      <c r="I689" s="128">
        <v>0</v>
      </c>
      <c r="J689" s="128">
        <v>0</v>
      </c>
      <c r="K689" s="128">
        <v>0</v>
      </c>
      <c r="L689" s="128">
        <v>60</v>
      </c>
      <c r="M689" s="128">
        <v>125298</v>
      </c>
      <c r="N689" s="128">
        <v>31641</v>
      </c>
      <c r="O689" s="128">
        <v>0</v>
      </c>
      <c r="P689" s="128">
        <v>0</v>
      </c>
      <c r="Q689" s="128">
        <v>2265</v>
      </c>
      <c r="R689" s="128">
        <v>133990</v>
      </c>
    </row>
    <row r="690" spans="1:18" x14ac:dyDescent="0.25">
      <c r="A690" s="15"/>
      <c r="B690" s="7"/>
      <c r="C690" s="45"/>
      <c r="D690" s="45"/>
      <c r="E690" s="14" t="s">
        <v>59</v>
      </c>
      <c r="F690" s="45" t="s">
        <v>62</v>
      </c>
      <c r="G690" s="128"/>
      <c r="H690" s="128"/>
      <c r="I690" s="128"/>
      <c r="J690" s="128"/>
      <c r="K690" s="128">
        <v>0</v>
      </c>
      <c r="L690" s="128">
        <v>0</v>
      </c>
      <c r="M690" s="128">
        <v>0</v>
      </c>
      <c r="N690" s="128">
        <v>0</v>
      </c>
      <c r="O690" s="128">
        <v>0</v>
      </c>
      <c r="P690" s="128">
        <v>0</v>
      </c>
      <c r="Q690" s="128">
        <v>0</v>
      </c>
      <c r="R690" s="128">
        <v>0</v>
      </c>
    </row>
    <row r="691" spans="1:18" x14ac:dyDescent="0.25">
      <c r="A691" s="15"/>
      <c r="B691" s="7"/>
      <c r="C691" s="45"/>
      <c r="D691" s="45"/>
      <c r="E691" s="14" t="s">
        <v>59</v>
      </c>
      <c r="F691" s="128" t="s">
        <v>702</v>
      </c>
      <c r="G691" s="128"/>
      <c r="H691" s="128"/>
      <c r="I691" s="128"/>
      <c r="J691" s="128"/>
      <c r="K691" s="128"/>
      <c r="L691" s="128"/>
      <c r="M691" s="128">
        <v>0</v>
      </c>
      <c r="N691" s="128">
        <v>0</v>
      </c>
      <c r="O691" s="128">
        <v>0</v>
      </c>
      <c r="P691" s="128">
        <v>0</v>
      </c>
      <c r="Q691" s="128">
        <v>330228</v>
      </c>
      <c r="R691" s="128">
        <v>253470</v>
      </c>
    </row>
    <row r="692" spans="1:18" x14ac:dyDescent="0.25">
      <c r="F692" s="128" t="s">
        <v>64</v>
      </c>
      <c r="G692" s="128">
        <v>5250</v>
      </c>
      <c r="H692" s="128">
        <v>60760</v>
      </c>
      <c r="I692" s="128">
        <v>91205</v>
      </c>
      <c r="J692" s="128">
        <v>75590</v>
      </c>
      <c r="K692" s="128">
        <v>56085</v>
      </c>
      <c r="L692" s="128">
        <v>18720</v>
      </c>
      <c r="M692" s="128">
        <v>83713</v>
      </c>
      <c r="N692" s="128">
        <v>1243282.1000000001</v>
      </c>
      <c r="O692" s="128">
        <v>4479491.2300000014</v>
      </c>
      <c r="P692" s="128">
        <v>1994442.7999999993</v>
      </c>
      <c r="Q692" s="128">
        <v>31125</v>
      </c>
      <c r="R692" s="128">
        <v>3165</v>
      </c>
    </row>
    <row r="693" spans="1:18" x14ac:dyDescent="0.25">
      <c r="F693" s="128" t="s">
        <v>66</v>
      </c>
      <c r="G693" s="128">
        <v>170915.75999900699</v>
      </c>
      <c r="H693" s="128">
        <v>151154.43999963999</v>
      </c>
      <c r="I693" s="128">
        <v>239756</v>
      </c>
      <c r="J693" s="128">
        <v>329768.5</v>
      </c>
      <c r="K693" s="128">
        <v>665641.66000001098</v>
      </c>
      <c r="L693" s="128">
        <v>925518.5</v>
      </c>
      <c r="M693" s="128">
        <v>1108239</v>
      </c>
      <c r="N693" s="128">
        <v>1544838</v>
      </c>
      <c r="O693" s="128">
        <v>2134393</v>
      </c>
      <c r="P693" s="128">
        <v>916175.14999999851</v>
      </c>
      <c r="Q693" s="128">
        <v>72284.279999741819</v>
      </c>
      <c r="R693" s="128">
        <v>25198.559999993071</v>
      </c>
    </row>
    <row r="694" spans="1:18" x14ac:dyDescent="0.25">
      <c r="O694" s="150"/>
      <c r="P694" s="150"/>
      <c r="Q694" s="150"/>
      <c r="R694" s="150"/>
    </row>
  </sheetData>
  <mergeCells count="1">
    <mergeCell ref="C1:F1"/>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rowBreaks count="9" manualBreakCount="9">
    <brk id="68" max="16383" man="1"/>
    <brk id="126" max="16383" man="1"/>
    <brk id="186" max="16383" man="1"/>
    <brk id="244" max="16383" man="1"/>
    <brk id="307" max="16383" man="1"/>
    <brk id="370" max="16383" man="1"/>
    <brk id="508" max="16383" man="1"/>
    <brk id="572" max="16383" man="1"/>
    <brk id="63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389"/>
  <sheetViews>
    <sheetView zoomScaleNormal="100" zoomScaleSheetLayoutView="90" workbookViewId="0">
      <pane xSplit="6" ySplit="2" topLeftCell="M3" activePane="bottomRight" state="frozen"/>
      <selection activeCell="B8" sqref="B8"/>
      <selection pane="topRight" activeCell="B8" sqref="B8"/>
      <selection pane="bottomLeft" activeCell="B8" sqref="B8"/>
      <selection pane="bottomRight" activeCell="B8" sqref="B8"/>
    </sheetView>
  </sheetViews>
  <sheetFormatPr defaultRowHeight="15" x14ac:dyDescent="0.25"/>
  <cols>
    <col min="1" max="1" width="3.7109375" customWidth="1"/>
    <col min="2" max="4" width="4.7109375" customWidth="1"/>
    <col min="5" max="5" width="11.7109375" customWidth="1"/>
    <col min="6" max="6" width="28.7109375" customWidth="1"/>
    <col min="7" max="11" width="18.7109375" hidden="1" customWidth="1"/>
    <col min="12" max="13" width="18.7109375" style="45" hidden="1" customWidth="1"/>
    <col min="14" max="17" width="18.7109375" style="45" customWidth="1"/>
    <col min="18" max="18" width="18.7109375" style="179" customWidth="1"/>
  </cols>
  <sheetData>
    <row r="1" spans="1:18" ht="33" customHeight="1" x14ac:dyDescent="0.25">
      <c r="A1" s="15"/>
      <c r="C1" s="215" t="s">
        <v>99</v>
      </c>
      <c r="D1" s="215"/>
      <c r="E1" s="215"/>
      <c r="F1" s="216"/>
      <c r="G1" s="89" t="s">
        <v>86</v>
      </c>
      <c r="H1" s="89" t="s">
        <v>87</v>
      </c>
      <c r="I1" s="89" t="s">
        <v>88</v>
      </c>
      <c r="J1" s="89" t="s">
        <v>89</v>
      </c>
      <c r="K1" s="89" t="s">
        <v>90</v>
      </c>
      <c r="L1" s="89" t="s">
        <v>611</v>
      </c>
      <c r="M1" s="89" t="s">
        <v>658</v>
      </c>
      <c r="N1" s="89" t="s">
        <v>664</v>
      </c>
      <c r="O1" s="89" t="s">
        <v>681</v>
      </c>
      <c r="P1" s="89" t="s">
        <v>700</v>
      </c>
      <c r="Q1" s="89" t="s">
        <v>714</v>
      </c>
      <c r="R1" s="89" t="s">
        <v>729</v>
      </c>
    </row>
    <row r="2" spans="1:18" x14ac:dyDescent="0.25">
      <c r="A2" s="15"/>
      <c r="B2" s="2" t="s">
        <v>85</v>
      </c>
      <c r="C2" s="2"/>
      <c r="D2" s="2"/>
      <c r="E2" s="2"/>
      <c r="F2" s="2" t="s">
        <v>0</v>
      </c>
      <c r="G2" s="3">
        <v>5990790670.081769</v>
      </c>
      <c r="H2" s="3">
        <v>6615527185.3218651</v>
      </c>
      <c r="I2" s="3">
        <v>6362712708.2785177</v>
      </c>
      <c r="J2" s="3">
        <v>7415571407.8555861</v>
      </c>
      <c r="K2" s="3">
        <v>7861558035.7228899</v>
      </c>
      <c r="L2" s="3">
        <v>8201128463.1704054</v>
      </c>
      <c r="M2" s="3">
        <v>8670438789.748724</v>
      </c>
      <c r="N2" s="3">
        <v>9218133404.3094463</v>
      </c>
      <c r="O2" s="3">
        <v>9764709584.5343208</v>
      </c>
      <c r="P2" s="3">
        <v>10822091678.818169</v>
      </c>
      <c r="Q2" s="3">
        <v>13113820164.645578</v>
      </c>
      <c r="R2" s="3">
        <v>14820790420.050898</v>
      </c>
    </row>
    <row r="3" spans="1:18" x14ac:dyDescent="0.25">
      <c r="A3" s="15"/>
      <c r="B3" s="4" t="s">
        <v>1</v>
      </c>
      <c r="C3" s="5"/>
      <c r="D3" s="5"/>
      <c r="E3" s="5" t="s">
        <v>0</v>
      </c>
      <c r="F3" s="5" t="s">
        <v>0</v>
      </c>
      <c r="G3" s="6">
        <v>1729946210.4828804</v>
      </c>
      <c r="H3" s="6">
        <v>2157699366.6187682</v>
      </c>
      <c r="I3" s="6">
        <v>1855972744.590766</v>
      </c>
      <c r="J3" s="6">
        <v>2458464894.1374846</v>
      </c>
      <c r="K3" s="6">
        <v>2739532914.1387119</v>
      </c>
      <c r="L3" s="6">
        <v>3187868962.9444327</v>
      </c>
      <c r="M3" s="6">
        <v>3493632690.7292471</v>
      </c>
      <c r="N3" s="6">
        <v>3676573297.9891887</v>
      </c>
      <c r="O3" s="6">
        <v>5340044449.7255182</v>
      </c>
      <c r="P3" s="6">
        <v>7563083110.6286173</v>
      </c>
      <c r="Q3" s="6">
        <v>9976543305.0398064</v>
      </c>
      <c r="R3" s="6">
        <v>11786589947.607079</v>
      </c>
    </row>
    <row r="4" spans="1:18" x14ac:dyDescent="0.25">
      <c r="A4" s="15"/>
      <c r="B4" s="7"/>
      <c r="C4" s="8" t="s">
        <v>2</v>
      </c>
      <c r="D4" s="8"/>
      <c r="E4" s="8" t="s">
        <v>0</v>
      </c>
      <c r="F4" s="8" t="s">
        <v>0</v>
      </c>
      <c r="G4" s="9">
        <v>1713908196.6734533</v>
      </c>
      <c r="H4" s="9">
        <v>2134311328.0696671</v>
      </c>
      <c r="I4" s="9">
        <v>1827066059.0118403</v>
      </c>
      <c r="J4" s="9">
        <v>2424435709.5574498</v>
      </c>
      <c r="K4" s="9">
        <v>2695089945.0712862</v>
      </c>
      <c r="L4" s="9">
        <v>3133228960.9334073</v>
      </c>
      <c r="M4" s="9">
        <v>3432227378.6196952</v>
      </c>
      <c r="N4" s="9">
        <v>3614153778.9470224</v>
      </c>
      <c r="O4" s="9">
        <v>5273466959.1890097</v>
      </c>
      <c r="P4" s="9">
        <v>7502071348.1060171</v>
      </c>
      <c r="Q4" s="9">
        <v>9904999386.6940918</v>
      </c>
      <c r="R4" s="9">
        <v>11703171784.974314</v>
      </c>
    </row>
    <row r="5" spans="1:18" x14ac:dyDescent="0.25">
      <c r="A5" s="15"/>
      <c r="B5" s="7"/>
      <c r="C5" s="10"/>
      <c r="D5" s="10"/>
      <c r="E5" s="13" t="s">
        <v>3</v>
      </c>
      <c r="F5" s="13"/>
      <c r="G5" s="13">
        <v>1137961305.6844602</v>
      </c>
      <c r="H5" s="13">
        <v>1395085772.2618983</v>
      </c>
      <c r="I5" s="13">
        <v>1155136653.154036</v>
      </c>
      <c r="J5" s="13">
        <v>1503822572.86323</v>
      </c>
      <c r="K5" s="13">
        <v>1639862025.741394</v>
      </c>
      <c r="L5" s="13">
        <v>1722451730.7406266</v>
      </c>
      <c r="M5" s="13">
        <v>1824822642.4397173</v>
      </c>
      <c r="N5" s="13">
        <v>1897306452.1095762</v>
      </c>
      <c r="O5" s="13">
        <v>2086534056.9381282</v>
      </c>
      <c r="P5" s="13">
        <v>2971171868.6263499</v>
      </c>
      <c r="Q5" s="13">
        <v>4641869205.0576782</v>
      </c>
      <c r="R5" s="13">
        <v>5552145984.4613647</v>
      </c>
    </row>
    <row r="6" spans="1:18" x14ac:dyDescent="0.25">
      <c r="A6" s="15"/>
      <c r="B6" s="7"/>
      <c r="E6" s="14" t="s">
        <v>3</v>
      </c>
      <c r="F6" s="128" t="s">
        <v>78</v>
      </c>
      <c r="G6" s="128">
        <v>176665108.54918304</v>
      </c>
      <c r="H6" s="128">
        <v>187794707.49907127</v>
      </c>
      <c r="I6" s="128">
        <v>151675380.73933825</v>
      </c>
      <c r="J6" s="128">
        <v>194820688.50924861</v>
      </c>
      <c r="K6" s="128">
        <v>219193899.94882703</v>
      </c>
      <c r="L6" s="128">
        <v>219813986.41878453</v>
      </c>
      <c r="M6" s="128">
        <v>236989738.69839957</v>
      </c>
      <c r="N6" s="128">
        <v>249622977.33884704</v>
      </c>
      <c r="O6" s="128">
        <v>254947665.518572</v>
      </c>
      <c r="P6" s="128">
        <v>257267434.63854158</v>
      </c>
      <c r="Q6" s="128">
        <v>282863286.80787134</v>
      </c>
      <c r="R6" s="128">
        <v>285985601.81902331</v>
      </c>
    </row>
    <row r="7" spans="1:18" x14ac:dyDescent="0.25">
      <c r="A7" s="15"/>
      <c r="B7" s="7"/>
      <c r="E7" s="14" t="s">
        <v>3</v>
      </c>
      <c r="F7" s="128" t="s">
        <v>79</v>
      </c>
      <c r="G7" s="128">
        <v>225332252.21911561</v>
      </c>
      <c r="H7" s="128">
        <v>264157225.83899745</v>
      </c>
      <c r="I7" s="128">
        <v>219337071.37901297</v>
      </c>
      <c r="J7" s="128">
        <v>269396582.70839888</v>
      </c>
      <c r="K7" s="128">
        <v>286757499.6379416</v>
      </c>
      <c r="L7" s="128">
        <v>283342510.67813039</v>
      </c>
      <c r="M7" s="128">
        <v>263972019.35849369</v>
      </c>
      <c r="N7" s="128">
        <v>281376868.66850978</v>
      </c>
      <c r="O7" s="128">
        <v>308828103.92792284</v>
      </c>
      <c r="P7" s="128">
        <v>358180722.85785645</v>
      </c>
      <c r="Q7" s="128">
        <v>475645236.77764904</v>
      </c>
      <c r="R7" s="128">
        <v>517588267.72712672</v>
      </c>
    </row>
    <row r="8" spans="1:18" x14ac:dyDescent="0.25">
      <c r="A8" s="15"/>
      <c r="B8" s="7"/>
      <c r="E8" s="14" t="s">
        <v>3</v>
      </c>
      <c r="F8" s="128" t="s">
        <v>80</v>
      </c>
      <c r="G8" s="128">
        <v>347736257.2185967</v>
      </c>
      <c r="H8" s="128">
        <v>416135585.19830275</v>
      </c>
      <c r="I8" s="128">
        <v>362468218.11871952</v>
      </c>
      <c r="J8" s="128">
        <v>482509402.47788495</v>
      </c>
      <c r="K8" s="128">
        <v>540283777.58729124</v>
      </c>
      <c r="L8" s="128">
        <v>573493716.68753123</v>
      </c>
      <c r="M8" s="128">
        <v>567194197.30726707</v>
      </c>
      <c r="N8" s="128">
        <v>624535320.81601572</v>
      </c>
      <c r="O8" s="128">
        <v>679752381.54681253</v>
      </c>
      <c r="P8" s="128">
        <v>945976481.98531401</v>
      </c>
      <c r="Q8" s="128">
        <v>1065132703.1861312</v>
      </c>
      <c r="R8" s="128">
        <v>1141062590.6428151</v>
      </c>
    </row>
    <row r="9" spans="1:18" x14ac:dyDescent="0.25">
      <c r="A9" s="15"/>
      <c r="B9" s="7"/>
      <c r="E9" s="14" t="s">
        <v>3</v>
      </c>
      <c r="F9" s="128" t="s">
        <v>81</v>
      </c>
      <c r="G9" s="128">
        <v>16413430.169918176</v>
      </c>
      <c r="H9" s="128">
        <v>18081444.749915425</v>
      </c>
      <c r="I9" s="128">
        <v>13229875.099939117</v>
      </c>
      <c r="J9" s="128">
        <v>15608363.289903725</v>
      </c>
      <c r="K9" s="128">
        <v>14317019.009912798</v>
      </c>
      <c r="L9" s="128">
        <v>14584268.369910412</v>
      </c>
      <c r="M9" s="128">
        <v>14894045.049919974</v>
      </c>
      <c r="N9" s="128">
        <v>15006479.279900016</v>
      </c>
      <c r="O9" s="128">
        <v>15581482.069931667</v>
      </c>
      <c r="P9" s="128">
        <v>52723388.97973001</v>
      </c>
      <c r="Q9" s="128">
        <v>137038311.53949752</v>
      </c>
      <c r="R9" s="128">
        <v>195650066.20904383</v>
      </c>
    </row>
    <row r="10" spans="1:18" x14ac:dyDescent="0.25">
      <c r="A10" s="15"/>
      <c r="B10" s="7"/>
      <c r="E10" s="14" t="s">
        <v>3</v>
      </c>
      <c r="F10" s="128" t="s">
        <v>82</v>
      </c>
      <c r="G10" s="128">
        <v>331872734.6185348</v>
      </c>
      <c r="H10" s="128">
        <v>450431792.79757011</v>
      </c>
      <c r="I10" s="128">
        <v>360305021.12849176</v>
      </c>
      <c r="J10" s="128">
        <v>477391621.86785191</v>
      </c>
      <c r="K10" s="128">
        <v>507729639.10739595</v>
      </c>
      <c r="L10" s="128">
        <v>544347864.65736651</v>
      </c>
      <c r="M10" s="128">
        <v>634934923.96724796</v>
      </c>
      <c r="N10" s="128">
        <v>619703307.4568187</v>
      </c>
      <c r="O10" s="128">
        <v>707494500.71654904</v>
      </c>
      <c r="P10" s="128">
        <v>987894079.71493733</v>
      </c>
      <c r="Q10" s="128">
        <v>1717731258.1128659</v>
      </c>
      <c r="R10" s="128">
        <v>2169406980.6613197</v>
      </c>
    </row>
    <row r="11" spans="1:18" x14ac:dyDescent="0.25">
      <c r="A11" s="15"/>
      <c r="B11" s="7"/>
      <c r="E11" s="14" t="s">
        <v>3</v>
      </c>
      <c r="F11" s="128" t="s">
        <v>83</v>
      </c>
      <c r="G11" s="128">
        <v>39887322.779773369</v>
      </c>
      <c r="H11" s="128">
        <v>58378681.389662974</v>
      </c>
      <c r="I11" s="128">
        <v>48039888.589739114</v>
      </c>
      <c r="J11" s="128">
        <v>63993419.089677349</v>
      </c>
      <c r="K11" s="128">
        <v>71480954.079579771</v>
      </c>
      <c r="L11" s="128">
        <v>86695956.029594973</v>
      </c>
      <c r="M11" s="128">
        <v>106617473.37954324</v>
      </c>
      <c r="N11" s="128">
        <v>106910029.63941924</v>
      </c>
      <c r="O11" s="128">
        <v>119789569.15933299</v>
      </c>
      <c r="P11" s="128">
        <v>368884298.44856787</v>
      </c>
      <c r="Q11" s="128">
        <v>962772930.58446884</v>
      </c>
      <c r="R11" s="128">
        <v>1237827369.9434073</v>
      </c>
    </row>
    <row r="12" spans="1:18" x14ac:dyDescent="0.25">
      <c r="A12" s="15"/>
      <c r="B12" s="7"/>
      <c r="E12" s="14" t="s">
        <v>3</v>
      </c>
      <c r="F12" s="128" t="s">
        <v>84</v>
      </c>
      <c r="G12" s="128">
        <v>54200.129999682315</v>
      </c>
      <c r="H12" s="128">
        <v>106334.78999943285</v>
      </c>
      <c r="I12" s="128">
        <v>81198.099999509737</v>
      </c>
      <c r="J12" s="128">
        <v>102494.9199994728</v>
      </c>
      <c r="K12" s="128">
        <v>99236.369999274626</v>
      </c>
      <c r="L12" s="128">
        <v>173427.89999908951</v>
      </c>
      <c r="M12" s="128">
        <v>220244.67999885231</v>
      </c>
      <c r="N12" s="128">
        <v>151468.909999125</v>
      </c>
      <c r="O12" s="128">
        <v>140353.999999255</v>
      </c>
      <c r="P12" s="128">
        <v>245461.99999886192</v>
      </c>
      <c r="Q12" s="128">
        <v>685478.04999675043</v>
      </c>
      <c r="R12" s="128">
        <v>4625107.44996785</v>
      </c>
    </row>
    <row r="13" spans="1:18" x14ac:dyDescent="0.25">
      <c r="A13" s="15"/>
      <c r="B13" s="7"/>
      <c r="C13" s="10"/>
      <c r="D13" s="10"/>
      <c r="E13" s="13" t="s">
        <v>4</v>
      </c>
      <c r="F13" s="13"/>
      <c r="G13" s="13">
        <v>575946890.98684847</v>
      </c>
      <c r="H13" s="13">
        <v>739225555.80595946</v>
      </c>
      <c r="I13" s="13">
        <v>671929405.8564738</v>
      </c>
      <c r="J13" s="13">
        <v>920613136.69530225</v>
      </c>
      <c r="K13" s="13">
        <v>1052905963.1754148</v>
      </c>
      <c r="L13" s="13">
        <v>1163497874.5039189</v>
      </c>
      <c r="M13" s="13">
        <v>1297743151.8541989</v>
      </c>
      <c r="N13" s="13">
        <v>1386775351.4740191</v>
      </c>
      <c r="O13" s="13">
        <v>803145803.07562745</v>
      </c>
      <c r="P13" s="13">
        <v>79947417.359639168</v>
      </c>
      <c r="Q13" s="13">
        <v>95569654.219437376</v>
      </c>
      <c r="R13" s="13">
        <v>101172057.05949026</v>
      </c>
    </row>
    <row r="14" spans="1:18" x14ac:dyDescent="0.25">
      <c r="A14" s="15"/>
      <c r="B14" s="7"/>
      <c r="E14" s="14" t="s">
        <v>4</v>
      </c>
      <c r="F14" s="128" t="s">
        <v>78</v>
      </c>
      <c r="G14" s="128">
        <v>1694748.8199939129</v>
      </c>
      <c r="H14" s="128">
        <v>1995951.0799888377</v>
      </c>
      <c r="I14" s="128">
        <v>1606071.2999920731</v>
      </c>
      <c r="J14" s="128">
        <v>2551385.5599883501</v>
      </c>
      <c r="K14" s="128">
        <v>2043863.6099906955</v>
      </c>
      <c r="L14" s="128">
        <v>2942936.9199878718</v>
      </c>
      <c r="M14" s="128">
        <v>2983823.6399859721</v>
      </c>
      <c r="N14" s="128">
        <v>2629109.2899909839</v>
      </c>
      <c r="O14" s="128">
        <v>1809494.129989438</v>
      </c>
      <c r="P14" s="128">
        <v>1207972.7399962023</v>
      </c>
      <c r="Q14" s="128">
        <v>1897157.1299944036</v>
      </c>
      <c r="R14" s="128">
        <v>2165792.8199878633</v>
      </c>
    </row>
    <row r="15" spans="1:18" x14ac:dyDescent="0.25">
      <c r="A15" s="15"/>
      <c r="B15" s="7"/>
      <c r="E15" s="14" t="s">
        <v>4</v>
      </c>
      <c r="F15" s="128" t="s">
        <v>79</v>
      </c>
      <c r="G15" s="128">
        <v>21992514.509909172</v>
      </c>
      <c r="H15" s="128">
        <v>27868535.889851127</v>
      </c>
      <c r="I15" s="128">
        <v>26697719.149854809</v>
      </c>
      <c r="J15" s="128">
        <v>30839674.219831191</v>
      </c>
      <c r="K15" s="128">
        <v>35166659.059774913</v>
      </c>
      <c r="L15" s="128">
        <v>43002028.999756627</v>
      </c>
      <c r="M15" s="128">
        <v>45635373.40977741</v>
      </c>
      <c r="N15" s="128">
        <v>51328340.319764778</v>
      </c>
      <c r="O15" s="128">
        <v>33403077.789819766</v>
      </c>
      <c r="P15" s="128">
        <v>15246234.239940491</v>
      </c>
      <c r="Q15" s="128">
        <v>18424596.049915969</v>
      </c>
      <c r="R15" s="128">
        <v>20181829.939893469</v>
      </c>
    </row>
    <row r="16" spans="1:18" x14ac:dyDescent="0.25">
      <c r="A16" s="15"/>
      <c r="B16" s="7"/>
      <c r="E16" s="14" t="s">
        <v>4</v>
      </c>
      <c r="F16" s="128" t="s">
        <v>80</v>
      </c>
      <c r="G16" s="128">
        <v>66202000.769713491</v>
      </c>
      <c r="H16" s="128">
        <v>78959332.369618401</v>
      </c>
      <c r="I16" s="128">
        <v>70412556.899674997</v>
      </c>
      <c r="J16" s="128">
        <v>91769740.539627507</v>
      </c>
      <c r="K16" s="128">
        <v>116504525.81943657</v>
      </c>
      <c r="L16" s="128">
        <v>149902997.68923429</v>
      </c>
      <c r="M16" s="128">
        <v>182144780.25921017</v>
      </c>
      <c r="N16" s="128">
        <v>196511688.49897149</v>
      </c>
      <c r="O16" s="128">
        <v>119752473.21930519</v>
      </c>
      <c r="P16" s="128">
        <v>59044739.779723756</v>
      </c>
      <c r="Q16" s="128">
        <v>69949094.96956867</v>
      </c>
      <c r="R16" s="128">
        <v>72407826.13963978</v>
      </c>
    </row>
    <row r="17" spans="1:18" x14ac:dyDescent="0.25">
      <c r="A17" s="15"/>
      <c r="B17" s="7"/>
      <c r="E17" s="14" t="s">
        <v>4</v>
      </c>
      <c r="F17" s="128" t="s">
        <v>81</v>
      </c>
      <c r="G17" s="128">
        <v>11386217.499952439</v>
      </c>
      <c r="H17" s="128">
        <v>13737304.869933398</v>
      </c>
      <c r="I17" s="128">
        <v>12004742.88994574</v>
      </c>
      <c r="J17" s="128">
        <v>14391264.949941561</v>
      </c>
      <c r="K17" s="128">
        <v>15988658.54992062</v>
      </c>
      <c r="L17" s="128">
        <v>19097723.889909912</v>
      </c>
      <c r="M17" s="128">
        <v>21797551.919904329</v>
      </c>
      <c r="N17" s="128">
        <v>24773927.139860637</v>
      </c>
      <c r="O17" s="128">
        <v>15340309.539916214</v>
      </c>
      <c r="P17" s="128">
        <v>4695722.9699776657</v>
      </c>
      <c r="Q17" s="128">
        <v>5269443.0399674233</v>
      </c>
      <c r="R17" s="128">
        <v>5708404.3799727522</v>
      </c>
    </row>
    <row r="18" spans="1:18" x14ac:dyDescent="0.25">
      <c r="A18" s="15"/>
      <c r="B18" s="7"/>
      <c r="E18" s="14" t="s">
        <v>4</v>
      </c>
      <c r="F18" s="128" t="s">
        <v>82</v>
      </c>
      <c r="G18" s="128">
        <v>151345962.7793912</v>
      </c>
      <c r="H18" s="128">
        <v>190868616.44916156</v>
      </c>
      <c r="I18" s="128">
        <v>166938542.99927601</v>
      </c>
      <c r="J18" s="128">
        <v>226758143.1790562</v>
      </c>
      <c r="K18" s="128">
        <v>249604843.62886196</v>
      </c>
      <c r="L18" s="128">
        <v>268607675.21847045</v>
      </c>
      <c r="M18" s="128">
        <v>301354070.03836858</v>
      </c>
      <c r="N18" s="128">
        <v>321177992.78845233</v>
      </c>
      <c r="O18" s="128">
        <v>175901207.849098</v>
      </c>
      <c r="P18" s="128">
        <v>111103.27999945357</v>
      </c>
      <c r="Q18" s="128">
        <v>162366.14999895357</v>
      </c>
      <c r="R18" s="128">
        <v>763262.2899962645</v>
      </c>
    </row>
    <row r="19" spans="1:18" x14ac:dyDescent="0.25">
      <c r="A19" s="15"/>
      <c r="B19" s="7"/>
      <c r="E19" s="14" t="s">
        <v>4</v>
      </c>
      <c r="F19" s="128" t="s">
        <v>83</v>
      </c>
      <c r="G19" s="128">
        <v>282491044.86822623</v>
      </c>
      <c r="H19" s="128">
        <v>371403235.45774525</v>
      </c>
      <c r="I19" s="128">
        <v>344213009.40806568</v>
      </c>
      <c r="J19" s="128">
        <v>489770843.90736622</v>
      </c>
      <c r="K19" s="128">
        <v>557171659.31754589</v>
      </c>
      <c r="L19" s="128">
        <v>592888805.6369487</v>
      </c>
      <c r="M19" s="128">
        <v>641177969.90769434</v>
      </c>
      <c r="N19" s="128">
        <v>675499210.79741931</v>
      </c>
      <c r="O19" s="128">
        <v>391477321.23801589</v>
      </c>
      <c r="P19" s="128">
        <v>-284007.74999861419</v>
      </c>
      <c r="Q19" s="128">
        <v>-133003.11999955773</v>
      </c>
      <c r="R19" s="128">
        <v>-55058.509999662638</v>
      </c>
    </row>
    <row r="20" spans="1:18" x14ac:dyDescent="0.25">
      <c r="A20" s="15"/>
      <c r="B20" s="7"/>
      <c r="E20" s="14" t="s">
        <v>4</v>
      </c>
      <c r="F20" s="128" t="s">
        <v>84</v>
      </c>
      <c r="G20" s="128">
        <v>40834401.739701927</v>
      </c>
      <c r="H20" s="128">
        <v>54392579.689669378</v>
      </c>
      <c r="I20" s="128">
        <v>50056763.209697515</v>
      </c>
      <c r="J20" s="128">
        <v>64532084.339676119</v>
      </c>
      <c r="K20" s="128">
        <v>76425753.189717829</v>
      </c>
      <c r="L20" s="128">
        <v>87055706.149548262</v>
      </c>
      <c r="M20" s="128">
        <v>102649582.6795285</v>
      </c>
      <c r="N20" s="128">
        <v>114855082.63951324</v>
      </c>
      <c r="O20" s="128">
        <v>65461919.309651554</v>
      </c>
      <c r="P20" s="128">
        <v>-74347.899999529123</v>
      </c>
      <c r="Q20" s="128">
        <v>0</v>
      </c>
      <c r="R20" s="128">
        <v>0</v>
      </c>
    </row>
    <row r="21" spans="1:18" x14ac:dyDescent="0.25">
      <c r="A21" s="15"/>
      <c r="B21" s="7"/>
      <c r="C21" s="10"/>
      <c r="D21" s="10"/>
      <c r="E21" s="13" t="s">
        <v>5</v>
      </c>
      <c r="F21" s="13"/>
      <c r="G21" s="13">
        <v>0</v>
      </c>
      <c r="H21" s="13">
        <v>0</v>
      </c>
      <c r="I21" s="13">
        <v>0</v>
      </c>
      <c r="J21" s="13">
        <v>0</v>
      </c>
      <c r="K21" s="13">
        <v>2321956.149989814</v>
      </c>
      <c r="L21" s="13">
        <v>247279355.6887936</v>
      </c>
      <c r="M21" s="13">
        <v>309661584.31850392</v>
      </c>
      <c r="N21" s="13">
        <v>330071975.35839927</v>
      </c>
      <c r="O21" s="13">
        <v>165596693.56923869</v>
      </c>
      <c r="P21" s="13">
        <v>-33358.199999917299</v>
      </c>
      <c r="Q21" s="13">
        <v>0</v>
      </c>
      <c r="R21" s="13">
        <v>-62983.329999584705</v>
      </c>
    </row>
    <row r="22" spans="1:18" x14ac:dyDescent="0.25">
      <c r="A22" s="15"/>
      <c r="B22" s="7"/>
      <c r="E22" s="14" t="s">
        <v>5</v>
      </c>
      <c r="F22" s="128" t="s">
        <v>82</v>
      </c>
      <c r="G22" s="128">
        <v>0</v>
      </c>
      <c r="H22" s="128">
        <v>0</v>
      </c>
      <c r="I22" s="128">
        <v>0</v>
      </c>
      <c r="J22" s="128">
        <v>0</v>
      </c>
      <c r="K22" s="128">
        <v>337434.35999790195</v>
      </c>
      <c r="L22" s="128">
        <v>29652194.929802049</v>
      </c>
      <c r="M22" s="128">
        <v>35113251.649822757</v>
      </c>
      <c r="N22" s="128">
        <v>35072397.219783917</v>
      </c>
      <c r="O22" s="128">
        <v>18794341.149899933</v>
      </c>
      <c r="P22" s="128">
        <v>0</v>
      </c>
      <c r="Q22" s="128">
        <v>0</v>
      </c>
      <c r="R22" s="128">
        <v>0</v>
      </c>
    </row>
    <row r="23" spans="1:18" x14ac:dyDescent="0.25">
      <c r="A23" s="15"/>
      <c r="B23" s="7"/>
      <c r="E23" s="14" t="s">
        <v>5</v>
      </c>
      <c r="F23" s="128" t="s">
        <v>83</v>
      </c>
      <c r="G23" s="128">
        <v>0</v>
      </c>
      <c r="H23" s="128">
        <v>0</v>
      </c>
      <c r="I23" s="128">
        <v>0</v>
      </c>
      <c r="J23" s="128">
        <v>0</v>
      </c>
      <c r="K23" s="128">
        <v>757771.99999666971</v>
      </c>
      <c r="L23" s="128">
        <v>60131369.629644521</v>
      </c>
      <c r="M23" s="128">
        <v>74971784.339615345</v>
      </c>
      <c r="N23" s="128">
        <v>81656497.109560207</v>
      </c>
      <c r="O23" s="128">
        <v>42431237.419781297</v>
      </c>
      <c r="P23" s="128">
        <v>-9121.6199999339879</v>
      </c>
      <c r="Q23" s="128">
        <v>0</v>
      </c>
      <c r="R23" s="128">
        <v>-8142.5399999693036</v>
      </c>
    </row>
    <row r="24" spans="1:18" x14ac:dyDescent="0.25">
      <c r="A24" s="15"/>
      <c r="B24" s="7"/>
      <c r="E24" s="14" t="s">
        <v>5</v>
      </c>
      <c r="F24" s="128" t="s">
        <v>84</v>
      </c>
      <c r="G24" s="128">
        <v>0</v>
      </c>
      <c r="H24" s="128">
        <v>0</v>
      </c>
      <c r="I24" s="128">
        <v>0</v>
      </c>
      <c r="J24" s="128">
        <v>0</v>
      </c>
      <c r="K24" s="128">
        <v>1226749.7899952419</v>
      </c>
      <c r="L24" s="128">
        <v>157495791.1293498</v>
      </c>
      <c r="M24" s="128">
        <v>199576548.32901609</v>
      </c>
      <c r="N24" s="128">
        <v>213343081.02907643</v>
      </c>
      <c r="O24" s="128">
        <v>104371114.99956051</v>
      </c>
      <c r="P24" s="128">
        <v>-24236.579999983311</v>
      </c>
      <c r="Q24" s="128">
        <v>0</v>
      </c>
      <c r="R24" s="128">
        <v>-54840.789999615401</v>
      </c>
    </row>
    <row r="25" spans="1:18" s="45" customFormat="1" x14ac:dyDescent="0.25">
      <c r="A25" s="15"/>
      <c r="B25" s="7"/>
      <c r="C25" s="10"/>
      <c r="D25" s="10"/>
      <c r="E25" s="13" t="s">
        <v>682</v>
      </c>
      <c r="F25" s="13"/>
      <c r="G25" s="13">
        <v>0</v>
      </c>
      <c r="H25" s="13">
        <v>0</v>
      </c>
      <c r="I25" s="13">
        <v>0</v>
      </c>
      <c r="J25" s="13">
        <v>0</v>
      </c>
      <c r="K25" s="13">
        <v>0</v>
      </c>
      <c r="L25" s="13">
        <v>0</v>
      </c>
      <c r="M25" s="13">
        <v>0</v>
      </c>
      <c r="N25" s="13">
        <v>0</v>
      </c>
      <c r="O25" s="13">
        <v>2218190405.5898509</v>
      </c>
      <c r="P25" s="13">
        <v>4450985420.3183823</v>
      </c>
      <c r="Q25" s="13">
        <v>5167560527.4152975</v>
      </c>
      <c r="R25" s="13">
        <v>6049916726.8040752</v>
      </c>
    </row>
    <row r="26" spans="1:18" s="45" customFormat="1" x14ac:dyDescent="0.25">
      <c r="A26" s="15"/>
      <c r="B26" s="7"/>
      <c r="E26" s="14" t="s">
        <v>682</v>
      </c>
      <c r="F26" s="128" t="s">
        <v>78</v>
      </c>
      <c r="G26" s="128">
        <v>0</v>
      </c>
      <c r="H26" s="128">
        <v>0</v>
      </c>
      <c r="I26" s="128">
        <v>0</v>
      </c>
      <c r="J26" s="128">
        <v>0</v>
      </c>
      <c r="K26" s="128">
        <v>0</v>
      </c>
      <c r="L26" s="128">
        <v>0</v>
      </c>
      <c r="M26" s="128">
        <v>0</v>
      </c>
      <c r="N26" s="128">
        <v>0</v>
      </c>
      <c r="O26" s="128">
        <v>2568990.4099855162</v>
      </c>
      <c r="P26" s="128">
        <v>3761737.9999727942</v>
      </c>
      <c r="Q26" s="128">
        <v>5241083.2599685267</v>
      </c>
      <c r="R26" s="128">
        <v>4340584.8499725275</v>
      </c>
    </row>
    <row r="27" spans="1:18" s="45" customFormat="1" x14ac:dyDescent="0.25">
      <c r="A27" s="15"/>
      <c r="B27" s="7"/>
      <c r="E27" s="14" t="s">
        <v>682</v>
      </c>
      <c r="F27" s="128" t="s">
        <v>79</v>
      </c>
      <c r="G27" s="128">
        <v>0</v>
      </c>
      <c r="H27" s="128">
        <v>0</v>
      </c>
      <c r="I27" s="128">
        <v>0</v>
      </c>
      <c r="J27" s="128">
        <v>0</v>
      </c>
      <c r="K27" s="128">
        <v>0</v>
      </c>
      <c r="L27" s="128">
        <v>0</v>
      </c>
      <c r="M27" s="128">
        <v>0</v>
      </c>
      <c r="N27" s="128">
        <v>0</v>
      </c>
      <c r="O27" s="128">
        <v>65549934.739716172</v>
      </c>
      <c r="P27" s="128">
        <v>122276860.05942611</v>
      </c>
      <c r="Q27" s="128">
        <v>119222505.57943052</v>
      </c>
      <c r="R27" s="128">
        <v>122888902.50953542</v>
      </c>
    </row>
    <row r="28" spans="1:18" s="45" customFormat="1" x14ac:dyDescent="0.25">
      <c r="A28" s="15"/>
      <c r="B28" s="7"/>
      <c r="E28" s="14" t="s">
        <v>682</v>
      </c>
      <c r="F28" s="128" t="s">
        <v>80</v>
      </c>
      <c r="G28" s="128">
        <v>0</v>
      </c>
      <c r="H28" s="128">
        <v>0</v>
      </c>
      <c r="I28" s="128">
        <v>0</v>
      </c>
      <c r="J28" s="128">
        <v>0</v>
      </c>
      <c r="K28" s="128">
        <v>0</v>
      </c>
      <c r="L28" s="128">
        <v>0</v>
      </c>
      <c r="M28" s="128">
        <v>0</v>
      </c>
      <c r="N28" s="128">
        <v>0</v>
      </c>
      <c r="O28" s="128">
        <v>281336048.43879712</v>
      </c>
      <c r="P28" s="128">
        <v>557763892.75718093</v>
      </c>
      <c r="Q28" s="128">
        <v>655208629.0568887</v>
      </c>
      <c r="R28" s="128">
        <v>720374582.93717861</v>
      </c>
    </row>
    <row r="29" spans="1:18" s="45" customFormat="1" x14ac:dyDescent="0.25">
      <c r="A29" s="15"/>
      <c r="B29" s="7"/>
      <c r="E29" s="14" t="s">
        <v>682</v>
      </c>
      <c r="F29" s="128" t="s">
        <v>81</v>
      </c>
      <c r="G29" s="128">
        <v>0</v>
      </c>
      <c r="H29" s="128">
        <v>0</v>
      </c>
      <c r="I29" s="128">
        <v>0</v>
      </c>
      <c r="J29" s="128">
        <v>0</v>
      </c>
      <c r="K29" s="128">
        <v>0</v>
      </c>
      <c r="L29" s="128">
        <v>0</v>
      </c>
      <c r="M29" s="128">
        <v>0</v>
      </c>
      <c r="N29" s="128">
        <v>0</v>
      </c>
      <c r="O29" s="128">
        <v>33871495.649853908</v>
      </c>
      <c r="P29" s="128">
        <v>71131248.80961667</v>
      </c>
      <c r="Q29" s="128">
        <v>86199237.38957943</v>
      </c>
      <c r="R29" s="128">
        <v>102475879.74958974</v>
      </c>
    </row>
    <row r="30" spans="1:18" s="45" customFormat="1" x14ac:dyDescent="0.25">
      <c r="A30" s="15"/>
      <c r="B30" s="7"/>
      <c r="E30" s="14" t="s">
        <v>682</v>
      </c>
      <c r="F30" s="128" t="s">
        <v>82</v>
      </c>
      <c r="G30" s="128">
        <v>0</v>
      </c>
      <c r="H30" s="128">
        <v>0</v>
      </c>
      <c r="I30" s="128">
        <v>0</v>
      </c>
      <c r="J30" s="128">
        <v>0</v>
      </c>
      <c r="K30" s="128">
        <v>0</v>
      </c>
      <c r="L30" s="128">
        <v>0</v>
      </c>
      <c r="M30" s="128">
        <v>0</v>
      </c>
      <c r="N30" s="128">
        <v>0</v>
      </c>
      <c r="O30" s="128">
        <v>346962842.97823387</v>
      </c>
      <c r="P30" s="128">
        <v>808741860.70575988</v>
      </c>
      <c r="Q30" s="128">
        <v>1016351849.8347728</v>
      </c>
      <c r="R30" s="128">
        <v>1190611483.55445</v>
      </c>
    </row>
    <row r="31" spans="1:18" s="45" customFormat="1" x14ac:dyDescent="0.25">
      <c r="A31" s="15"/>
      <c r="B31" s="7"/>
      <c r="E31" s="14" t="s">
        <v>682</v>
      </c>
      <c r="F31" s="128" t="s">
        <v>83</v>
      </c>
      <c r="G31" s="128">
        <v>0</v>
      </c>
      <c r="H31" s="128">
        <v>0</v>
      </c>
      <c r="I31" s="128">
        <v>0</v>
      </c>
      <c r="J31" s="128">
        <v>0</v>
      </c>
      <c r="K31" s="128">
        <v>0</v>
      </c>
      <c r="L31" s="128">
        <v>0</v>
      </c>
      <c r="M31" s="128">
        <v>0</v>
      </c>
      <c r="N31" s="128">
        <v>0</v>
      </c>
      <c r="O31" s="128">
        <v>688715351.45664716</v>
      </c>
      <c r="P31" s="128">
        <v>1476429838.8825731</v>
      </c>
      <c r="Q31" s="128">
        <v>1725196499.1210332</v>
      </c>
      <c r="R31" s="128">
        <v>2028477533.4307356</v>
      </c>
    </row>
    <row r="32" spans="1:18" s="45" customFormat="1" x14ac:dyDescent="0.25">
      <c r="A32" s="15"/>
      <c r="B32" s="7"/>
      <c r="E32" s="14" t="s">
        <v>682</v>
      </c>
      <c r="F32" s="128" t="s">
        <v>84</v>
      </c>
      <c r="G32" s="128">
        <v>0</v>
      </c>
      <c r="H32" s="128">
        <v>0</v>
      </c>
      <c r="I32" s="128">
        <v>0</v>
      </c>
      <c r="J32" s="128">
        <v>0</v>
      </c>
      <c r="K32" s="128">
        <v>0</v>
      </c>
      <c r="L32" s="128">
        <v>0</v>
      </c>
      <c r="M32" s="128">
        <v>0</v>
      </c>
      <c r="N32" s="128">
        <v>0</v>
      </c>
      <c r="O32" s="128">
        <v>799185741.91708755</v>
      </c>
      <c r="P32" s="128">
        <v>1410879981.1039615</v>
      </c>
      <c r="Q32" s="128">
        <v>1560140723.1725137</v>
      </c>
      <c r="R32" s="128">
        <v>1880747759.7706816</v>
      </c>
    </row>
    <row r="33" spans="1:18" x14ac:dyDescent="0.25">
      <c r="A33" s="15"/>
      <c r="B33" s="7"/>
      <c r="C33" s="8" t="s">
        <v>6</v>
      </c>
      <c r="D33" s="8"/>
      <c r="E33" s="8" t="s">
        <v>0</v>
      </c>
      <c r="F33" s="8" t="s">
        <v>0</v>
      </c>
      <c r="G33" s="9">
        <v>16038013.809900502</v>
      </c>
      <c r="H33" s="9">
        <v>23388038.549886845</v>
      </c>
      <c r="I33" s="9">
        <v>28906685.57984145</v>
      </c>
      <c r="J33" s="9">
        <v>34029184.579830937</v>
      </c>
      <c r="K33" s="9">
        <v>44442969.069827199</v>
      </c>
      <c r="L33" s="9">
        <v>54640002.009754524</v>
      </c>
      <c r="M33" s="9">
        <v>61405312.109653503</v>
      </c>
      <c r="N33" s="9">
        <v>62419519.03968209</v>
      </c>
      <c r="O33" s="9">
        <v>66577490.529756114</v>
      </c>
      <c r="P33" s="9">
        <v>61011762.529756993</v>
      </c>
      <c r="Q33" s="9">
        <v>71543918.349730909</v>
      </c>
      <c r="R33" s="9">
        <v>83418162.609570324</v>
      </c>
    </row>
    <row r="34" spans="1:18" x14ac:dyDescent="0.25">
      <c r="A34" s="15"/>
      <c r="B34" s="7"/>
      <c r="C34" s="10"/>
      <c r="D34" s="10"/>
      <c r="E34" s="13" t="s">
        <v>6</v>
      </c>
      <c r="F34" s="13"/>
      <c r="G34" s="13">
        <v>16038013.809900502</v>
      </c>
      <c r="H34" s="13">
        <v>23388038.549886845</v>
      </c>
      <c r="I34" s="13">
        <v>28906685.57984145</v>
      </c>
      <c r="J34" s="13">
        <v>34029184.579830937</v>
      </c>
      <c r="K34" s="13">
        <v>44442969.069827199</v>
      </c>
      <c r="L34" s="13">
        <v>54640002.009754524</v>
      </c>
      <c r="M34" s="13">
        <v>61405312.109653503</v>
      </c>
      <c r="N34" s="13">
        <v>62419519.039682083</v>
      </c>
      <c r="O34" s="13">
        <v>66577490.529756106</v>
      </c>
      <c r="P34" s="13">
        <v>61011762.529756993</v>
      </c>
      <c r="Q34" s="13">
        <v>71543918.349730909</v>
      </c>
      <c r="R34" s="13">
        <v>83418162.609570324</v>
      </c>
    </row>
    <row r="35" spans="1:18" x14ac:dyDescent="0.25">
      <c r="A35" s="15"/>
      <c r="B35" s="7"/>
      <c r="E35" s="14" t="s">
        <v>6</v>
      </c>
      <c r="F35" s="128" t="s">
        <v>83</v>
      </c>
      <c r="G35" s="128">
        <v>2119869.8999886662</v>
      </c>
      <c r="H35" s="128">
        <v>3607253.359982803</v>
      </c>
      <c r="I35" s="128">
        <v>4272569.2099755406</v>
      </c>
      <c r="J35" s="128">
        <v>5336863.3999722302</v>
      </c>
      <c r="K35" s="128">
        <v>7726073.3699642112</v>
      </c>
      <c r="L35" s="128">
        <v>9670612.0299461018</v>
      </c>
      <c r="M35" s="128">
        <v>10544687.569942132</v>
      </c>
      <c r="N35" s="128">
        <v>9788450.1899460629</v>
      </c>
      <c r="O35" s="128">
        <v>9891053.8799635451</v>
      </c>
      <c r="P35" s="128">
        <v>9972927.839953512</v>
      </c>
      <c r="Q35" s="128">
        <v>12761972.159952881</v>
      </c>
      <c r="R35" s="128">
        <v>15796469.239921629</v>
      </c>
    </row>
    <row r="36" spans="1:18" x14ac:dyDescent="0.25">
      <c r="A36" s="15"/>
      <c r="B36" s="7"/>
      <c r="E36" s="14" t="s">
        <v>6</v>
      </c>
      <c r="F36" s="128" t="s">
        <v>84</v>
      </c>
      <c r="G36" s="128">
        <v>13918143.909911837</v>
      </c>
      <c r="H36" s="128">
        <v>19780785.189904034</v>
      </c>
      <c r="I36" s="128">
        <v>24634116.369865905</v>
      </c>
      <c r="J36" s="128">
        <v>28692321.179858711</v>
      </c>
      <c r="K36" s="128">
        <v>36716895.699863009</v>
      </c>
      <c r="L36" s="128">
        <v>44969389.979808427</v>
      </c>
      <c r="M36" s="128">
        <v>50860624.539711371</v>
      </c>
      <c r="N36" s="128">
        <v>52631068.849736027</v>
      </c>
      <c r="O36" s="128">
        <v>56686436.649792559</v>
      </c>
      <c r="P36" s="128">
        <v>51038834.689803481</v>
      </c>
      <c r="Q36" s="128">
        <v>58781946.189778022</v>
      </c>
      <c r="R36" s="128">
        <v>67621693.369648695</v>
      </c>
    </row>
    <row r="37" spans="1:18" x14ac:dyDescent="0.25">
      <c r="A37" s="15"/>
      <c r="B37" s="5" t="s">
        <v>124</v>
      </c>
      <c r="C37" s="5"/>
      <c r="D37" s="5"/>
      <c r="E37" s="5"/>
      <c r="F37" s="5" t="s">
        <v>0</v>
      </c>
      <c r="G37" s="6">
        <v>4260844459.5896401</v>
      </c>
      <c r="H37" s="6">
        <v>4457827818.6958876</v>
      </c>
      <c r="I37" s="6">
        <v>4506739963.692975</v>
      </c>
      <c r="J37" s="6">
        <v>4957106513.7383375</v>
      </c>
      <c r="K37" s="6">
        <v>5122025121.6272764</v>
      </c>
      <c r="L37" s="6">
        <v>5013259465.8317108</v>
      </c>
      <c r="M37" s="6">
        <v>5176806099.0551157</v>
      </c>
      <c r="N37" s="6">
        <v>5541560106.3681974</v>
      </c>
      <c r="O37" s="6">
        <v>4424665134.8256607</v>
      </c>
      <c r="P37" s="6">
        <v>3259008568.2063203</v>
      </c>
      <c r="Q37" s="6">
        <v>3137276859.5675826</v>
      </c>
      <c r="R37" s="6">
        <v>3034200472.4564524</v>
      </c>
    </row>
    <row r="38" spans="1:18" x14ac:dyDescent="0.25">
      <c r="A38" s="15"/>
      <c r="B38" s="7"/>
      <c r="C38" s="8" t="s">
        <v>7</v>
      </c>
      <c r="D38" s="8"/>
      <c r="E38" s="8"/>
      <c r="F38" s="8"/>
      <c r="G38" s="9">
        <v>1508748800.9023862</v>
      </c>
      <c r="H38" s="9">
        <v>1559491943.4006004</v>
      </c>
      <c r="I38" s="9">
        <v>1530253136.1224377</v>
      </c>
      <c r="J38" s="9">
        <v>1782726662.8377979</v>
      </c>
      <c r="K38" s="9">
        <v>1826547021.2804065</v>
      </c>
      <c r="L38" s="9">
        <v>1721620367.132297</v>
      </c>
      <c r="M38" s="9">
        <v>1731901947.0714107</v>
      </c>
      <c r="N38" s="9">
        <v>1836635717.1530654</v>
      </c>
      <c r="O38" s="9">
        <v>1667251128.1437814</v>
      </c>
      <c r="P38" s="9">
        <v>1534451162.1411469</v>
      </c>
      <c r="Q38" s="9">
        <v>1565669081.366046</v>
      </c>
      <c r="R38" s="9">
        <v>1499548616.4047935</v>
      </c>
    </row>
    <row r="39" spans="1:18" x14ac:dyDescent="0.25">
      <c r="A39" s="15"/>
      <c r="D39" s="11" t="s">
        <v>8</v>
      </c>
      <c r="E39" s="11"/>
      <c r="F39" s="11"/>
      <c r="G39" s="12">
        <v>1508748800.9029789</v>
      </c>
      <c r="H39" s="12">
        <v>1559491943.4021189</v>
      </c>
      <c r="I39" s="12">
        <v>1530253136.1229689</v>
      </c>
      <c r="J39" s="12">
        <v>1335537789.8543484</v>
      </c>
      <c r="K39" s="12">
        <v>1377570543.3874416</v>
      </c>
      <c r="L39" s="12">
        <v>1269523750.573004</v>
      </c>
      <c r="M39" s="12">
        <v>1245058453.0677648</v>
      </c>
      <c r="N39" s="12">
        <v>1287153602.3795984</v>
      </c>
      <c r="O39" s="12">
        <v>1081656329.6919005</v>
      </c>
      <c r="P39" s="12">
        <v>938308757.19403183</v>
      </c>
      <c r="Q39" s="12">
        <v>931264255.53742659</v>
      </c>
      <c r="R39" s="12">
        <v>844871410.11964214</v>
      </c>
    </row>
    <row r="40" spans="1:18" x14ac:dyDescent="0.25">
      <c r="A40" s="15"/>
      <c r="B40" s="7"/>
      <c r="C40" s="10"/>
      <c r="D40" s="10"/>
      <c r="E40" s="13" t="s">
        <v>9</v>
      </c>
      <c r="F40" s="13"/>
      <c r="G40" s="13">
        <v>546641539.91742516</v>
      </c>
      <c r="H40" s="13">
        <v>545219864.3573513</v>
      </c>
      <c r="I40" s="13">
        <v>521349028.77746719</v>
      </c>
      <c r="J40" s="13">
        <v>485089564.82767856</v>
      </c>
      <c r="K40" s="13">
        <v>458992092.42776334</v>
      </c>
      <c r="L40" s="13">
        <v>443914392.38788331</v>
      </c>
      <c r="M40" s="13">
        <v>416917366.68805605</v>
      </c>
      <c r="N40" s="13">
        <v>410973619.98805201</v>
      </c>
      <c r="O40" s="13">
        <v>363796079.49823636</v>
      </c>
      <c r="P40" s="13">
        <v>347086388.14827567</v>
      </c>
      <c r="Q40" s="13">
        <v>411654382.70794648</v>
      </c>
      <c r="R40" s="13">
        <v>367376867.8481499</v>
      </c>
    </row>
    <row r="41" spans="1:18" x14ac:dyDescent="0.25">
      <c r="A41" s="15"/>
      <c r="E41" s="14" t="s">
        <v>9</v>
      </c>
      <c r="F41" s="128" t="s">
        <v>78</v>
      </c>
      <c r="G41" s="128">
        <v>88956544.829549909</v>
      </c>
      <c r="H41" s="128">
        <v>94048274.089516327</v>
      </c>
      <c r="I41" s="128">
        <v>86020710.259559855</v>
      </c>
      <c r="J41" s="128">
        <v>80324336.659606442</v>
      </c>
      <c r="K41" s="128">
        <v>71387510.109656945</v>
      </c>
      <c r="L41" s="128">
        <v>72321385.309652448</v>
      </c>
      <c r="M41" s="128">
        <v>71357685.47962977</v>
      </c>
      <c r="N41" s="128">
        <v>69969453.479659468</v>
      </c>
      <c r="O41" s="128">
        <v>78540080.689607188</v>
      </c>
      <c r="P41" s="128">
        <v>77101072.729603678</v>
      </c>
      <c r="Q41" s="128">
        <v>74229433.079620093</v>
      </c>
      <c r="R41" s="128">
        <v>62894176.8096921</v>
      </c>
    </row>
    <row r="42" spans="1:18" x14ac:dyDescent="0.25">
      <c r="A42" s="15"/>
      <c r="E42" s="14" t="s">
        <v>9</v>
      </c>
      <c r="F42" s="128" t="s">
        <v>79</v>
      </c>
      <c r="G42" s="128">
        <v>12486787.669938138</v>
      </c>
      <c r="H42" s="128">
        <v>14004520.669923956</v>
      </c>
      <c r="I42" s="128">
        <v>13913610.619929578</v>
      </c>
      <c r="J42" s="128">
        <v>10038355.539950963</v>
      </c>
      <c r="K42" s="128">
        <v>9563357.0999593195</v>
      </c>
      <c r="L42" s="128">
        <v>11291355.169950517</v>
      </c>
      <c r="M42" s="128">
        <v>9150344.3699476793</v>
      </c>
      <c r="N42" s="128">
        <v>6662931.4099662574</v>
      </c>
      <c r="O42" s="128">
        <v>4144237.7699800618</v>
      </c>
      <c r="P42" s="128">
        <v>2788953.0999862254</v>
      </c>
      <c r="Q42" s="128">
        <v>4281206.9399853051</v>
      </c>
      <c r="R42" s="128">
        <v>1219777.11999394</v>
      </c>
    </row>
    <row r="43" spans="1:18" x14ac:dyDescent="0.25">
      <c r="A43" s="15"/>
      <c r="E43" s="14" t="s">
        <v>9</v>
      </c>
      <c r="F43" s="128" t="s">
        <v>80</v>
      </c>
      <c r="G43" s="128">
        <v>37354547.249823295</v>
      </c>
      <c r="H43" s="128">
        <v>34984415.789830349</v>
      </c>
      <c r="I43" s="128">
        <v>33079694.339849323</v>
      </c>
      <c r="J43" s="128">
        <v>31557862.899840038</v>
      </c>
      <c r="K43" s="128">
        <v>30363801.949866761</v>
      </c>
      <c r="L43" s="128">
        <v>20789768.199896336</v>
      </c>
      <c r="M43" s="128">
        <v>19304420.259905297</v>
      </c>
      <c r="N43" s="128">
        <v>16437849.559916915</v>
      </c>
      <c r="O43" s="128">
        <v>11944974.499939308</v>
      </c>
      <c r="P43" s="128">
        <v>9871799.629955234</v>
      </c>
      <c r="Q43" s="128">
        <v>10609871.519946961</v>
      </c>
      <c r="R43" s="128">
        <v>9436012.9999593459</v>
      </c>
    </row>
    <row r="44" spans="1:18" x14ac:dyDescent="0.25">
      <c r="A44" s="15"/>
      <c r="E44" s="14" t="s">
        <v>9</v>
      </c>
      <c r="F44" s="128" t="s">
        <v>81</v>
      </c>
      <c r="G44" s="128">
        <v>13289863.669932891</v>
      </c>
      <c r="H44" s="128">
        <v>13052080.84993811</v>
      </c>
      <c r="I44" s="128">
        <v>11048177.639948839</v>
      </c>
      <c r="J44" s="128">
        <v>7442319.479963379</v>
      </c>
      <c r="K44" s="128">
        <v>9242231.8699521851</v>
      </c>
      <c r="L44" s="128">
        <v>8701968.909956811</v>
      </c>
      <c r="M44" s="128">
        <v>6467403.8099718997</v>
      </c>
      <c r="N44" s="128">
        <v>6861189.3899677573</v>
      </c>
      <c r="O44" s="128">
        <v>6054734.0199714312</v>
      </c>
      <c r="P44" s="128">
        <v>6835847.0499735214</v>
      </c>
      <c r="Q44" s="128">
        <v>7744868.0999620613</v>
      </c>
      <c r="R44" s="128">
        <v>6988772.239967037</v>
      </c>
    </row>
    <row r="45" spans="1:18" x14ac:dyDescent="0.25">
      <c r="A45" s="15"/>
      <c r="E45" s="14" t="s">
        <v>9</v>
      </c>
      <c r="F45" s="128" t="s">
        <v>82</v>
      </c>
      <c r="G45" s="128">
        <v>146364290.13927323</v>
      </c>
      <c r="H45" s="128">
        <v>143958527.66928577</v>
      </c>
      <c r="I45" s="128">
        <v>138897271.50930357</v>
      </c>
      <c r="J45" s="128">
        <v>123225733.81936298</v>
      </c>
      <c r="K45" s="128">
        <v>111115214.61941797</v>
      </c>
      <c r="L45" s="128">
        <v>105653456.61945447</v>
      </c>
      <c r="M45" s="128">
        <v>108273607.53947952</v>
      </c>
      <c r="N45" s="128">
        <v>107032437.0094368</v>
      </c>
      <c r="O45" s="128">
        <v>104430817.13947676</v>
      </c>
      <c r="P45" s="128">
        <v>94330108.839524448</v>
      </c>
      <c r="Q45" s="128">
        <v>141376210.11928922</v>
      </c>
      <c r="R45" s="128">
        <v>129839379.86932576</v>
      </c>
    </row>
    <row r="46" spans="1:18" x14ac:dyDescent="0.25">
      <c r="A46" s="15"/>
      <c r="E46" s="14" t="s">
        <v>9</v>
      </c>
      <c r="F46" s="128" t="s">
        <v>83</v>
      </c>
      <c r="G46" s="128">
        <v>197884969.76903075</v>
      </c>
      <c r="H46" s="128">
        <v>199383139.06902665</v>
      </c>
      <c r="I46" s="128">
        <v>195319725.25901112</v>
      </c>
      <c r="J46" s="128">
        <v>184968614.37907395</v>
      </c>
      <c r="K46" s="128">
        <v>178387685.21909213</v>
      </c>
      <c r="L46" s="128">
        <v>173293182.02914575</v>
      </c>
      <c r="M46" s="128">
        <v>155193681.01926371</v>
      </c>
      <c r="N46" s="128">
        <v>154371316.79925913</v>
      </c>
      <c r="O46" s="128">
        <v>125643579.16938429</v>
      </c>
      <c r="P46" s="128">
        <v>136575216.29933736</v>
      </c>
      <c r="Q46" s="128">
        <v>152420667.35924023</v>
      </c>
      <c r="R46" s="128">
        <v>135642973.83930737</v>
      </c>
    </row>
    <row r="47" spans="1:18" x14ac:dyDescent="0.25">
      <c r="A47" s="15"/>
      <c r="E47" s="14" t="s">
        <v>9</v>
      </c>
      <c r="F47" s="128" t="s">
        <v>84</v>
      </c>
      <c r="G47" s="128">
        <v>50304536.589808531</v>
      </c>
      <c r="H47" s="128">
        <v>45788906.219834015</v>
      </c>
      <c r="I47" s="128">
        <v>43069839.149840705</v>
      </c>
      <c r="J47" s="128">
        <v>47532342.049819216</v>
      </c>
      <c r="K47" s="128">
        <v>48932291.559817202</v>
      </c>
      <c r="L47" s="128">
        <v>51863276.149807751</v>
      </c>
      <c r="M47" s="128">
        <v>47170224.209834382</v>
      </c>
      <c r="N47" s="128">
        <v>49638442.339803346</v>
      </c>
      <c r="O47" s="128">
        <v>33037656.209867105</v>
      </c>
      <c r="P47" s="128">
        <v>19583390.499913044</v>
      </c>
      <c r="Q47" s="128">
        <v>20992125.589912876</v>
      </c>
      <c r="R47" s="128">
        <v>21355774.969900221</v>
      </c>
    </row>
    <row r="48" spans="1:18" x14ac:dyDescent="0.25">
      <c r="A48" s="15"/>
      <c r="B48" s="7"/>
      <c r="C48" s="10"/>
      <c r="D48" s="10"/>
      <c r="E48" s="13" t="s">
        <v>10</v>
      </c>
      <c r="F48" s="13"/>
      <c r="G48" s="13">
        <v>139311009.52932397</v>
      </c>
      <c r="H48" s="13">
        <v>152895094.08924931</v>
      </c>
      <c r="I48" s="13">
        <v>149279198.8692655</v>
      </c>
      <c r="J48" s="13">
        <v>137694111.1693131</v>
      </c>
      <c r="K48" s="13">
        <v>130117479.27936338</v>
      </c>
      <c r="L48" s="13">
        <v>121686120.59939122</v>
      </c>
      <c r="M48" s="13">
        <v>104774678.67947768</v>
      </c>
      <c r="N48" s="13">
        <v>112882081.37942781</v>
      </c>
      <c r="O48" s="13">
        <v>91625249.449541286</v>
      </c>
      <c r="P48" s="13">
        <v>85061281.219576374</v>
      </c>
      <c r="Q48" s="13">
        <v>85006591.619573921</v>
      </c>
      <c r="R48" s="13">
        <v>58537040.30970905</v>
      </c>
    </row>
    <row r="49" spans="1:18" x14ac:dyDescent="0.25">
      <c r="A49" s="15"/>
      <c r="E49" s="14" t="s">
        <v>10</v>
      </c>
      <c r="F49" s="128" t="s">
        <v>78</v>
      </c>
      <c r="G49" s="128">
        <v>3015969.7499861568</v>
      </c>
      <c r="H49" s="128">
        <v>2992924.8899865407</v>
      </c>
      <c r="I49" s="128">
        <v>2688551.01998705</v>
      </c>
      <c r="J49" s="128">
        <v>2342760.2699882807</v>
      </c>
      <c r="K49" s="128">
        <v>2521477.599988264</v>
      </c>
      <c r="L49" s="128">
        <v>2813280.8399850619</v>
      </c>
      <c r="M49" s="128">
        <v>2458563.7299875878</v>
      </c>
      <c r="N49" s="128">
        <v>2664930.1399854198</v>
      </c>
      <c r="O49" s="128">
        <v>2389830.539986731</v>
      </c>
      <c r="P49" s="128">
        <v>2434289.9899877859</v>
      </c>
      <c r="Q49" s="128">
        <v>2182017.2799891317</v>
      </c>
      <c r="R49" s="128">
        <v>1757258.2199926104</v>
      </c>
    </row>
    <row r="50" spans="1:18" x14ac:dyDescent="0.25">
      <c r="A50" s="15"/>
      <c r="E50" s="14" t="s">
        <v>10</v>
      </c>
      <c r="F50" s="128" t="s">
        <v>79</v>
      </c>
      <c r="G50" s="128">
        <v>9245406.7899559923</v>
      </c>
      <c r="H50" s="128">
        <v>10582326.93995009</v>
      </c>
      <c r="I50" s="128">
        <v>9499594.6599546112</v>
      </c>
      <c r="J50" s="128">
        <v>7414443.7099640546</v>
      </c>
      <c r="K50" s="128">
        <v>6636332.3499679053</v>
      </c>
      <c r="L50" s="128">
        <v>6812551.9399653915</v>
      </c>
      <c r="M50" s="128">
        <v>5499021.5199725153</v>
      </c>
      <c r="N50" s="128">
        <v>5312119.5899735419</v>
      </c>
      <c r="O50" s="128">
        <v>3612118.709981997</v>
      </c>
      <c r="P50" s="128">
        <v>2698341.5299867261</v>
      </c>
      <c r="Q50" s="128">
        <v>2253567.3199889376</v>
      </c>
      <c r="R50" s="128">
        <v>682672.84999663173</v>
      </c>
    </row>
    <row r="51" spans="1:18" x14ac:dyDescent="0.25">
      <c r="A51" s="15"/>
      <c r="E51" s="14" t="s">
        <v>10</v>
      </c>
      <c r="F51" s="128" t="s">
        <v>80</v>
      </c>
      <c r="G51" s="128">
        <v>20152385.009904802</v>
      </c>
      <c r="H51" s="128">
        <v>21710100.299895551</v>
      </c>
      <c r="I51" s="128">
        <v>20247304.00990222</v>
      </c>
      <c r="J51" s="128">
        <v>14742711.679928277</v>
      </c>
      <c r="K51" s="128">
        <v>13085482.109936239</v>
      </c>
      <c r="L51" s="128">
        <v>11639617.789941529</v>
      </c>
      <c r="M51" s="128">
        <v>9775231.9199507032</v>
      </c>
      <c r="N51" s="128">
        <v>10270046.319945768</v>
      </c>
      <c r="O51" s="128">
        <v>8209802.3899600962</v>
      </c>
      <c r="P51" s="128">
        <v>6165885.8299708785</v>
      </c>
      <c r="Q51" s="128">
        <v>4956403.3099753913</v>
      </c>
      <c r="R51" s="128">
        <v>2535659.1699875575</v>
      </c>
    </row>
    <row r="52" spans="1:18" x14ac:dyDescent="0.25">
      <c r="A52" s="15"/>
      <c r="E52" s="14" t="s">
        <v>10</v>
      </c>
      <c r="F52" s="128" t="s">
        <v>81</v>
      </c>
      <c r="G52" s="128">
        <v>4219948.159980298</v>
      </c>
      <c r="H52" s="128">
        <v>4490414.6999781756</v>
      </c>
      <c r="I52" s="128">
        <v>3891640.2299809698</v>
      </c>
      <c r="J52" s="128">
        <v>3591381.0099818637</v>
      </c>
      <c r="K52" s="128">
        <v>2998286.4799855351</v>
      </c>
      <c r="L52" s="128">
        <v>2624988.2399866921</v>
      </c>
      <c r="M52" s="128">
        <v>2174066.5999884326</v>
      </c>
      <c r="N52" s="128">
        <v>2272922.349988752</v>
      </c>
      <c r="O52" s="128">
        <v>2152925.0999888522</v>
      </c>
      <c r="P52" s="128">
        <v>2385281.8299877881</v>
      </c>
      <c r="Q52" s="128">
        <v>2715574.7899864833</v>
      </c>
      <c r="R52" s="128">
        <v>1411106.6199928434</v>
      </c>
    </row>
    <row r="53" spans="1:18" x14ac:dyDescent="0.25">
      <c r="A53" s="15"/>
      <c r="E53" s="14" t="s">
        <v>10</v>
      </c>
      <c r="F53" s="128" t="s">
        <v>82</v>
      </c>
      <c r="G53" s="128">
        <v>42242211.719795763</v>
      </c>
      <c r="H53" s="128">
        <v>46133972.479774319</v>
      </c>
      <c r="I53" s="128">
        <v>44485035.969782889</v>
      </c>
      <c r="J53" s="128">
        <v>43724403.249780625</v>
      </c>
      <c r="K53" s="128">
        <v>39197137.019807331</v>
      </c>
      <c r="L53" s="128">
        <v>36546807.739816807</v>
      </c>
      <c r="M53" s="128">
        <v>30437746.899847455</v>
      </c>
      <c r="N53" s="128">
        <v>33864313.819829971</v>
      </c>
      <c r="O53" s="128">
        <v>28429842.859858904</v>
      </c>
      <c r="P53" s="128">
        <v>28199151.139857508</v>
      </c>
      <c r="Q53" s="128">
        <v>32252453.319837596</v>
      </c>
      <c r="R53" s="128">
        <v>23761854.349879749</v>
      </c>
    </row>
    <row r="54" spans="1:18" x14ac:dyDescent="0.25">
      <c r="A54" s="15"/>
      <c r="E54" s="14" t="s">
        <v>10</v>
      </c>
      <c r="F54" s="128" t="s">
        <v>83</v>
      </c>
      <c r="G54" s="128">
        <v>48474500.599760145</v>
      </c>
      <c r="H54" s="128">
        <v>54963994.099725246</v>
      </c>
      <c r="I54" s="128">
        <v>57695302.799710356</v>
      </c>
      <c r="J54" s="128">
        <v>53057424.199731886</v>
      </c>
      <c r="K54" s="128">
        <v>52232509.95974531</v>
      </c>
      <c r="L54" s="128">
        <v>48865821.259755284</v>
      </c>
      <c r="M54" s="128">
        <v>43243591.059782125</v>
      </c>
      <c r="N54" s="128">
        <v>46799493.349763319</v>
      </c>
      <c r="O54" s="128">
        <v>39293654.659805581</v>
      </c>
      <c r="P54" s="128">
        <v>38530624.279808164</v>
      </c>
      <c r="Q54" s="128">
        <v>35848475.939820677</v>
      </c>
      <c r="R54" s="128">
        <v>24091742.619878817</v>
      </c>
    </row>
    <row r="55" spans="1:18" x14ac:dyDescent="0.25">
      <c r="A55" s="15"/>
      <c r="E55" s="14" t="s">
        <v>10</v>
      </c>
      <c r="F55" s="128" t="s">
        <v>84</v>
      </c>
      <c r="G55" s="128">
        <v>11960587.49994036</v>
      </c>
      <c r="H55" s="128">
        <v>12021360.679940499</v>
      </c>
      <c r="I55" s="128">
        <v>10771770.179946128</v>
      </c>
      <c r="J55" s="128">
        <v>12820987.049936436</v>
      </c>
      <c r="K55" s="128">
        <v>13446253.759933781</v>
      </c>
      <c r="L55" s="128">
        <v>12383052.789939787</v>
      </c>
      <c r="M55" s="128">
        <v>11186456.9499449</v>
      </c>
      <c r="N55" s="128">
        <v>11698255.80994273</v>
      </c>
      <c r="O55" s="128">
        <v>7537075.1899629049</v>
      </c>
      <c r="P55" s="128">
        <v>4647706.6199777862</v>
      </c>
      <c r="Q55" s="128">
        <v>4798099.6599770561</v>
      </c>
      <c r="R55" s="128">
        <v>4296746.4799795477</v>
      </c>
    </row>
    <row r="56" spans="1:18" x14ac:dyDescent="0.25">
      <c r="A56" s="15"/>
      <c r="B56" s="7"/>
      <c r="C56" s="10"/>
      <c r="D56" s="10"/>
      <c r="E56" s="13" t="s">
        <v>11</v>
      </c>
      <c r="F56" s="13"/>
      <c r="G56" s="13">
        <v>239512290.38885525</v>
      </c>
      <c r="H56" s="13">
        <v>248277659.38882351</v>
      </c>
      <c r="I56" s="13">
        <v>234036634.6188834</v>
      </c>
      <c r="J56" s="13">
        <v>141221484.07934716</v>
      </c>
      <c r="K56" s="13">
        <v>132824727.47933424</v>
      </c>
      <c r="L56" s="13">
        <v>107625686.82944658</v>
      </c>
      <c r="M56" s="13">
        <v>111439060.62942186</v>
      </c>
      <c r="N56" s="13">
        <v>122243130.19937873</v>
      </c>
      <c r="O56" s="13">
        <v>85274029.789582714</v>
      </c>
      <c r="P56" s="13">
        <v>52135159.179727405</v>
      </c>
      <c r="Q56" s="13">
        <v>23496875.25987931</v>
      </c>
      <c r="R56" s="13">
        <v>16580531.039915551</v>
      </c>
    </row>
    <row r="57" spans="1:18" x14ac:dyDescent="0.25">
      <c r="A57" s="15"/>
      <c r="E57" s="14" t="s">
        <v>11</v>
      </c>
      <c r="F57" s="128" t="s">
        <v>78</v>
      </c>
      <c r="G57" s="128">
        <v>3893482.0499741216</v>
      </c>
      <c r="H57" s="128">
        <v>4492169.4099855656</v>
      </c>
      <c r="I57" s="128">
        <v>3110019.4499774538</v>
      </c>
      <c r="J57" s="128">
        <v>1516768.2799945571</v>
      </c>
      <c r="K57" s="128">
        <v>1399292.2799896633</v>
      </c>
      <c r="L57" s="128">
        <v>630717.88999578729</v>
      </c>
      <c r="M57" s="128">
        <v>596198.3299971401</v>
      </c>
      <c r="N57" s="128">
        <v>748441.08999616699</v>
      </c>
      <c r="O57" s="128">
        <v>552321.46999667701</v>
      </c>
      <c r="P57" s="128">
        <v>252475.79999836086</v>
      </c>
      <c r="Q57" s="128">
        <v>137641.61999930374</v>
      </c>
      <c r="R57" s="128">
        <v>159950.30999920832</v>
      </c>
    </row>
    <row r="58" spans="1:18" x14ac:dyDescent="0.25">
      <c r="A58" s="15"/>
      <c r="E58" s="14" t="s">
        <v>11</v>
      </c>
      <c r="F58" s="128" t="s">
        <v>79</v>
      </c>
      <c r="G58" s="128">
        <v>14737873.479936101</v>
      </c>
      <c r="H58" s="128">
        <v>17769307.669937402</v>
      </c>
      <c r="I58" s="128">
        <v>15182143.409927372</v>
      </c>
      <c r="J58" s="128">
        <v>12813590.79995491</v>
      </c>
      <c r="K58" s="128">
        <v>7180794.6099670297</v>
      </c>
      <c r="L58" s="128">
        <v>5254747.2899724655</v>
      </c>
      <c r="M58" s="128">
        <v>4664508.8399759447</v>
      </c>
      <c r="N58" s="128">
        <v>4495835.9099768242</v>
      </c>
      <c r="O58" s="128">
        <v>1926655.9299908951</v>
      </c>
      <c r="P58" s="128">
        <v>1169094.8999944155</v>
      </c>
      <c r="Q58" s="128">
        <v>896184.78999545251</v>
      </c>
      <c r="R58" s="128">
        <v>435582.2899980286</v>
      </c>
    </row>
    <row r="59" spans="1:18" x14ac:dyDescent="0.25">
      <c r="A59" s="15"/>
      <c r="E59" s="14" t="s">
        <v>11</v>
      </c>
      <c r="F59" s="128" t="s">
        <v>80</v>
      </c>
      <c r="G59" s="128">
        <v>66886831.069674686</v>
      </c>
      <c r="H59" s="128">
        <v>69127146.949642092</v>
      </c>
      <c r="I59" s="128">
        <v>67495716.49966453</v>
      </c>
      <c r="J59" s="128">
        <v>44725655.889796369</v>
      </c>
      <c r="K59" s="128">
        <v>42469510.379788071</v>
      </c>
      <c r="L59" s="128">
        <v>31557928.769835819</v>
      </c>
      <c r="M59" s="128">
        <v>28740451.219852224</v>
      </c>
      <c r="N59" s="128">
        <v>26405349.309860382</v>
      </c>
      <c r="O59" s="128">
        <v>14875997.499927806</v>
      </c>
      <c r="P59" s="128">
        <v>6902294.4399665743</v>
      </c>
      <c r="Q59" s="128">
        <v>5638096.1599711198</v>
      </c>
      <c r="R59" s="128">
        <v>4802568.8499754723</v>
      </c>
    </row>
    <row r="60" spans="1:18" x14ac:dyDescent="0.25">
      <c r="A60" s="15"/>
      <c r="E60" s="14" t="s">
        <v>11</v>
      </c>
      <c r="F60" s="128" t="s">
        <v>81</v>
      </c>
      <c r="G60" s="128">
        <v>7223795.8499643523</v>
      </c>
      <c r="H60" s="128">
        <v>7963030.0099601857</v>
      </c>
      <c r="I60" s="128">
        <v>6682065.1599668683</v>
      </c>
      <c r="J60" s="128">
        <v>4238332.6699798163</v>
      </c>
      <c r="K60" s="128">
        <v>3907764.4699804601</v>
      </c>
      <c r="L60" s="128">
        <v>3510320.9899816844</v>
      </c>
      <c r="M60" s="128">
        <v>2951870.3299851222</v>
      </c>
      <c r="N60" s="128">
        <v>2927771.5599853122</v>
      </c>
      <c r="O60" s="128">
        <v>1583578.0199921641</v>
      </c>
      <c r="P60" s="128">
        <v>866120.05999562808</v>
      </c>
      <c r="Q60" s="128">
        <v>668133.57999619737</v>
      </c>
      <c r="R60" s="128">
        <v>375112.36999811884</v>
      </c>
    </row>
    <row r="61" spans="1:18" x14ac:dyDescent="0.25">
      <c r="A61" s="15"/>
      <c r="E61" s="14" t="s">
        <v>11</v>
      </c>
      <c r="F61" s="128" t="s">
        <v>82</v>
      </c>
      <c r="G61" s="128">
        <v>62931197.019684076</v>
      </c>
      <c r="H61" s="128">
        <v>64690827.339683942</v>
      </c>
      <c r="I61" s="128">
        <v>61644311.909689844</v>
      </c>
      <c r="J61" s="128">
        <v>32788374.199833803</v>
      </c>
      <c r="K61" s="128">
        <v>34365062.66982305</v>
      </c>
      <c r="L61" s="128">
        <v>30819550.659839496</v>
      </c>
      <c r="M61" s="128">
        <v>35258861.929816253</v>
      </c>
      <c r="N61" s="128">
        <v>41350712.609789193</v>
      </c>
      <c r="O61" s="128">
        <v>34010646.189832866</v>
      </c>
      <c r="P61" s="128">
        <v>22136273.869880743</v>
      </c>
      <c r="Q61" s="128">
        <v>8303567.7099567065</v>
      </c>
      <c r="R61" s="128">
        <v>5683233.8499702988</v>
      </c>
    </row>
    <row r="62" spans="1:18" x14ac:dyDescent="0.25">
      <c r="A62" s="15"/>
      <c r="E62" s="14" t="s">
        <v>11</v>
      </c>
      <c r="F62" s="128" t="s">
        <v>83</v>
      </c>
      <c r="G62" s="128">
        <v>70495402.589653611</v>
      </c>
      <c r="H62" s="128">
        <v>71591118.139647126</v>
      </c>
      <c r="I62" s="128">
        <v>68830932.359667242</v>
      </c>
      <c r="J62" s="128">
        <v>36079833.669815242</v>
      </c>
      <c r="K62" s="128">
        <v>34857157.629819043</v>
      </c>
      <c r="L62" s="128">
        <v>28456779.359857175</v>
      </c>
      <c r="M62" s="128">
        <v>32430222.529829685</v>
      </c>
      <c r="N62" s="128">
        <v>39264580.649803333</v>
      </c>
      <c r="O62" s="128">
        <v>29380960.919856332</v>
      </c>
      <c r="P62" s="128">
        <v>19986670.329895094</v>
      </c>
      <c r="Q62" s="128">
        <v>7203879.7099636663</v>
      </c>
      <c r="R62" s="128">
        <v>4649731.9799766308</v>
      </c>
    </row>
    <row r="63" spans="1:18" x14ac:dyDescent="0.25">
      <c r="A63" s="15"/>
      <c r="E63" s="14" t="s">
        <v>11</v>
      </c>
      <c r="F63" s="128" t="s">
        <v>84</v>
      </c>
      <c r="G63" s="128">
        <v>13343708.329938298</v>
      </c>
      <c r="H63" s="128">
        <v>12644059.869940316</v>
      </c>
      <c r="I63" s="128">
        <v>11091445.829946671</v>
      </c>
      <c r="J63" s="128">
        <v>9058928.5699541997</v>
      </c>
      <c r="K63" s="128">
        <v>8645145.4399558809</v>
      </c>
      <c r="L63" s="128">
        <v>7395641.869962451</v>
      </c>
      <c r="M63" s="128">
        <v>6796947.4499643994</v>
      </c>
      <c r="N63" s="128">
        <v>7050439.0699650943</v>
      </c>
      <c r="O63" s="128">
        <v>2943869.7599858548</v>
      </c>
      <c r="P63" s="128">
        <v>822229.7799959972</v>
      </c>
      <c r="Q63" s="128">
        <v>649371.68999688933</v>
      </c>
      <c r="R63" s="128">
        <v>474351.38999761565</v>
      </c>
    </row>
    <row r="64" spans="1:18" x14ac:dyDescent="0.25">
      <c r="A64" s="15"/>
      <c r="B64" s="7"/>
      <c r="C64" s="10"/>
      <c r="D64" s="10"/>
      <c r="E64" s="13" t="s">
        <v>12</v>
      </c>
      <c r="F64" s="13"/>
      <c r="G64" s="13">
        <v>23099485.169888455</v>
      </c>
      <c r="H64" s="13">
        <v>25989063.339871798</v>
      </c>
      <c r="I64" s="13">
        <v>25253612.609886471</v>
      </c>
      <c r="J64" s="13">
        <v>18299701.939914353</v>
      </c>
      <c r="K64" s="13">
        <v>14706720.71992808</v>
      </c>
      <c r="L64" s="13">
        <v>9490034.2599672228</v>
      </c>
      <c r="M64" s="13">
        <v>8698849.0399655178</v>
      </c>
      <c r="N64" s="13">
        <v>9835906.7499593068</v>
      </c>
      <c r="O64" s="13">
        <v>10874279.479949877</v>
      </c>
      <c r="P64" s="13">
        <v>7884399.3499545902</v>
      </c>
      <c r="Q64" s="13">
        <v>5407727.2999701528</v>
      </c>
      <c r="R64" s="13">
        <v>4363076.3099783184</v>
      </c>
    </row>
    <row r="65" spans="1:18" x14ac:dyDescent="0.25">
      <c r="A65" s="15"/>
      <c r="E65" s="14" t="s">
        <v>12</v>
      </c>
      <c r="F65" s="128" t="s">
        <v>78</v>
      </c>
      <c r="G65" s="128">
        <v>333163.13999817421</v>
      </c>
      <c r="H65" s="128">
        <v>349290.83999872993</v>
      </c>
      <c r="I65" s="128">
        <v>324076.89999884891</v>
      </c>
      <c r="J65" s="128">
        <v>205251.68999920503</v>
      </c>
      <c r="K65" s="128">
        <v>126251.6899995003</v>
      </c>
      <c r="L65" s="128">
        <v>30001.439999881655</v>
      </c>
      <c r="M65" s="128">
        <v>25204.539999898039</v>
      </c>
      <c r="N65" s="128">
        <v>32910.699999862001</v>
      </c>
      <c r="O65" s="128">
        <v>33024.789999859997</v>
      </c>
      <c r="P65" s="128">
        <v>25609.809999910038</v>
      </c>
      <c r="Q65" s="128">
        <v>22919.109999892011</v>
      </c>
      <c r="R65" s="128">
        <v>27888.479999878073</v>
      </c>
    </row>
    <row r="66" spans="1:18" x14ac:dyDescent="0.25">
      <c r="A66" s="15"/>
      <c r="E66" s="14" t="s">
        <v>12</v>
      </c>
      <c r="F66" s="128" t="s">
        <v>79</v>
      </c>
      <c r="G66" s="128">
        <v>985626.84999529249</v>
      </c>
      <c r="H66" s="128">
        <v>1016855.5299961044</v>
      </c>
      <c r="I66" s="128">
        <v>971331.23999641836</v>
      </c>
      <c r="J66" s="128">
        <v>584428.36999774643</v>
      </c>
      <c r="K66" s="128">
        <v>382754.56999842863</v>
      </c>
      <c r="L66" s="128">
        <v>156595.4599993481</v>
      </c>
      <c r="M66" s="128">
        <v>137887.349999408</v>
      </c>
      <c r="N66" s="128">
        <v>111381.31999950499</v>
      </c>
      <c r="O66" s="128">
        <v>97526.469999573004</v>
      </c>
      <c r="P66" s="128">
        <v>64016.809999700345</v>
      </c>
      <c r="Q66" s="128">
        <v>55217.269999778597</v>
      </c>
      <c r="R66" s="128">
        <v>39737.859999880442</v>
      </c>
    </row>
    <row r="67" spans="1:18" x14ac:dyDescent="0.25">
      <c r="A67" s="15"/>
      <c r="E67" s="14" t="s">
        <v>12</v>
      </c>
      <c r="F67" s="128" t="s">
        <v>80</v>
      </c>
      <c r="G67" s="128">
        <v>3788847.4999811449</v>
      </c>
      <c r="H67" s="128">
        <v>3941125.759981385</v>
      </c>
      <c r="I67" s="128">
        <v>3525121.4399842527</v>
      </c>
      <c r="J67" s="128">
        <v>2140633.1499900836</v>
      </c>
      <c r="K67" s="128">
        <v>1578924.4899927629</v>
      </c>
      <c r="L67" s="128">
        <v>869800.60999678075</v>
      </c>
      <c r="M67" s="128">
        <v>583829.55999763822</v>
      </c>
      <c r="N67" s="128">
        <v>677237.99999729102</v>
      </c>
      <c r="O67" s="128">
        <v>692189.82999702101</v>
      </c>
      <c r="P67" s="128">
        <v>449861.57999762724</v>
      </c>
      <c r="Q67" s="128">
        <v>508593.03999738308</v>
      </c>
      <c r="R67" s="128">
        <v>426616.16999830055</v>
      </c>
    </row>
    <row r="68" spans="1:18" x14ac:dyDescent="0.25">
      <c r="A68" s="15"/>
      <c r="E68" s="14" t="s">
        <v>12</v>
      </c>
      <c r="F68" s="128" t="s">
        <v>81</v>
      </c>
      <c r="G68" s="128">
        <v>1758620.1099915125</v>
      </c>
      <c r="H68" s="128">
        <v>1791418.8999910373</v>
      </c>
      <c r="I68" s="128">
        <v>1637582.6299920876</v>
      </c>
      <c r="J68" s="128">
        <v>1163120.4799941711</v>
      </c>
      <c r="K68" s="128">
        <v>906713.3999954568</v>
      </c>
      <c r="L68" s="128">
        <v>748792.3699976576</v>
      </c>
      <c r="M68" s="128">
        <v>638647.62999789417</v>
      </c>
      <c r="N68" s="128">
        <v>598724.61999818299</v>
      </c>
      <c r="O68" s="128">
        <v>617828.31999765395</v>
      </c>
      <c r="P68" s="128">
        <v>448434.41999766632</v>
      </c>
      <c r="Q68" s="128">
        <v>386675.78999782971</v>
      </c>
      <c r="R68" s="128">
        <v>243707.98999874815</v>
      </c>
    </row>
    <row r="69" spans="1:18" x14ac:dyDescent="0.25">
      <c r="A69" s="15"/>
      <c r="E69" s="14" t="s">
        <v>12</v>
      </c>
      <c r="F69" s="128" t="s">
        <v>82</v>
      </c>
      <c r="G69" s="128">
        <v>10386917.929949999</v>
      </c>
      <c r="H69" s="128">
        <v>11942988.479940739</v>
      </c>
      <c r="I69" s="128">
        <v>11951576.749944152</v>
      </c>
      <c r="J69" s="128">
        <v>9171519.5999549031</v>
      </c>
      <c r="K69" s="128">
        <v>7751891.919960795</v>
      </c>
      <c r="L69" s="128">
        <v>5681600.6399809076</v>
      </c>
      <c r="M69" s="128">
        <v>5430181.1699784128</v>
      </c>
      <c r="N69" s="128">
        <v>6171476.6899751611</v>
      </c>
      <c r="O69" s="128">
        <v>7134148.8999673193</v>
      </c>
      <c r="P69" s="128">
        <v>5341374.4099687664</v>
      </c>
      <c r="Q69" s="128">
        <v>3501333.8099800954</v>
      </c>
      <c r="R69" s="128">
        <v>2889681.5099848071</v>
      </c>
    </row>
    <row r="70" spans="1:18" x14ac:dyDescent="0.25">
      <c r="A70" s="15"/>
      <c r="E70" s="14" t="s">
        <v>12</v>
      </c>
      <c r="F70" s="128" t="s">
        <v>83</v>
      </c>
      <c r="G70" s="128">
        <v>5259839.7199746529</v>
      </c>
      <c r="H70" s="128">
        <v>6318977.9299686635</v>
      </c>
      <c r="I70" s="128">
        <v>6178163.589972849</v>
      </c>
      <c r="J70" s="128">
        <v>4367740.0299814697</v>
      </c>
      <c r="K70" s="128">
        <v>3329560.2999845631</v>
      </c>
      <c r="L70" s="128">
        <v>1586035.2099940428</v>
      </c>
      <c r="M70" s="128">
        <v>1536935.7099930421</v>
      </c>
      <c r="N70" s="128">
        <v>1865629.1099908201</v>
      </c>
      <c r="O70" s="128">
        <v>2082119.289989057</v>
      </c>
      <c r="P70" s="128">
        <v>1446068.3299910682</v>
      </c>
      <c r="Q70" s="128">
        <v>840360.07999557303</v>
      </c>
      <c r="R70" s="128">
        <v>639046.79999709758</v>
      </c>
    </row>
    <row r="71" spans="1:18" x14ac:dyDescent="0.25">
      <c r="A71" s="15"/>
      <c r="E71" s="14" t="s">
        <v>12</v>
      </c>
      <c r="F71" s="128" t="s">
        <v>84</v>
      </c>
      <c r="G71" s="128">
        <v>586469.91999718139</v>
      </c>
      <c r="H71" s="128">
        <v>628405.89999698475</v>
      </c>
      <c r="I71" s="128">
        <v>665760.05999714148</v>
      </c>
      <c r="J71" s="128">
        <v>667008.61999724142</v>
      </c>
      <c r="K71" s="128">
        <v>630624.34999735013</v>
      </c>
      <c r="L71" s="128">
        <v>417208.52999835502</v>
      </c>
      <c r="M71" s="128">
        <v>346163.07999864197</v>
      </c>
      <c r="N71" s="128">
        <v>378546.30999852897</v>
      </c>
      <c r="O71" s="128">
        <v>217441.87999923501</v>
      </c>
      <c r="P71" s="128">
        <v>109033.98999958317</v>
      </c>
      <c r="Q71" s="128">
        <v>92628.199999589953</v>
      </c>
      <c r="R71" s="128">
        <v>96397.499999616208</v>
      </c>
    </row>
    <row r="72" spans="1:18" x14ac:dyDescent="0.25">
      <c r="A72" s="15"/>
      <c r="B72" s="7"/>
      <c r="C72" s="10"/>
      <c r="D72" s="10"/>
      <c r="E72" s="13" t="s">
        <v>13</v>
      </c>
      <c r="F72" s="13"/>
      <c r="G72" s="13">
        <v>184829798.75914231</v>
      </c>
      <c r="H72" s="13">
        <v>191688978.38916752</v>
      </c>
      <c r="I72" s="13">
        <v>193675265.83894381</v>
      </c>
      <c r="J72" s="13">
        <v>157831467.899185</v>
      </c>
      <c r="K72" s="13">
        <v>179074342.66930237</v>
      </c>
      <c r="L72" s="13">
        <v>153978080.93947148</v>
      </c>
      <c r="M72" s="13">
        <v>124797694.42944016</v>
      </c>
      <c r="N72" s="13">
        <v>126471382.98946591</v>
      </c>
      <c r="O72" s="13">
        <v>96014231.329592988</v>
      </c>
      <c r="P72" s="13">
        <v>81771705.959650278</v>
      </c>
      <c r="Q72" s="13">
        <v>77846363.189549595</v>
      </c>
      <c r="R72" s="13">
        <v>61787610.829662286</v>
      </c>
    </row>
    <row r="73" spans="1:18" x14ac:dyDescent="0.25">
      <c r="A73" s="15"/>
      <c r="E73" s="14" t="s">
        <v>13</v>
      </c>
      <c r="F73" s="128" t="s">
        <v>78</v>
      </c>
      <c r="G73" s="128">
        <v>19048200.899907321</v>
      </c>
      <c r="H73" s="128">
        <v>20289175.80989169</v>
      </c>
      <c r="I73" s="128">
        <v>19748323.719888706</v>
      </c>
      <c r="J73" s="128">
        <v>16576765.569916844</v>
      </c>
      <c r="K73" s="128">
        <v>21689156.769969925</v>
      </c>
      <c r="L73" s="128">
        <v>18771568.059949797</v>
      </c>
      <c r="M73" s="128">
        <v>14388074.419935964</v>
      </c>
      <c r="N73" s="128">
        <v>14886190.339951243</v>
      </c>
      <c r="O73" s="128">
        <v>13596839.379931459</v>
      </c>
      <c r="P73" s="128">
        <v>13421692.539919375</v>
      </c>
      <c r="Q73" s="128">
        <v>9821727.3499407601</v>
      </c>
      <c r="R73" s="128">
        <v>8204781.8599691875</v>
      </c>
    </row>
    <row r="74" spans="1:18" x14ac:dyDescent="0.25">
      <c r="A74" s="15"/>
      <c r="E74" s="14" t="s">
        <v>13</v>
      </c>
      <c r="F74" s="128" t="s">
        <v>79</v>
      </c>
      <c r="G74" s="128">
        <v>10963448.879941719</v>
      </c>
      <c r="H74" s="128">
        <v>11636241.119935663</v>
      </c>
      <c r="I74" s="128">
        <v>11259464.959940664</v>
      </c>
      <c r="J74" s="128">
        <v>7255831.5499674305</v>
      </c>
      <c r="K74" s="128">
        <v>8909773.6999833304</v>
      </c>
      <c r="L74" s="128">
        <v>7174935.6899892325</v>
      </c>
      <c r="M74" s="128">
        <v>4997898.6799807027</v>
      </c>
      <c r="N74" s="128">
        <v>4004439.2699868781</v>
      </c>
      <c r="O74" s="128">
        <v>2766905.1099898741</v>
      </c>
      <c r="P74" s="128">
        <v>1901979.269991132</v>
      </c>
      <c r="Q74" s="128">
        <v>1581551.7999917963</v>
      </c>
      <c r="R74" s="128">
        <v>478285.39999764448</v>
      </c>
    </row>
    <row r="75" spans="1:18" x14ac:dyDescent="0.25">
      <c r="A75" s="15"/>
      <c r="E75" s="14" t="s">
        <v>13</v>
      </c>
      <c r="F75" s="128" t="s">
        <v>80</v>
      </c>
      <c r="G75" s="128">
        <v>26989709.299861722</v>
      </c>
      <c r="H75" s="128">
        <v>27317852.659856245</v>
      </c>
      <c r="I75" s="128">
        <v>26896629.299866159</v>
      </c>
      <c r="J75" s="128">
        <v>17124595.149927739</v>
      </c>
      <c r="K75" s="128">
        <v>17429683.229952127</v>
      </c>
      <c r="L75" s="128">
        <v>14514483.539949562</v>
      </c>
      <c r="M75" s="128">
        <v>12177067.899947263</v>
      </c>
      <c r="N75" s="128">
        <v>12040513.749953315</v>
      </c>
      <c r="O75" s="128">
        <v>9994528.5199633949</v>
      </c>
      <c r="P75" s="128">
        <v>6724021.2099692132</v>
      </c>
      <c r="Q75" s="128">
        <v>5867890.099966919</v>
      </c>
      <c r="R75" s="128">
        <v>4092432.7099762191</v>
      </c>
    </row>
    <row r="76" spans="1:18" x14ac:dyDescent="0.25">
      <c r="A76" s="15"/>
      <c r="E76" s="14" t="s">
        <v>13</v>
      </c>
      <c r="F76" s="128" t="s">
        <v>81</v>
      </c>
      <c r="G76" s="128">
        <v>7470355.389967462</v>
      </c>
      <c r="H76" s="128">
        <v>7445762.6799633633</v>
      </c>
      <c r="I76" s="128">
        <v>7097586.5199679118</v>
      </c>
      <c r="J76" s="128">
        <v>4851169.2499757996</v>
      </c>
      <c r="K76" s="128">
        <v>4306145.7199785933</v>
      </c>
      <c r="L76" s="128">
        <v>3551290.5699837497</v>
      </c>
      <c r="M76" s="128">
        <v>2910464.2899862849</v>
      </c>
      <c r="N76" s="128">
        <v>2838477.4199876492</v>
      </c>
      <c r="O76" s="128">
        <v>2388264.0299896551</v>
      </c>
      <c r="P76" s="128">
        <v>2134153.0899900803</v>
      </c>
      <c r="Q76" s="128">
        <v>2042811.9699884695</v>
      </c>
      <c r="R76" s="128">
        <v>1174769.7099933317</v>
      </c>
    </row>
    <row r="77" spans="1:18" x14ac:dyDescent="0.25">
      <c r="A77" s="15"/>
      <c r="E77" s="14" t="s">
        <v>13</v>
      </c>
      <c r="F77" s="128" t="s">
        <v>82</v>
      </c>
      <c r="G77" s="128">
        <v>56108539.509758145</v>
      </c>
      <c r="H77" s="128">
        <v>57786984.929729998</v>
      </c>
      <c r="I77" s="128">
        <v>61203558.779700011</v>
      </c>
      <c r="J77" s="128">
        <v>49104485.799734466</v>
      </c>
      <c r="K77" s="128">
        <v>48605852.599744573</v>
      </c>
      <c r="L77" s="128">
        <v>41843900.18980407</v>
      </c>
      <c r="M77" s="128">
        <v>35037319.209823094</v>
      </c>
      <c r="N77" s="128">
        <v>36453732.019822814</v>
      </c>
      <c r="O77" s="128">
        <v>29823950.019868478</v>
      </c>
      <c r="P77" s="128">
        <v>26092977.619881708</v>
      </c>
      <c r="Q77" s="128">
        <v>27667884.589837033</v>
      </c>
      <c r="R77" s="128">
        <v>21703668.939875193</v>
      </c>
    </row>
    <row r="78" spans="1:18" x14ac:dyDescent="0.25">
      <c r="A78" s="15"/>
      <c r="E78" s="14" t="s">
        <v>13</v>
      </c>
      <c r="F78" s="128" t="s">
        <v>83</v>
      </c>
      <c r="G78" s="128">
        <v>50243476.649767645</v>
      </c>
      <c r="H78" s="128">
        <v>53068539.039746366</v>
      </c>
      <c r="I78" s="128">
        <v>53844736.409722015</v>
      </c>
      <c r="J78" s="128">
        <v>47088993.32976269</v>
      </c>
      <c r="K78" s="128">
        <v>52559485.109759279</v>
      </c>
      <c r="L78" s="128">
        <v>46451994.069800787</v>
      </c>
      <c r="M78" s="128">
        <v>39227382.449811049</v>
      </c>
      <c r="N78" s="128">
        <v>39283934.509809829</v>
      </c>
      <c r="O78" s="128">
        <v>28010880.629876908</v>
      </c>
      <c r="P78" s="128">
        <v>25948922.159882646</v>
      </c>
      <c r="Q78" s="128">
        <v>25533806.889857724</v>
      </c>
      <c r="R78" s="128">
        <v>20675511.299884748</v>
      </c>
    </row>
    <row r="79" spans="1:18" x14ac:dyDescent="0.25">
      <c r="A79" s="15"/>
      <c r="E79" s="14" t="s">
        <v>13</v>
      </c>
      <c r="F79" s="128" t="s">
        <v>84</v>
      </c>
      <c r="G79" s="128">
        <v>14006068.129934696</v>
      </c>
      <c r="H79" s="128">
        <v>14144422.149932623</v>
      </c>
      <c r="I79" s="128">
        <v>13624966.149927199</v>
      </c>
      <c r="J79" s="128">
        <v>15829627.249918055</v>
      </c>
      <c r="K79" s="128">
        <v>25574245.539874345</v>
      </c>
      <c r="L79" s="128">
        <v>21669908.819903325</v>
      </c>
      <c r="M79" s="128">
        <v>16059487.479922144</v>
      </c>
      <c r="N79" s="128">
        <v>16964095.679918043</v>
      </c>
      <c r="O79" s="128">
        <v>9432863.639955759</v>
      </c>
      <c r="P79" s="128">
        <v>5547960.0699740667</v>
      </c>
      <c r="Q79" s="128">
        <v>5330690.4899712857</v>
      </c>
      <c r="R79" s="128">
        <v>5458160.9099702425</v>
      </c>
    </row>
    <row r="80" spans="1:18" x14ac:dyDescent="0.25">
      <c r="A80" s="15"/>
      <c r="B80" s="7"/>
      <c r="C80" s="10"/>
      <c r="D80" s="10"/>
      <c r="E80" s="13" t="s">
        <v>14</v>
      </c>
      <c r="F80" s="13"/>
      <c r="G80" s="13">
        <v>18588363.229917295</v>
      </c>
      <c r="H80" s="13">
        <v>19924622.109920844</v>
      </c>
      <c r="I80" s="13">
        <v>20900975.459900662</v>
      </c>
      <c r="J80" s="13">
        <v>17392447.18991952</v>
      </c>
      <c r="K80" s="13">
        <v>16029215.6699105</v>
      </c>
      <c r="L80" s="13">
        <v>9919737.4099515509</v>
      </c>
      <c r="M80" s="13">
        <v>8475628.5899562947</v>
      </c>
      <c r="N80" s="13">
        <v>10012242.509954702</v>
      </c>
      <c r="O80" s="13">
        <v>8521331.4899635836</v>
      </c>
      <c r="P80" s="13">
        <v>8451177.5399589539</v>
      </c>
      <c r="Q80" s="13">
        <v>8423006.2099602818</v>
      </c>
      <c r="R80" s="13">
        <v>7600656.3499555513</v>
      </c>
    </row>
    <row r="81" spans="1:18" x14ac:dyDescent="0.25">
      <c r="A81" s="15"/>
      <c r="E81" s="14" t="s">
        <v>14</v>
      </c>
      <c r="F81" s="128" t="s">
        <v>78</v>
      </c>
      <c r="G81" s="128">
        <v>255386.98999874535</v>
      </c>
      <c r="H81" s="128">
        <v>220649.26999887871</v>
      </c>
      <c r="I81" s="128">
        <v>278621.42999862501</v>
      </c>
      <c r="J81" s="128">
        <v>218379.71999915273</v>
      </c>
      <c r="K81" s="128">
        <v>242214.1399988964</v>
      </c>
      <c r="L81" s="128">
        <v>224100.67999896515</v>
      </c>
      <c r="M81" s="128">
        <v>192104.37999930527</v>
      </c>
      <c r="N81" s="128">
        <v>298751.07999890199</v>
      </c>
      <c r="O81" s="128">
        <v>388207.76999772998</v>
      </c>
      <c r="P81" s="128">
        <v>398125.86999748228</v>
      </c>
      <c r="Q81" s="128">
        <v>353272.05999810685</v>
      </c>
      <c r="R81" s="128">
        <v>339394.24999860482</v>
      </c>
    </row>
    <row r="82" spans="1:18" x14ac:dyDescent="0.25">
      <c r="A82" s="15"/>
      <c r="E82" s="14" t="s">
        <v>14</v>
      </c>
      <c r="F82" s="128" t="s">
        <v>79</v>
      </c>
      <c r="G82" s="128">
        <v>925229.13999598974</v>
      </c>
      <c r="H82" s="128">
        <v>1036658.049995956</v>
      </c>
      <c r="I82" s="128">
        <v>1159881.1399951796</v>
      </c>
      <c r="J82" s="128">
        <v>690045.30999721051</v>
      </c>
      <c r="K82" s="128">
        <v>659648.4199965985</v>
      </c>
      <c r="L82" s="128">
        <v>373291.17999801505</v>
      </c>
      <c r="M82" s="128">
        <v>320693.29999874154</v>
      </c>
      <c r="N82" s="128">
        <v>300547.95999906398</v>
      </c>
      <c r="O82" s="128">
        <v>284860.21999910701</v>
      </c>
      <c r="P82" s="128">
        <v>208046.53999911612</v>
      </c>
      <c r="Q82" s="128">
        <v>136993.95999937193</v>
      </c>
      <c r="R82" s="128">
        <v>46038.769999809097</v>
      </c>
    </row>
    <row r="83" spans="1:18" x14ac:dyDescent="0.25">
      <c r="A83" s="15"/>
      <c r="E83" s="14" t="s">
        <v>14</v>
      </c>
      <c r="F83" s="128" t="s">
        <v>80</v>
      </c>
      <c r="G83" s="128">
        <v>10782224.319950391</v>
      </c>
      <c r="H83" s="128">
        <v>11506449.169956878</v>
      </c>
      <c r="I83" s="128">
        <v>11667830.239947235</v>
      </c>
      <c r="J83" s="128">
        <v>9784232.9899564516</v>
      </c>
      <c r="K83" s="128">
        <v>7822755.2499526143</v>
      </c>
      <c r="L83" s="128">
        <v>3394824.3999835402</v>
      </c>
      <c r="M83" s="128">
        <v>1555815.3999936539</v>
      </c>
      <c r="N83" s="128">
        <v>1693563.599994069</v>
      </c>
      <c r="O83" s="128">
        <v>2133843.4899918791</v>
      </c>
      <c r="P83" s="128">
        <v>3313777.3399833585</v>
      </c>
      <c r="Q83" s="128">
        <v>4071835.5699840439</v>
      </c>
      <c r="R83" s="128">
        <v>3641266.5399774853</v>
      </c>
    </row>
    <row r="84" spans="1:18" x14ac:dyDescent="0.25">
      <c r="A84" s="15"/>
      <c r="E84" s="14" t="s">
        <v>14</v>
      </c>
      <c r="F84" s="128" t="s">
        <v>81</v>
      </c>
      <c r="G84" s="128">
        <v>552059.65999783692</v>
      </c>
      <c r="H84" s="128">
        <v>589662.95999791741</v>
      </c>
      <c r="I84" s="128">
        <v>565242.299997758</v>
      </c>
      <c r="J84" s="128">
        <v>421486.10999831057</v>
      </c>
      <c r="K84" s="128">
        <v>404954.85999793775</v>
      </c>
      <c r="L84" s="128">
        <v>225375.04999888284</v>
      </c>
      <c r="M84" s="128">
        <v>197169.66999910143</v>
      </c>
      <c r="N84" s="128">
        <v>220835.69999914101</v>
      </c>
      <c r="O84" s="128">
        <v>219396.94999914299</v>
      </c>
      <c r="P84" s="128">
        <v>205526.34999909159</v>
      </c>
      <c r="Q84" s="128">
        <v>208683.62999897404</v>
      </c>
      <c r="R84" s="128">
        <v>129519.84999932401</v>
      </c>
    </row>
    <row r="85" spans="1:18" x14ac:dyDescent="0.25">
      <c r="A85" s="15"/>
      <c r="E85" s="14" t="s">
        <v>14</v>
      </c>
      <c r="F85" s="128" t="s">
        <v>82</v>
      </c>
      <c r="G85" s="128">
        <v>2637674.7799891122</v>
      </c>
      <c r="H85" s="128">
        <v>2839435.9799883249</v>
      </c>
      <c r="I85" s="128">
        <v>3115716.7699839254</v>
      </c>
      <c r="J85" s="128">
        <v>2332926.5999876596</v>
      </c>
      <c r="K85" s="128">
        <v>2706174.4599851659</v>
      </c>
      <c r="L85" s="128">
        <v>2159921.1799888173</v>
      </c>
      <c r="M85" s="128">
        <v>2293903.6199867926</v>
      </c>
      <c r="N85" s="128">
        <v>2766350.299986355</v>
      </c>
      <c r="O85" s="128">
        <v>2579462.7799882288</v>
      </c>
      <c r="P85" s="128">
        <v>2174503.399989916</v>
      </c>
      <c r="Q85" s="128">
        <v>1758294.9899905715</v>
      </c>
      <c r="R85" s="128">
        <v>1703834.419989961</v>
      </c>
    </row>
    <row r="86" spans="1:18" x14ac:dyDescent="0.25">
      <c r="A86" s="15"/>
      <c r="E86" s="14" t="s">
        <v>14</v>
      </c>
      <c r="F86" s="128" t="s">
        <v>83</v>
      </c>
      <c r="G86" s="128">
        <v>2180045.3399901656</v>
      </c>
      <c r="H86" s="128">
        <v>2471908.5299887359</v>
      </c>
      <c r="I86" s="128">
        <v>2755144.2299851221</v>
      </c>
      <c r="J86" s="128">
        <v>2390598.3799874671</v>
      </c>
      <c r="K86" s="128">
        <v>2408078.8599875756</v>
      </c>
      <c r="L86" s="128">
        <v>2125358.8499895749</v>
      </c>
      <c r="M86" s="128">
        <v>2328024.9199873963</v>
      </c>
      <c r="N86" s="128">
        <v>2823350.8899864391</v>
      </c>
      <c r="O86" s="128">
        <v>2068236.939991056</v>
      </c>
      <c r="P86" s="128">
        <v>1690909.2899921678</v>
      </c>
      <c r="Q86" s="128">
        <v>1422504.0599921711</v>
      </c>
      <c r="R86" s="128">
        <v>1250803.3699931616</v>
      </c>
    </row>
    <row r="87" spans="1:18" x14ac:dyDescent="0.25">
      <c r="A87" s="15"/>
      <c r="E87" s="14" t="s">
        <v>14</v>
      </c>
      <c r="F87" s="128" t="s">
        <v>84</v>
      </c>
      <c r="G87" s="128">
        <v>1255742.9999940803</v>
      </c>
      <c r="H87" s="128">
        <v>1259858.1499940415</v>
      </c>
      <c r="I87" s="128">
        <v>1358539.3499925353</v>
      </c>
      <c r="J87" s="128">
        <v>1554778.0799918596</v>
      </c>
      <c r="K87" s="128">
        <v>1785389.6799914381</v>
      </c>
      <c r="L87" s="128">
        <v>1416866.0699934897</v>
      </c>
      <c r="M87" s="128">
        <v>1587917.2999922363</v>
      </c>
      <c r="N87" s="128">
        <v>1908842.97999107</v>
      </c>
      <c r="O87" s="128">
        <v>847323.339996372</v>
      </c>
      <c r="P87" s="128">
        <v>460288.7499979178</v>
      </c>
      <c r="Q87" s="128">
        <v>471421.93999748665</v>
      </c>
      <c r="R87" s="128">
        <v>489799.14999748365</v>
      </c>
    </row>
    <row r="88" spans="1:18" x14ac:dyDescent="0.25">
      <c r="A88" s="15"/>
      <c r="E88" s="13" t="s">
        <v>15</v>
      </c>
      <c r="F88" s="13"/>
      <c r="G88" s="13">
        <v>51910662.819760688</v>
      </c>
      <c r="H88" s="13">
        <v>54169361.809749216</v>
      </c>
      <c r="I88" s="13">
        <v>51066126.659775913</v>
      </c>
      <c r="J88" s="13">
        <v>45058436.549807563</v>
      </c>
      <c r="K88" s="13">
        <v>44942499.85980355</v>
      </c>
      <c r="L88" s="13">
        <v>35414729.029851697</v>
      </c>
      <c r="M88" s="13">
        <v>38228585.689840801</v>
      </c>
      <c r="N88" s="13">
        <v>37055425.139843866</v>
      </c>
      <c r="O88" s="13">
        <v>31095600.829873003</v>
      </c>
      <c r="P88" s="13">
        <v>24976071.689909704</v>
      </c>
      <c r="Q88" s="13">
        <v>20195530.779922344</v>
      </c>
      <c r="R88" s="13">
        <v>17612149.25993764</v>
      </c>
    </row>
    <row r="89" spans="1:18" x14ac:dyDescent="0.25">
      <c r="A89" s="15"/>
      <c r="E89" s="14" t="s">
        <v>15</v>
      </c>
      <c r="F89" s="128" t="s">
        <v>78</v>
      </c>
      <c r="G89" s="128">
        <v>7071264.2299658302</v>
      </c>
      <c r="H89" s="128">
        <v>6630501.219967179</v>
      </c>
      <c r="I89" s="128">
        <v>6499194.0899675759</v>
      </c>
      <c r="J89" s="128">
        <v>5485138.589972822</v>
      </c>
      <c r="K89" s="128">
        <v>5430389.2499739313</v>
      </c>
      <c r="L89" s="128">
        <v>994554.88999527984</v>
      </c>
      <c r="M89" s="128">
        <v>2578526.6399884457</v>
      </c>
      <c r="N89" s="128">
        <v>1134380.5499944999</v>
      </c>
      <c r="O89" s="128">
        <v>967483.17999555101</v>
      </c>
      <c r="P89" s="128">
        <v>1099789.9599948598</v>
      </c>
      <c r="Q89" s="128">
        <v>1053364.38999474</v>
      </c>
      <c r="R89" s="128">
        <v>895258.93999519909</v>
      </c>
    </row>
    <row r="90" spans="1:18" x14ac:dyDescent="0.25">
      <c r="A90" s="15"/>
      <c r="E90" s="14" t="s">
        <v>15</v>
      </c>
      <c r="F90" s="128" t="s">
        <v>79</v>
      </c>
      <c r="G90" s="128">
        <v>5522534.2599732708</v>
      </c>
      <c r="H90" s="128">
        <v>5730665.1199713759</v>
      </c>
      <c r="I90" s="128">
        <v>5745111.8699723678</v>
      </c>
      <c r="J90" s="128">
        <v>3884193.0499803191</v>
      </c>
      <c r="K90" s="128">
        <v>3553122.0399814602</v>
      </c>
      <c r="L90" s="128">
        <v>1546274.4699920944</v>
      </c>
      <c r="M90" s="128">
        <v>2855575.9199859658</v>
      </c>
      <c r="N90" s="128">
        <v>1817585.979990501</v>
      </c>
      <c r="O90" s="128">
        <v>1455427.8299930489</v>
      </c>
      <c r="P90" s="128">
        <v>1069070.0399948487</v>
      </c>
      <c r="Q90" s="128">
        <v>868116.58999582345</v>
      </c>
      <c r="R90" s="128">
        <v>771148.59999623674</v>
      </c>
    </row>
    <row r="91" spans="1:18" x14ac:dyDescent="0.25">
      <c r="A91" s="15"/>
      <c r="E91" s="14" t="s">
        <v>15</v>
      </c>
      <c r="F91" s="128" t="s">
        <v>80</v>
      </c>
      <c r="G91" s="128">
        <v>5672091.0499701388</v>
      </c>
      <c r="H91" s="128">
        <v>5826790.919969894</v>
      </c>
      <c r="I91" s="128">
        <v>5564375.8999730814</v>
      </c>
      <c r="J91" s="128">
        <v>2805777.7599859941</v>
      </c>
      <c r="K91" s="128">
        <v>2580610.8799874913</v>
      </c>
      <c r="L91" s="128">
        <v>2007708.9599909033</v>
      </c>
      <c r="M91" s="128">
        <v>1731842.3299917437</v>
      </c>
      <c r="N91" s="128">
        <v>1813059.9899905981</v>
      </c>
      <c r="O91" s="128">
        <v>1444309.9599934351</v>
      </c>
      <c r="P91" s="128">
        <v>826475.02999650966</v>
      </c>
      <c r="Q91" s="128">
        <v>620550.54999750259</v>
      </c>
      <c r="R91" s="128">
        <v>350763.9299983863</v>
      </c>
    </row>
    <row r="92" spans="1:18" x14ac:dyDescent="0.25">
      <c r="A92" s="15"/>
      <c r="E92" s="14" t="s">
        <v>15</v>
      </c>
      <c r="F92" s="128" t="s">
        <v>81</v>
      </c>
      <c r="G92" s="128">
        <v>620362.75999673584</v>
      </c>
      <c r="H92" s="128">
        <v>505901.7299973992</v>
      </c>
      <c r="I92" s="128">
        <v>560112.36999720475</v>
      </c>
      <c r="J92" s="128">
        <v>421062.76999800635</v>
      </c>
      <c r="K92" s="128">
        <v>430780.00999813242</v>
      </c>
      <c r="L92" s="128">
        <v>366313.67999858409</v>
      </c>
      <c r="M92" s="128">
        <v>267669.10999872757</v>
      </c>
      <c r="N92" s="128">
        <v>286927.21999882697</v>
      </c>
      <c r="O92" s="128">
        <v>230014.789998858</v>
      </c>
      <c r="P92" s="128">
        <v>279148.48999913724</v>
      </c>
      <c r="Q92" s="128">
        <v>184948.06999921185</v>
      </c>
      <c r="R92" s="128">
        <v>92891.429999501066</v>
      </c>
    </row>
    <row r="93" spans="1:18" x14ac:dyDescent="0.25">
      <c r="A93" s="15"/>
      <c r="E93" s="14" t="s">
        <v>15</v>
      </c>
      <c r="F93" s="128" t="s">
        <v>82</v>
      </c>
      <c r="G93" s="128">
        <v>10558700.159952518</v>
      </c>
      <c r="H93" s="128">
        <v>11185443.869952625</v>
      </c>
      <c r="I93" s="128">
        <v>10977899.609955482</v>
      </c>
      <c r="J93" s="128">
        <v>9898431.5599628296</v>
      </c>
      <c r="K93" s="128">
        <v>9784945.0099653676</v>
      </c>
      <c r="L93" s="128">
        <v>8611707.0199687146</v>
      </c>
      <c r="M93" s="128">
        <v>8837871.6599672623</v>
      </c>
      <c r="N93" s="128">
        <v>8616745.4799674675</v>
      </c>
      <c r="O93" s="128">
        <v>8201507.5399681609</v>
      </c>
      <c r="P93" s="128">
        <v>6848318.4499771316</v>
      </c>
      <c r="Q93" s="128">
        <v>5298959.3899818063</v>
      </c>
      <c r="R93" s="128">
        <v>4677117.0799852712</v>
      </c>
    </row>
    <row r="94" spans="1:18" x14ac:dyDescent="0.25">
      <c r="A94" s="15"/>
      <c r="E94" s="14" t="s">
        <v>15</v>
      </c>
      <c r="F94" s="128" t="s">
        <v>83</v>
      </c>
      <c r="G94" s="128">
        <v>14681014.349938016</v>
      </c>
      <c r="H94" s="128">
        <v>15924788.969933316</v>
      </c>
      <c r="I94" s="128">
        <v>14037642.539939076</v>
      </c>
      <c r="J94" s="128">
        <v>13575830.399943018</v>
      </c>
      <c r="K94" s="128">
        <v>13559643.539944841</v>
      </c>
      <c r="L94" s="128">
        <v>12652917.869948065</v>
      </c>
      <c r="M94" s="128">
        <v>13117285.159946384</v>
      </c>
      <c r="N94" s="128">
        <v>14017418.899943665</v>
      </c>
      <c r="O94" s="128">
        <v>11835901.579952961</v>
      </c>
      <c r="P94" s="128">
        <v>9907084.3399650939</v>
      </c>
      <c r="Q94" s="128">
        <v>7850734.5699698329</v>
      </c>
      <c r="R94" s="128">
        <v>7020714.2099759104</v>
      </c>
    </row>
    <row r="95" spans="1:18" x14ac:dyDescent="0.25">
      <c r="A95" s="15"/>
      <c r="E95" s="14" t="s">
        <v>15</v>
      </c>
      <c r="F95" s="128" t="s">
        <v>84</v>
      </c>
      <c r="G95" s="128">
        <v>7784696.0099658845</v>
      </c>
      <c r="H95" s="128">
        <v>8365269.9799631229</v>
      </c>
      <c r="I95" s="128">
        <v>7681790.2799642384</v>
      </c>
      <c r="J95" s="128">
        <v>8988002.4199587107</v>
      </c>
      <c r="K95" s="128">
        <v>9603009.1299581192</v>
      </c>
      <c r="L95" s="128">
        <v>9235252.1399581209</v>
      </c>
      <c r="M95" s="128">
        <v>8839814.869960295</v>
      </c>
      <c r="N95" s="128">
        <v>9369307.0199585967</v>
      </c>
      <c r="O95" s="128">
        <v>6960955.9499701029</v>
      </c>
      <c r="P95" s="128">
        <v>4946185.3799821949</v>
      </c>
      <c r="Q95" s="128">
        <v>4318857.2199835684</v>
      </c>
      <c r="R95" s="128">
        <v>3804255.0699871434</v>
      </c>
    </row>
    <row r="96" spans="1:18" x14ac:dyDescent="0.25">
      <c r="A96" s="15"/>
      <c r="E96" s="13" t="s">
        <v>16</v>
      </c>
      <c r="F96" s="13"/>
      <c r="G96" s="13">
        <v>10663216.939935835</v>
      </c>
      <c r="H96" s="13">
        <v>11121570.929944398</v>
      </c>
      <c r="I96" s="13">
        <v>11558047.769969521</v>
      </c>
      <c r="J96" s="13">
        <v>8480722.9099743981</v>
      </c>
      <c r="K96" s="13">
        <v>8057269.5099586481</v>
      </c>
      <c r="L96" s="13">
        <v>6545482.689956638</v>
      </c>
      <c r="M96" s="13">
        <v>5726867.1899720952</v>
      </c>
      <c r="N96" s="13">
        <v>5365887.0199694</v>
      </c>
      <c r="O96" s="13">
        <v>4557929.0599817988</v>
      </c>
      <c r="P96" s="13">
        <v>3772770.0699764849</v>
      </c>
      <c r="Q96" s="13">
        <v>3024681.0499809589</v>
      </c>
      <c r="R96" s="13">
        <v>2254751.7099880101</v>
      </c>
    </row>
    <row r="97" spans="1:18" x14ac:dyDescent="0.25">
      <c r="A97" s="15"/>
      <c r="E97" s="14" t="s">
        <v>16</v>
      </c>
      <c r="F97" s="128" t="s">
        <v>78</v>
      </c>
      <c r="G97" s="128">
        <v>4723466.1999688763</v>
      </c>
      <c r="H97" s="128">
        <v>4809791.4399697958</v>
      </c>
      <c r="I97" s="128">
        <v>5286524.3499778677</v>
      </c>
      <c r="J97" s="128">
        <v>4057837.1299825655</v>
      </c>
      <c r="K97" s="128">
        <v>3805458.6699849153</v>
      </c>
      <c r="L97" s="128">
        <v>3131054.1199786854</v>
      </c>
      <c r="M97" s="128">
        <v>2804933.4099880178</v>
      </c>
      <c r="N97" s="128">
        <v>2858080.5499788211</v>
      </c>
      <c r="O97" s="128">
        <v>2673619.949988272</v>
      </c>
      <c r="P97" s="128">
        <v>2376702.5299823196</v>
      </c>
      <c r="Q97" s="128">
        <v>1918491.1099872412</v>
      </c>
      <c r="R97" s="128">
        <v>1710785.0899904836</v>
      </c>
    </row>
    <row r="98" spans="1:18" x14ac:dyDescent="0.25">
      <c r="A98" s="15"/>
      <c r="E98" s="14" t="s">
        <v>16</v>
      </c>
      <c r="F98" s="128" t="s">
        <v>79</v>
      </c>
      <c r="G98" s="128">
        <v>3614198.4299835698</v>
      </c>
      <c r="H98" s="128">
        <v>3891506.3499829224</v>
      </c>
      <c r="I98" s="128">
        <v>3916435.8799922951</v>
      </c>
      <c r="J98" s="128">
        <v>2748296.479997816</v>
      </c>
      <c r="K98" s="128">
        <v>2665317.6699831113</v>
      </c>
      <c r="L98" s="128">
        <v>2241545.6499830871</v>
      </c>
      <c r="M98" s="128">
        <v>1879173.2099887405</v>
      </c>
      <c r="N98" s="128">
        <v>1546210.899995487</v>
      </c>
      <c r="O98" s="128">
        <v>1056937.5099970161</v>
      </c>
      <c r="P98" s="128">
        <v>765696.06999708572</v>
      </c>
      <c r="Q98" s="128">
        <v>594824.88999630057</v>
      </c>
      <c r="R98" s="128">
        <v>253202.73999891983</v>
      </c>
    </row>
    <row r="99" spans="1:18" x14ac:dyDescent="0.25">
      <c r="A99" s="15"/>
      <c r="E99" s="14" t="s">
        <v>16</v>
      </c>
      <c r="F99" s="128" t="s">
        <v>80</v>
      </c>
      <c r="G99" s="128">
        <v>2259476.9999853978</v>
      </c>
      <c r="H99" s="128">
        <v>2359157.4599921298</v>
      </c>
      <c r="I99" s="128">
        <v>2303060.399995062</v>
      </c>
      <c r="J99" s="128">
        <v>1631314.5299942107</v>
      </c>
      <c r="K99" s="128">
        <v>1551738.3699908445</v>
      </c>
      <c r="L99" s="128">
        <v>1152287.6399948522</v>
      </c>
      <c r="M99" s="128">
        <v>1008652.3399954784</v>
      </c>
      <c r="N99" s="128">
        <v>929280.34999523999</v>
      </c>
      <c r="O99" s="128">
        <v>793859.75999660604</v>
      </c>
      <c r="P99" s="128">
        <v>571009.02999741782</v>
      </c>
      <c r="Q99" s="128">
        <v>418277.53999799618</v>
      </c>
      <c r="R99" s="128">
        <v>229426.44999892369</v>
      </c>
    </row>
    <row r="100" spans="1:18" x14ac:dyDescent="0.25">
      <c r="A100" s="15"/>
      <c r="E100" s="14" t="s">
        <v>16</v>
      </c>
      <c r="F100" s="128" t="s">
        <v>81</v>
      </c>
      <c r="G100" s="128">
        <v>60255.599999633509</v>
      </c>
      <c r="H100" s="128">
        <v>56593.869999782175</v>
      </c>
      <c r="I100" s="128">
        <v>49733.439999672242</v>
      </c>
      <c r="J100" s="128">
        <v>41119.099999848841</v>
      </c>
      <c r="K100" s="128">
        <v>31961.599999812915</v>
      </c>
      <c r="L100" s="128">
        <v>17684.48999995727</v>
      </c>
      <c r="M100" s="128">
        <v>25852.70999988318</v>
      </c>
      <c r="N100" s="128">
        <v>20761.589999925</v>
      </c>
      <c r="O100" s="128">
        <v>16819.539999921999</v>
      </c>
      <c r="P100" s="128">
        <v>18741.319999867126</v>
      </c>
      <c r="Q100" s="128">
        <v>21836.039999858491</v>
      </c>
      <c r="R100" s="128">
        <v>11229.119999962626</v>
      </c>
    </row>
    <row r="101" spans="1:18" x14ac:dyDescent="0.25">
      <c r="A101" s="15"/>
      <c r="E101" s="14" t="s">
        <v>16</v>
      </c>
      <c r="F101" s="128" t="s">
        <v>82</v>
      </c>
      <c r="G101" s="128">
        <v>4745.279999986059</v>
      </c>
      <c r="H101" s="128">
        <v>3749.479999982751</v>
      </c>
      <c r="I101" s="128">
        <v>1737.4299999875948</v>
      </c>
      <c r="J101" s="128">
        <v>1939.789999993518</v>
      </c>
      <c r="K101" s="128">
        <v>1758.3599999942812</v>
      </c>
      <c r="L101" s="128">
        <v>1837.13999999268</v>
      </c>
      <c r="M101" s="128">
        <v>6010.7999999690237</v>
      </c>
      <c r="N101" s="128">
        <v>7421.3899999599998</v>
      </c>
      <c r="O101" s="128">
        <v>14421.809999943</v>
      </c>
      <c r="P101" s="128">
        <v>36490.499999800348</v>
      </c>
      <c r="Q101" s="128">
        <v>66802.239999575613</v>
      </c>
      <c r="R101" s="128">
        <v>46290.409999744268</v>
      </c>
    </row>
    <row r="102" spans="1:18" x14ac:dyDescent="0.25">
      <c r="A102" s="15"/>
      <c r="E102" s="14" t="s">
        <v>16</v>
      </c>
      <c r="F102" s="128" t="s">
        <v>83</v>
      </c>
      <c r="G102" s="128">
        <v>734.77999999932945</v>
      </c>
      <c r="H102" s="128">
        <v>610.22999999974866</v>
      </c>
      <c r="I102" s="128">
        <v>431.6399999998975</v>
      </c>
      <c r="J102" s="128">
        <v>163.37999999988827</v>
      </c>
      <c r="K102" s="128">
        <v>639.87999999895692</v>
      </c>
      <c r="L102" s="128">
        <v>748.15999999549251</v>
      </c>
      <c r="M102" s="128">
        <v>2109.669999984093</v>
      </c>
      <c r="N102" s="128">
        <v>3456.4099999680002</v>
      </c>
      <c r="O102" s="128">
        <v>1850.699999985</v>
      </c>
      <c r="P102" s="128">
        <v>3581.5199999790639</v>
      </c>
      <c r="Q102" s="128">
        <v>4227.3299999863375</v>
      </c>
      <c r="R102" s="128">
        <v>3463.1399999789428</v>
      </c>
    </row>
    <row r="103" spans="1:18" x14ac:dyDescent="0.25">
      <c r="A103" s="15"/>
      <c r="E103" s="14" t="s">
        <v>16</v>
      </c>
      <c r="F103" s="128" t="s">
        <v>84</v>
      </c>
      <c r="G103" s="128">
        <v>339.64999999967398</v>
      </c>
      <c r="H103" s="128">
        <v>162.09999999986027</v>
      </c>
      <c r="I103" s="128">
        <v>124.62999999988824</v>
      </c>
      <c r="J103" s="128">
        <v>52.5</v>
      </c>
      <c r="K103" s="128">
        <v>394.95999999926426</v>
      </c>
      <c r="L103" s="128">
        <v>325.48999999766238</v>
      </c>
      <c r="M103" s="128">
        <v>135.04999999888241</v>
      </c>
      <c r="N103" s="128">
        <v>675.82999999399999</v>
      </c>
      <c r="O103" s="128">
        <v>419.789999997</v>
      </c>
      <c r="P103" s="128">
        <v>549.09999999543652</v>
      </c>
      <c r="Q103" s="128">
        <v>221.89999999944121</v>
      </c>
      <c r="R103" s="128">
        <v>354.75999999861233</v>
      </c>
    </row>
    <row r="104" spans="1:18" x14ac:dyDescent="0.25">
      <c r="A104" s="15"/>
      <c r="E104" s="13" t="s">
        <v>17</v>
      </c>
      <c r="F104" s="13"/>
      <c r="G104" s="13">
        <v>5488108.7899990557</v>
      </c>
      <c r="H104" s="13">
        <v>12794371.839997549</v>
      </c>
      <c r="I104" s="13">
        <v>18181042.769997746</v>
      </c>
      <c r="J104" s="13">
        <v>19735225.859997779</v>
      </c>
      <c r="K104" s="13">
        <v>19515345.589998171</v>
      </c>
      <c r="L104" s="13">
        <v>20237131.129998203</v>
      </c>
      <c r="M104" s="13">
        <v>22508367.409998249</v>
      </c>
      <c r="N104" s="13">
        <v>23787114.539998036</v>
      </c>
      <c r="O104" s="13">
        <v>22348877.309998576</v>
      </c>
      <c r="P104" s="13">
        <v>9160878.3199993297</v>
      </c>
      <c r="Q104" s="13">
        <v>794834.38999911374</v>
      </c>
      <c r="R104" s="13">
        <v>394525.87999967334</v>
      </c>
    </row>
    <row r="105" spans="1:18" x14ac:dyDescent="0.25">
      <c r="A105" s="15"/>
      <c r="E105" s="14" t="s">
        <v>17</v>
      </c>
      <c r="F105" s="128" t="s">
        <v>78</v>
      </c>
      <c r="G105" s="128">
        <v>623984.07999989903</v>
      </c>
      <c r="H105" s="128">
        <v>1400739.8099997919</v>
      </c>
      <c r="I105" s="128">
        <v>2386734.7699998352</v>
      </c>
      <c r="J105" s="128">
        <v>2827295.639999791</v>
      </c>
      <c r="K105" s="128">
        <v>2885491.8399998005</v>
      </c>
      <c r="L105" s="128">
        <v>3082372.2999997926</v>
      </c>
      <c r="M105" s="128">
        <v>3639310.2099998193</v>
      </c>
      <c r="N105" s="128">
        <v>3974503.1999997678</v>
      </c>
      <c r="O105" s="128">
        <v>3555722.3099998161</v>
      </c>
      <c r="P105" s="128">
        <v>1540999.1499999068</v>
      </c>
      <c r="Q105" s="128">
        <v>126060.74999996717</v>
      </c>
      <c r="R105" s="128">
        <v>100450.84999999078</v>
      </c>
    </row>
    <row r="106" spans="1:18" x14ac:dyDescent="0.25">
      <c r="A106" s="15"/>
      <c r="E106" s="14" t="s">
        <v>17</v>
      </c>
      <c r="F106" s="128" t="s">
        <v>79</v>
      </c>
      <c r="G106" s="128">
        <v>4856517.7399991872</v>
      </c>
      <c r="H106" s="128">
        <v>11390275.819997774</v>
      </c>
      <c r="I106" s="128">
        <v>15788350.519997938</v>
      </c>
      <c r="J106" s="128">
        <v>16906304.609998003</v>
      </c>
      <c r="K106" s="128">
        <v>16628661.1499984</v>
      </c>
      <c r="L106" s="128">
        <v>17152076.089998409</v>
      </c>
      <c r="M106" s="128">
        <v>18851277.76999848</v>
      </c>
      <c r="N106" s="128">
        <v>19787138.389998421</v>
      </c>
      <c r="O106" s="128">
        <v>18782616.349998832</v>
      </c>
      <c r="P106" s="128">
        <v>7582499.9099996258</v>
      </c>
      <c r="Q106" s="128">
        <v>560823.68999979855</v>
      </c>
      <c r="R106" s="128">
        <v>263428.27999984368</v>
      </c>
    </row>
    <row r="107" spans="1:18" x14ac:dyDescent="0.25">
      <c r="A107" s="15"/>
      <c r="E107" s="14" t="s">
        <v>17</v>
      </c>
      <c r="F107" s="128" t="s">
        <v>80</v>
      </c>
      <c r="G107" s="128">
        <v>894.17999999899996</v>
      </c>
      <c r="H107" s="128">
        <v>976.60999999800003</v>
      </c>
      <c r="I107" s="128">
        <v>835.63</v>
      </c>
      <c r="J107" s="128">
        <v>85</v>
      </c>
      <c r="K107" s="128">
        <v>385</v>
      </c>
      <c r="L107" s="128">
        <v>2307.73999999836</v>
      </c>
      <c r="M107" s="128">
        <v>10432.039999955103</v>
      </c>
      <c r="N107" s="128">
        <v>23337.949999830998</v>
      </c>
      <c r="O107" s="128">
        <v>10138.569999941999</v>
      </c>
      <c r="P107" s="128">
        <v>12142.689999950118</v>
      </c>
      <c r="Q107" s="128">
        <v>12832.409999925876</v>
      </c>
      <c r="R107" s="128">
        <v>10685.129999953322</v>
      </c>
    </row>
    <row r="108" spans="1:18" x14ac:dyDescent="0.25">
      <c r="A108" s="15"/>
      <c r="B108" s="45"/>
      <c r="C108" s="45"/>
      <c r="D108" s="45"/>
      <c r="E108" s="14"/>
      <c r="F108" s="45" t="s">
        <v>81</v>
      </c>
      <c r="G108" s="128"/>
      <c r="H108" s="128"/>
      <c r="I108" s="128"/>
      <c r="J108" s="128"/>
      <c r="K108" s="128">
        <v>0</v>
      </c>
      <c r="L108" s="128">
        <v>0</v>
      </c>
      <c r="M108" s="128">
        <v>0</v>
      </c>
      <c r="N108" s="128">
        <v>0</v>
      </c>
      <c r="O108" s="128">
        <v>0</v>
      </c>
      <c r="P108" s="128">
        <v>1060.0999999926426</v>
      </c>
      <c r="Q108" s="128">
        <v>8287.4599999552593</v>
      </c>
      <c r="R108" s="128">
        <v>2974.3099999893457</v>
      </c>
    </row>
    <row r="109" spans="1:18" x14ac:dyDescent="0.25">
      <c r="A109" s="15"/>
      <c r="E109" s="14" t="s">
        <v>17</v>
      </c>
      <c r="F109" s="128" t="s">
        <v>82</v>
      </c>
      <c r="G109" s="128">
        <v>0</v>
      </c>
      <c r="H109" s="128">
        <v>0</v>
      </c>
      <c r="I109" s="128">
        <v>0</v>
      </c>
      <c r="J109" s="128">
        <v>0</v>
      </c>
      <c r="K109" s="128">
        <v>0</v>
      </c>
      <c r="L109" s="128">
        <v>0</v>
      </c>
      <c r="M109" s="128">
        <v>4827.3899999776622</v>
      </c>
      <c r="N109" s="128">
        <v>0</v>
      </c>
      <c r="O109" s="128">
        <v>400.07999999800001</v>
      </c>
      <c r="P109" s="128">
        <v>22431.579999862239</v>
      </c>
      <c r="Q109" s="128">
        <v>74211.069999538362</v>
      </c>
      <c r="R109" s="128">
        <v>15328.599999906495</v>
      </c>
    </row>
    <row r="110" spans="1:18" x14ac:dyDescent="0.25">
      <c r="A110" s="15"/>
      <c r="E110" s="14" t="s">
        <v>17</v>
      </c>
      <c r="F110" s="128" t="s">
        <v>83</v>
      </c>
      <c r="G110" s="128">
        <v>499.79999999799998</v>
      </c>
      <c r="H110" s="128">
        <v>110.149999999</v>
      </c>
      <c r="I110" s="128">
        <v>3654.2899999900001</v>
      </c>
      <c r="J110" s="128">
        <v>1052.1699999980001</v>
      </c>
      <c r="K110" s="128">
        <v>0</v>
      </c>
      <c r="L110" s="128">
        <v>0</v>
      </c>
      <c r="M110" s="128">
        <v>0</v>
      </c>
      <c r="N110" s="128">
        <v>0</v>
      </c>
      <c r="O110" s="128">
        <v>0</v>
      </c>
      <c r="P110" s="128">
        <v>682.88999999573571</v>
      </c>
      <c r="Q110" s="128">
        <v>11991.389999931213</v>
      </c>
      <c r="R110" s="128">
        <v>1165.5799999926239</v>
      </c>
    </row>
    <row r="111" spans="1:18" x14ac:dyDescent="0.25">
      <c r="A111" s="15"/>
      <c r="B111" s="45"/>
      <c r="C111" s="45"/>
      <c r="D111" s="45"/>
      <c r="E111" s="14"/>
      <c r="F111" s="128" t="s">
        <v>84</v>
      </c>
      <c r="G111" s="128">
        <v>6212.9899999709996</v>
      </c>
      <c r="H111" s="128">
        <v>2269.449999986</v>
      </c>
      <c r="I111" s="128">
        <v>1467.559999993</v>
      </c>
      <c r="J111" s="128">
        <v>488.43999999800002</v>
      </c>
      <c r="K111" s="128">
        <v>807.59999999403954</v>
      </c>
      <c r="L111" s="128">
        <v>375</v>
      </c>
      <c r="M111" s="128">
        <v>2520</v>
      </c>
      <c r="N111" s="128">
        <v>2135</v>
      </c>
      <c r="O111" s="128">
        <v>0</v>
      </c>
      <c r="P111" s="128">
        <v>1061.9999999932188</v>
      </c>
      <c r="Q111" s="128">
        <v>627.61999999731779</v>
      </c>
      <c r="R111" s="128">
        <v>493.12999999709427</v>
      </c>
    </row>
    <row r="112" spans="1:18" x14ac:dyDescent="0.25">
      <c r="A112" s="15"/>
      <c r="E112" s="13" t="s">
        <v>18</v>
      </c>
      <c r="F112" s="13"/>
      <c r="G112" s="13">
        <v>5766819.7699873643</v>
      </c>
      <c r="H112" s="13">
        <v>6746074.7799879694</v>
      </c>
      <c r="I112" s="13">
        <v>8977863.3299867585</v>
      </c>
      <c r="J112" s="13">
        <v>10664263.999985939</v>
      </c>
      <c r="K112" s="13">
        <v>12857520.269971237</v>
      </c>
      <c r="L112" s="13">
        <v>13689146.44996619</v>
      </c>
      <c r="M112" s="13">
        <v>16088747.709960571</v>
      </c>
      <c r="N112" s="13">
        <v>19806132.49994893</v>
      </c>
      <c r="O112" s="13">
        <v>19592479.359953299</v>
      </c>
      <c r="P112" s="13">
        <v>19637084.439957757</v>
      </c>
      <c r="Q112" s="13">
        <v>18152396.379961669</v>
      </c>
      <c r="R112" s="13">
        <v>13765625.12996427</v>
      </c>
    </row>
    <row r="113" spans="1:18" x14ac:dyDescent="0.25">
      <c r="A113" s="15"/>
      <c r="E113" s="14" t="s">
        <v>18</v>
      </c>
      <c r="F113" s="128" t="s">
        <v>78</v>
      </c>
      <c r="G113" s="128">
        <v>0</v>
      </c>
      <c r="H113" s="128">
        <v>0</v>
      </c>
      <c r="I113" s="128">
        <v>187.5</v>
      </c>
      <c r="J113" s="128">
        <v>-50</v>
      </c>
      <c r="K113" s="128">
        <v>164.79999999981376</v>
      </c>
      <c r="L113" s="128">
        <v>124</v>
      </c>
      <c r="M113" s="128">
        <v>107</v>
      </c>
      <c r="N113" s="128">
        <v>0</v>
      </c>
      <c r="O113" s="128">
        <v>80.5</v>
      </c>
      <c r="P113" s="128">
        <v>0</v>
      </c>
      <c r="Q113" s="128">
        <v>0</v>
      </c>
      <c r="R113" s="128">
        <v>0</v>
      </c>
    </row>
    <row r="114" spans="1:18" x14ac:dyDescent="0.25">
      <c r="A114" s="15"/>
      <c r="E114" s="14" t="s">
        <v>18</v>
      </c>
      <c r="F114" s="128" t="s">
        <v>79</v>
      </c>
      <c r="G114" s="128">
        <v>1339625.8499970681</v>
      </c>
      <c r="H114" s="128">
        <v>1534486.8099970741</v>
      </c>
      <c r="I114" s="128">
        <v>2172197.9599967394</v>
      </c>
      <c r="J114" s="128">
        <v>2674555.9199963901</v>
      </c>
      <c r="K114" s="128">
        <v>3113707.34999278</v>
      </c>
      <c r="L114" s="128">
        <v>3090885.4399921703</v>
      </c>
      <c r="M114" s="128">
        <v>3309760.7899914626</v>
      </c>
      <c r="N114" s="128">
        <v>4343819.719987982</v>
      </c>
      <c r="O114" s="128">
        <v>4321502.1299886927</v>
      </c>
      <c r="P114" s="128">
        <v>4262897.3199905371</v>
      </c>
      <c r="Q114" s="128">
        <v>3756630.2899917937</v>
      </c>
      <c r="R114" s="128">
        <v>2725736.7299925876</v>
      </c>
    </row>
    <row r="115" spans="1:18" x14ac:dyDescent="0.25">
      <c r="A115" s="15"/>
      <c r="E115" s="14" t="s">
        <v>18</v>
      </c>
      <c r="F115" s="128" t="s">
        <v>80</v>
      </c>
      <c r="G115" s="128">
        <v>4341709.3299905071</v>
      </c>
      <c r="H115" s="128">
        <v>5110231.2499910509</v>
      </c>
      <c r="I115" s="128">
        <v>6690976.7199901724</v>
      </c>
      <c r="J115" s="128">
        <v>7853307.7699896498</v>
      </c>
      <c r="K115" s="128">
        <v>9568240.3199787326</v>
      </c>
      <c r="L115" s="128">
        <v>10421574.289974391</v>
      </c>
      <c r="M115" s="128">
        <v>12521616.769969722</v>
      </c>
      <c r="N115" s="128">
        <v>15143901.709961796</v>
      </c>
      <c r="O115" s="128">
        <v>14893089.629964834</v>
      </c>
      <c r="P115" s="128">
        <v>14924946.429968171</v>
      </c>
      <c r="Q115" s="128">
        <v>14024838.309970872</v>
      </c>
      <c r="R115" s="128">
        <v>10852352.259972012</v>
      </c>
    </row>
    <row r="116" spans="1:18" x14ac:dyDescent="0.25">
      <c r="A116" s="15"/>
      <c r="E116" s="14" t="s">
        <v>18</v>
      </c>
      <c r="F116" s="128" t="s">
        <v>81</v>
      </c>
      <c r="G116" s="128">
        <v>63035.159999864882</v>
      </c>
      <c r="H116" s="128">
        <v>72751.049999875613</v>
      </c>
      <c r="I116" s="128">
        <v>85064.189999912021</v>
      </c>
      <c r="J116" s="128">
        <v>104854.35999992432</v>
      </c>
      <c r="K116" s="128">
        <v>127817.97999969822</v>
      </c>
      <c r="L116" s="128">
        <v>128686.19999969901</v>
      </c>
      <c r="M116" s="128">
        <v>192043.73999953561</v>
      </c>
      <c r="N116" s="128">
        <v>244245.48999935901</v>
      </c>
      <c r="O116" s="128">
        <v>305182.34999929601</v>
      </c>
      <c r="P116" s="128">
        <v>337237.89999927423</v>
      </c>
      <c r="Q116" s="128">
        <v>278549.66999943263</v>
      </c>
      <c r="R116" s="128">
        <v>155957.68999959444</v>
      </c>
    </row>
    <row r="117" spans="1:18" x14ac:dyDescent="0.25">
      <c r="A117" s="15"/>
      <c r="E117" s="14" t="s">
        <v>18</v>
      </c>
      <c r="F117" s="128" t="s">
        <v>82</v>
      </c>
      <c r="G117" s="128">
        <v>22449.429999966171</v>
      </c>
      <c r="H117" s="128">
        <v>28605.669999960806</v>
      </c>
      <c r="I117" s="128">
        <v>29436.959999965158</v>
      </c>
      <c r="J117" s="128">
        <v>31595.949999969631</v>
      </c>
      <c r="K117" s="128">
        <v>47589.819999928121</v>
      </c>
      <c r="L117" s="128">
        <v>47876.519999897566</v>
      </c>
      <c r="M117" s="128">
        <v>65219.409999871183</v>
      </c>
      <c r="N117" s="128">
        <v>74165.579999788999</v>
      </c>
      <c r="O117" s="128">
        <v>72624.749999774998</v>
      </c>
      <c r="P117" s="128">
        <v>112002.78999971181</v>
      </c>
      <c r="Q117" s="128">
        <v>92378.109999725726</v>
      </c>
      <c r="R117" s="128">
        <v>31578.449999913631</v>
      </c>
    </row>
    <row r="118" spans="1:18" x14ac:dyDescent="0.25">
      <c r="A118" s="15"/>
      <c r="E118" s="13" t="s">
        <v>19</v>
      </c>
      <c r="F118" s="13"/>
      <c r="G118" s="13">
        <v>3354510.4999784045</v>
      </c>
      <c r="H118" s="13">
        <v>3678622.8699814142</v>
      </c>
      <c r="I118" s="13">
        <v>2955662.7899845741</v>
      </c>
      <c r="J118" s="13">
        <v>2436210.289988759</v>
      </c>
      <c r="K118" s="13">
        <v>3072544.4499857314</v>
      </c>
      <c r="L118" s="13">
        <v>5074839.449977261</v>
      </c>
      <c r="M118" s="13">
        <v>10159869.429952361</v>
      </c>
      <c r="N118" s="13">
        <v>12042450.629949454</v>
      </c>
      <c r="O118" s="13">
        <v>8059097.5399578419</v>
      </c>
      <c r="P118" s="13">
        <v>5906935.999970695</v>
      </c>
      <c r="Q118" s="13">
        <v>5030530.4799750717</v>
      </c>
      <c r="R118" s="13">
        <v>3075334.509984422</v>
      </c>
    </row>
    <row r="119" spans="1:18" x14ac:dyDescent="0.25">
      <c r="A119" s="15"/>
      <c r="E119" s="14" t="s">
        <v>19</v>
      </c>
      <c r="F119" s="128" t="s">
        <v>78</v>
      </c>
      <c r="G119" s="128">
        <v>473.70999999716878</v>
      </c>
      <c r="H119" s="128">
        <v>240.47999999858439</v>
      </c>
      <c r="I119" s="128">
        <v>378.26999999955297</v>
      </c>
      <c r="J119" s="128">
        <v>0</v>
      </c>
      <c r="K119" s="128">
        <v>119.1599999992177</v>
      </c>
      <c r="L119" s="128">
        <v>0</v>
      </c>
      <c r="M119" s="128">
        <v>825</v>
      </c>
      <c r="N119" s="128">
        <v>2687.5</v>
      </c>
      <c r="O119" s="128">
        <v>6850</v>
      </c>
      <c r="P119" s="128">
        <v>5812.5</v>
      </c>
      <c r="Q119" s="128">
        <v>2050</v>
      </c>
      <c r="R119" s="128">
        <v>700</v>
      </c>
    </row>
    <row r="120" spans="1:18" x14ac:dyDescent="0.25">
      <c r="A120" s="15"/>
      <c r="E120" s="14" t="s">
        <v>19</v>
      </c>
      <c r="F120" s="128" t="s">
        <v>79</v>
      </c>
      <c r="G120" s="128">
        <v>89372.399999380694</v>
      </c>
      <c r="H120" s="128">
        <v>116629.94999936502</v>
      </c>
      <c r="I120" s="128">
        <v>88553.119999521252</v>
      </c>
      <c r="J120" s="128">
        <v>62420.929999706241</v>
      </c>
      <c r="K120" s="128">
        <v>66978.609999628155</v>
      </c>
      <c r="L120" s="128">
        <v>29258.199999877204</v>
      </c>
      <c r="M120" s="128">
        <v>35060.88999988111</v>
      </c>
      <c r="N120" s="128">
        <v>61843.769999851</v>
      </c>
      <c r="O120" s="128">
        <v>76355.779999887993</v>
      </c>
      <c r="P120" s="128">
        <v>73753.83999990602</v>
      </c>
      <c r="Q120" s="128">
        <v>39953.999999921536</v>
      </c>
      <c r="R120" s="128">
        <v>36341.089999976102</v>
      </c>
    </row>
    <row r="121" spans="1:18" x14ac:dyDescent="0.25">
      <c r="A121" s="15"/>
      <c r="E121" s="14" t="s">
        <v>19</v>
      </c>
      <c r="F121" s="128" t="s">
        <v>80</v>
      </c>
      <c r="G121" s="128">
        <v>1596106.7299884474</v>
      </c>
      <c r="H121" s="128">
        <v>1835544.2199903368</v>
      </c>
      <c r="I121" s="128">
        <v>1442405.0899914897</v>
      </c>
      <c r="J121" s="128">
        <v>1145291.4999946535</v>
      </c>
      <c r="K121" s="128">
        <v>1634127.0899916294</v>
      </c>
      <c r="L121" s="128">
        <v>3172751.4799851486</v>
      </c>
      <c r="M121" s="128">
        <v>6212756.3399727484</v>
      </c>
      <c r="N121" s="128">
        <v>6733862.5899747722</v>
      </c>
      <c r="O121" s="128">
        <v>3394204.649983272</v>
      </c>
      <c r="P121" s="128">
        <v>1673026.4999913189</v>
      </c>
      <c r="Q121" s="128">
        <v>2079975.6899914732</v>
      </c>
      <c r="R121" s="128">
        <v>2043511.2299901806</v>
      </c>
    </row>
    <row r="122" spans="1:18" x14ac:dyDescent="0.25">
      <c r="A122" s="15"/>
      <c r="E122" s="14" t="s">
        <v>19</v>
      </c>
      <c r="F122" s="128" t="s">
        <v>81</v>
      </c>
      <c r="G122" s="128">
        <v>91060.399999400994</v>
      </c>
      <c r="H122" s="128">
        <v>112645.72999943516</v>
      </c>
      <c r="I122" s="128">
        <v>89375.459999546889</v>
      </c>
      <c r="J122" s="128">
        <v>65201.519999684686</v>
      </c>
      <c r="K122" s="128">
        <v>72767.729999678777</v>
      </c>
      <c r="L122" s="128">
        <v>116028.58999936697</v>
      </c>
      <c r="M122" s="128">
        <v>159819.47999916723</v>
      </c>
      <c r="N122" s="128">
        <v>92334.539999690998</v>
      </c>
      <c r="O122" s="128">
        <v>50322.449999707998</v>
      </c>
      <c r="P122" s="128">
        <v>78680.389999622988</v>
      </c>
      <c r="Q122" s="128">
        <v>71128.459999631159</v>
      </c>
      <c r="R122" s="128">
        <v>39670.529999825143</v>
      </c>
    </row>
    <row r="123" spans="1:18" x14ac:dyDescent="0.25">
      <c r="A123" s="15"/>
      <c r="E123" s="14" t="s">
        <v>19</v>
      </c>
      <c r="F123" s="128" t="s">
        <v>82</v>
      </c>
      <c r="G123" s="128">
        <v>880149.49999484688</v>
      </c>
      <c r="H123" s="128">
        <v>906090.93999562715</v>
      </c>
      <c r="I123" s="128">
        <v>734778.65999667824</v>
      </c>
      <c r="J123" s="128">
        <v>629334.42999703402</v>
      </c>
      <c r="K123" s="128">
        <v>680810.8799972235</v>
      </c>
      <c r="L123" s="128">
        <v>898816.60999634757</v>
      </c>
      <c r="M123" s="128">
        <v>2036305.4099895717</v>
      </c>
      <c r="N123" s="128">
        <v>3109145.0599856749</v>
      </c>
      <c r="O123" s="128">
        <v>2669827.159985133</v>
      </c>
      <c r="P123" s="128">
        <v>2608943.6299870266</v>
      </c>
      <c r="Q123" s="128">
        <v>1928988.4999892793</v>
      </c>
      <c r="R123" s="128">
        <v>627525.45999623451</v>
      </c>
    </row>
    <row r="124" spans="1:18" x14ac:dyDescent="0.25">
      <c r="A124" s="15"/>
      <c r="E124" s="14" t="s">
        <v>19</v>
      </c>
      <c r="F124" s="128" t="s">
        <v>83</v>
      </c>
      <c r="G124" s="128">
        <v>633127.18999668502</v>
      </c>
      <c r="H124" s="128">
        <v>635784.90999697812</v>
      </c>
      <c r="I124" s="128">
        <v>531458.70999763557</v>
      </c>
      <c r="J124" s="128">
        <v>469669.3599979069</v>
      </c>
      <c r="K124" s="128">
        <v>543085.51999786391</v>
      </c>
      <c r="L124" s="128">
        <v>742032.68999698351</v>
      </c>
      <c r="M124" s="128">
        <v>1617622.6099916019</v>
      </c>
      <c r="N124" s="128">
        <v>1930040.779989847</v>
      </c>
      <c r="O124" s="128">
        <v>1797548.399989913</v>
      </c>
      <c r="P124" s="128">
        <v>1400340.8599930855</v>
      </c>
      <c r="Q124" s="128">
        <v>766918.14999565063</v>
      </c>
      <c r="R124" s="128">
        <v>280298.74999839708</v>
      </c>
    </row>
    <row r="125" spans="1:18" x14ac:dyDescent="0.25">
      <c r="A125" s="15"/>
      <c r="E125" s="14" t="s">
        <v>19</v>
      </c>
      <c r="F125" s="128" t="s">
        <v>84</v>
      </c>
      <c r="G125" s="128">
        <v>64220.569999691405</v>
      </c>
      <c r="H125" s="128">
        <v>71686.639999673425</v>
      </c>
      <c r="I125" s="128">
        <v>68713.479999704723</v>
      </c>
      <c r="J125" s="128">
        <v>64292.549999736475</v>
      </c>
      <c r="K125" s="128">
        <v>74655.459999714556</v>
      </c>
      <c r="L125" s="128">
        <v>115951.8799995248</v>
      </c>
      <c r="M125" s="128">
        <v>97479.699999503107</v>
      </c>
      <c r="N125" s="128">
        <v>112536.38999948899</v>
      </c>
      <c r="O125" s="128">
        <v>63989.099999700004</v>
      </c>
      <c r="P125" s="128">
        <v>66378.27999969307</v>
      </c>
      <c r="Q125" s="128">
        <v>141515.6799991171</v>
      </c>
      <c r="R125" s="128">
        <v>47287.44999980439</v>
      </c>
    </row>
    <row r="126" spans="1:18" x14ac:dyDescent="0.25">
      <c r="A126" s="15"/>
      <c r="E126" s="13" t="s">
        <v>20</v>
      </c>
      <c r="F126" s="13"/>
      <c r="G126" s="13">
        <v>159763180.52916795</v>
      </c>
      <c r="H126" s="13">
        <v>167579832.23911703</v>
      </c>
      <c r="I126" s="13">
        <v>174267501.00908449</v>
      </c>
      <c r="J126" s="13">
        <v>171813920.99908477</v>
      </c>
      <c r="K126" s="13">
        <v>170432852.89907756</v>
      </c>
      <c r="L126" s="13">
        <v>176289953.49904069</v>
      </c>
      <c r="M126" s="13">
        <v>192310264.11902288</v>
      </c>
      <c r="N126" s="13">
        <v>204268214.16895539</v>
      </c>
      <c r="O126" s="13">
        <v>197534898.98904893</v>
      </c>
      <c r="P126" s="13">
        <v>200116382.68911719</v>
      </c>
      <c r="Q126" s="13">
        <v>184396325.40924254</v>
      </c>
      <c r="R126" s="13">
        <v>202042072.92924577</v>
      </c>
    </row>
    <row r="127" spans="1:18" x14ac:dyDescent="0.25">
      <c r="A127" s="15"/>
      <c r="E127" s="14" t="s">
        <v>20</v>
      </c>
      <c r="F127" s="128" t="s">
        <v>78</v>
      </c>
      <c r="G127" s="128">
        <v>29326.709999790997</v>
      </c>
      <c r="H127" s="128">
        <v>36853.519999763805</v>
      </c>
      <c r="I127" s="128">
        <v>45733.82999966108</v>
      </c>
      <c r="J127" s="128">
        <v>49871.789999630753</v>
      </c>
      <c r="K127" s="128">
        <v>54286.83999959124</v>
      </c>
      <c r="L127" s="128">
        <v>64326.13999952736</v>
      </c>
      <c r="M127" s="128">
        <v>15167277.819921227</v>
      </c>
      <c r="N127" s="128">
        <v>89272.569999319006</v>
      </c>
      <c r="O127" s="128">
        <v>96259.219999299006</v>
      </c>
      <c r="P127" s="128">
        <v>106189.38999920874</v>
      </c>
      <c r="Q127" s="128">
        <v>92299.139999324296</v>
      </c>
      <c r="R127" s="128">
        <v>96285.419999317615</v>
      </c>
    </row>
    <row r="128" spans="1:18" x14ac:dyDescent="0.25">
      <c r="A128" s="15"/>
      <c r="E128" s="14" t="s">
        <v>20</v>
      </c>
      <c r="F128" s="128" t="s">
        <v>79</v>
      </c>
      <c r="G128" s="128">
        <v>28675998.689831473</v>
      </c>
      <c r="H128" s="128">
        <v>30669527.039820287</v>
      </c>
      <c r="I128" s="128">
        <v>33056135.989803128</v>
      </c>
      <c r="J128" s="128">
        <v>32757427.399807341</v>
      </c>
      <c r="K128" s="128">
        <v>32505486.019813575</v>
      </c>
      <c r="L128" s="128">
        <v>32623067.639815528</v>
      </c>
      <c r="M128" s="128">
        <v>30982350.099829927</v>
      </c>
      <c r="N128" s="128">
        <v>34720662.209806979</v>
      </c>
      <c r="O128" s="128">
        <v>34232707.559806347</v>
      </c>
      <c r="P128" s="128">
        <v>34617124.819808029</v>
      </c>
      <c r="Q128" s="128">
        <v>29174465.869842384</v>
      </c>
      <c r="R128" s="128">
        <v>32703184.059823994</v>
      </c>
    </row>
    <row r="129" spans="1:18" x14ac:dyDescent="0.25">
      <c r="A129" s="15"/>
      <c r="E129" s="14" t="s">
        <v>20</v>
      </c>
      <c r="F129" s="128" t="s">
        <v>80</v>
      </c>
      <c r="G129" s="128">
        <v>118471753.59934589</v>
      </c>
      <c r="H129" s="128">
        <v>121671281.0693284</v>
      </c>
      <c r="I129" s="128">
        <v>125586930.85930684</v>
      </c>
      <c r="J129" s="128">
        <v>123729946.05931722</v>
      </c>
      <c r="K129" s="128">
        <v>123511718.6993057</v>
      </c>
      <c r="L129" s="128">
        <v>128735705.33928031</v>
      </c>
      <c r="M129" s="128">
        <v>128549030.34928741</v>
      </c>
      <c r="N129" s="128">
        <v>149308996.20914567</v>
      </c>
      <c r="O129" s="128">
        <v>143313391.60927472</v>
      </c>
      <c r="P129" s="128">
        <v>142490752.25932908</v>
      </c>
      <c r="Q129" s="128">
        <v>126286080.33940673</v>
      </c>
      <c r="R129" s="128">
        <v>136050473.57937479</v>
      </c>
    </row>
    <row r="130" spans="1:18" x14ac:dyDescent="0.25">
      <c r="A130" s="15"/>
      <c r="E130" s="14" t="s">
        <v>20</v>
      </c>
      <c r="F130" s="128" t="s">
        <v>81</v>
      </c>
      <c r="G130" s="128">
        <v>4390304.7599864006</v>
      </c>
      <c r="H130" s="128">
        <v>4242790.0499851033</v>
      </c>
      <c r="I130" s="128">
        <v>3768736.6399880503</v>
      </c>
      <c r="J130" s="128">
        <v>3400691.6199886953</v>
      </c>
      <c r="K130" s="128">
        <v>2857534.1699905004</v>
      </c>
      <c r="L130" s="128">
        <v>2678928.5899913358</v>
      </c>
      <c r="M130" s="128">
        <v>2857466.3099902198</v>
      </c>
      <c r="N130" s="128">
        <v>2756182.229990588</v>
      </c>
      <c r="O130" s="128">
        <v>2681488.7699919618</v>
      </c>
      <c r="P130" s="128">
        <v>4212712.9099877011</v>
      </c>
      <c r="Q130" s="128">
        <v>6544765.1299820868</v>
      </c>
      <c r="R130" s="128">
        <v>9187619.7699745353</v>
      </c>
    </row>
    <row r="131" spans="1:18" x14ac:dyDescent="0.25">
      <c r="A131" s="15"/>
      <c r="E131" s="14" t="s">
        <v>20</v>
      </c>
      <c r="F131" s="128" t="s">
        <v>82</v>
      </c>
      <c r="G131" s="128">
        <v>5774597.2499910928</v>
      </c>
      <c r="H131" s="128">
        <v>7757484.0699809026</v>
      </c>
      <c r="I131" s="128">
        <v>8144175.8699875921</v>
      </c>
      <c r="J131" s="128">
        <v>8047417.3299873853</v>
      </c>
      <c r="K131" s="128">
        <v>7683024.8999879155</v>
      </c>
      <c r="L131" s="128">
        <v>8053114.8399865516</v>
      </c>
      <c r="M131" s="128">
        <v>10692098.819977894</v>
      </c>
      <c r="N131" s="128">
        <v>13116050.719971379</v>
      </c>
      <c r="O131" s="128">
        <v>13282989.719970398</v>
      </c>
      <c r="P131" s="128">
        <v>13500135.599973332</v>
      </c>
      <c r="Q131" s="128">
        <v>15202343.30997251</v>
      </c>
      <c r="R131" s="128">
        <v>16179760.239972182</v>
      </c>
    </row>
    <row r="132" spans="1:18" x14ac:dyDescent="0.25">
      <c r="A132" s="15"/>
      <c r="E132" s="14" t="s">
        <v>20</v>
      </c>
      <c r="F132" s="128" t="s">
        <v>83</v>
      </c>
      <c r="G132" s="128">
        <v>2015058.419997436</v>
      </c>
      <c r="H132" s="128">
        <v>2615538.5799937872</v>
      </c>
      <c r="I132" s="128">
        <v>2978610.0099957138</v>
      </c>
      <c r="J132" s="128">
        <v>3122551.6299956921</v>
      </c>
      <c r="K132" s="128">
        <v>3035457.7899955777</v>
      </c>
      <c r="L132" s="128">
        <v>3271979.7999953548</v>
      </c>
      <c r="M132" s="128">
        <v>3176786.189994703</v>
      </c>
      <c r="N132" s="128">
        <v>3283426.6199950548</v>
      </c>
      <c r="O132" s="128">
        <v>2914038.8699952108</v>
      </c>
      <c r="P132" s="128">
        <v>4040005.1499931621</v>
      </c>
      <c r="Q132" s="128">
        <v>5987229.07999059</v>
      </c>
      <c r="R132" s="128">
        <v>6729298.0199895436</v>
      </c>
    </row>
    <row r="133" spans="1:18" x14ac:dyDescent="0.25">
      <c r="A133" s="15"/>
      <c r="E133" s="14" t="s">
        <v>20</v>
      </c>
      <c r="F133" s="128" t="s">
        <v>84</v>
      </c>
      <c r="G133" s="128">
        <v>406141.09999935457</v>
      </c>
      <c r="H133" s="128">
        <v>586357.90999839001</v>
      </c>
      <c r="I133" s="128">
        <v>687177.80999883544</v>
      </c>
      <c r="J133" s="128">
        <v>706015.16999883403</v>
      </c>
      <c r="K133" s="128">
        <v>785344.4799986654</v>
      </c>
      <c r="L133" s="128">
        <v>862831.14999851212</v>
      </c>
      <c r="M133" s="128">
        <v>885254.52999833738</v>
      </c>
      <c r="N133" s="128">
        <v>993623.609998203</v>
      </c>
      <c r="O133" s="128">
        <v>1014023.2399978261</v>
      </c>
      <c r="P133" s="128">
        <v>1149462.559997767</v>
      </c>
      <c r="Q133" s="128">
        <v>1109142.5399979637</v>
      </c>
      <c r="R133" s="128">
        <v>1095451.8399980862</v>
      </c>
    </row>
    <row r="134" spans="1:18" x14ac:dyDescent="0.25">
      <c r="A134" s="15"/>
      <c r="E134" s="13" t="s">
        <v>21</v>
      </c>
      <c r="F134" s="13"/>
      <c r="G134" s="13">
        <v>7208639.0599579811</v>
      </c>
      <c r="H134" s="13">
        <v>7979236.7799540516</v>
      </c>
      <c r="I134" s="13">
        <v>7920425.9299544049</v>
      </c>
      <c r="J134" s="13">
        <v>6533071.0799615188</v>
      </c>
      <c r="K134" s="13">
        <v>5500178.2699678438</v>
      </c>
      <c r="L134" s="13">
        <v>3797806.9199777646</v>
      </c>
      <c r="M134" s="13">
        <v>2539938.9399852287</v>
      </c>
      <c r="N134" s="13">
        <v>2339100.3899864401</v>
      </c>
      <c r="O134" s="13">
        <v>1852148.0699895851</v>
      </c>
      <c r="P134" s="13">
        <v>1316745.2899935327</v>
      </c>
      <c r="Q134" s="13">
        <v>1114833.6799952812</v>
      </c>
      <c r="R134" s="13">
        <v>798450.07999591716</v>
      </c>
    </row>
    <row r="135" spans="1:18" x14ac:dyDescent="0.25">
      <c r="A135" s="15"/>
      <c r="E135" s="14" t="s">
        <v>21</v>
      </c>
      <c r="F135" s="128" t="s">
        <v>78</v>
      </c>
      <c r="G135" s="128">
        <v>154265.45999898887</v>
      </c>
      <c r="H135" s="128">
        <v>163492.50999887846</v>
      </c>
      <c r="I135" s="128">
        <v>139648.42999909288</v>
      </c>
      <c r="J135" s="128">
        <v>75294.909999468349</v>
      </c>
      <c r="K135" s="128">
        <v>63171.159999590382</v>
      </c>
      <c r="L135" s="128">
        <v>42673.10999974329</v>
      </c>
      <c r="M135" s="128">
        <v>41817.759999715723</v>
      </c>
      <c r="N135" s="128">
        <v>35669.519999737</v>
      </c>
      <c r="O135" s="128">
        <v>71524.699999623001</v>
      </c>
      <c r="P135" s="128">
        <v>54683.789999773726</v>
      </c>
      <c r="Q135" s="128">
        <v>36866.729999872856</v>
      </c>
      <c r="R135" s="128">
        <v>20577.62999993097</v>
      </c>
    </row>
    <row r="136" spans="1:18" x14ac:dyDescent="0.25">
      <c r="A136" s="15"/>
      <c r="E136" s="14" t="s">
        <v>21</v>
      </c>
      <c r="F136" s="128" t="s">
        <v>79</v>
      </c>
      <c r="G136" s="128">
        <v>216928.77999880005</v>
      </c>
      <c r="H136" s="128">
        <v>194908.01999884372</v>
      </c>
      <c r="I136" s="128">
        <v>155595.71999911196</v>
      </c>
      <c r="J136" s="128">
        <v>112484.65999920361</v>
      </c>
      <c r="K136" s="128">
        <v>90764.83999952639</v>
      </c>
      <c r="L136" s="128">
        <v>83004.749999540887</v>
      </c>
      <c r="M136" s="128">
        <v>47096.939999756411</v>
      </c>
      <c r="N136" s="128">
        <v>29597.649999845002</v>
      </c>
      <c r="O136" s="128">
        <v>10990.039999942001</v>
      </c>
      <c r="P136" s="128">
        <v>5962.889999975916</v>
      </c>
      <c r="Q136" s="128">
        <v>3644.399999987334</v>
      </c>
      <c r="R136" s="128">
        <v>111.63999999966472</v>
      </c>
    </row>
    <row r="137" spans="1:18" x14ac:dyDescent="0.25">
      <c r="A137" s="15"/>
      <c r="E137" s="14" t="s">
        <v>21</v>
      </c>
      <c r="F137" s="128" t="s">
        <v>80</v>
      </c>
      <c r="G137" s="128">
        <v>393239.87999770942</v>
      </c>
      <c r="H137" s="128">
        <v>371542.82999795594</v>
      </c>
      <c r="I137" s="128">
        <v>379617.53999799304</v>
      </c>
      <c r="J137" s="128">
        <v>236054.99999866207</v>
      </c>
      <c r="K137" s="128">
        <v>196934.54999885632</v>
      </c>
      <c r="L137" s="128">
        <v>177405.97999902049</v>
      </c>
      <c r="M137" s="128">
        <v>112543.39999938752</v>
      </c>
      <c r="N137" s="128">
        <v>125383.669999337</v>
      </c>
      <c r="O137" s="128">
        <v>65294.609999674998</v>
      </c>
      <c r="P137" s="128">
        <v>19314.319999931264</v>
      </c>
      <c r="Q137" s="128">
        <v>12997.479999954696</v>
      </c>
      <c r="R137" s="128">
        <v>3999.0999999828637</v>
      </c>
    </row>
    <row r="138" spans="1:18" x14ac:dyDescent="0.25">
      <c r="A138" s="15"/>
      <c r="E138" s="14" t="s">
        <v>21</v>
      </c>
      <c r="F138" s="128" t="s">
        <v>81</v>
      </c>
      <c r="G138" s="128">
        <v>124584.36999923736</v>
      </c>
      <c r="H138" s="128">
        <v>126386.70999923049</v>
      </c>
      <c r="I138" s="128">
        <v>84795.059999524601</v>
      </c>
      <c r="J138" s="128">
        <v>55508.939999716837</v>
      </c>
      <c r="K138" s="128">
        <v>40918.919999810401</v>
      </c>
      <c r="L138" s="128">
        <v>27911.109999846089</v>
      </c>
      <c r="M138" s="128">
        <v>29757.349999829195</v>
      </c>
      <c r="N138" s="128">
        <v>27633.269999872002</v>
      </c>
      <c r="O138" s="128">
        <v>28385.449999855999</v>
      </c>
      <c r="P138" s="128">
        <v>7692.7999999546446</v>
      </c>
      <c r="Q138" s="128">
        <v>14861.239999931771</v>
      </c>
      <c r="R138" s="128">
        <v>10504.429999948479</v>
      </c>
    </row>
    <row r="139" spans="1:18" x14ac:dyDescent="0.25">
      <c r="A139" s="15"/>
      <c r="E139" s="14" t="s">
        <v>21</v>
      </c>
      <c r="F139" s="128" t="s">
        <v>82</v>
      </c>
      <c r="G139" s="128">
        <v>1973533.4199888515</v>
      </c>
      <c r="H139" s="128">
        <v>2008149.9699885212</v>
      </c>
      <c r="I139" s="128">
        <v>1810320.8699896547</v>
      </c>
      <c r="J139" s="128">
        <v>1597553.1899906481</v>
      </c>
      <c r="K139" s="128">
        <v>1335091.3899920557</v>
      </c>
      <c r="L139" s="128">
        <v>974314.03999426099</v>
      </c>
      <c r="M139" s="128">
        <v>597565.5599964495</v>
      </c>
      <c r="N139" s="128">
        <v>618864.88999637496</v>
      </c>
      <c r="O139" s="128">
        <v>504657.309997098</v>
      </c>
      <c r="P139" s="128">
        <v>307943.07999843289</v>
      </c>
      <c r="Q139" s="128">
        <v>246708.81999896222</v>
      </c>
      <c r="R139" s="128">
        <v>239248.74999871105</v>
      </c>
    </row>
    <row r="140" spans="1:18" x14ac:dyDescent="0.25">
      <c r="A140" s="15"/>
      <c r="E140" s="14" t="s">
        <v>21</v>
      </c>
      <c r="F140" s="128" t="s">
        <v>83</v>
      </c>
      <c r="G140" s="128">
        <v>3893398.3099769927</v>
      </c>
      <c r="H140" s="128">
        <v>4601067.7099736147</v>
      </c>
      <c r="I140" s="128">
        <v>4856533.3999720151</v>
      </c>
      <c r="J140" s="128">
        <v>3984247.4699766575</v>
      </c>
      <c r="K140" s="128">
        <v>3368529.2099805241</v>
      </c>
      <c r="L140" s="128">
        <v>2197327.4799871296</v>
      </c>
      <c r="M140" s="128">
        <v>1512684.7099912262</v>
      </c>
      <c r="N140" s="128">
        <v>1339154.5699922109</v>
      </c>
      <c r="O140" s="128">
        <v>1072213.619993926</v>
      </c>
      <c r="P140" s="128">
        <v>890941.06999557884</v>
      </c>
      <c r="Q140" s="128">
        <v>754514.20999676199</v>
      </c>
      <c r="R140" s="128">
        <v>494308.7899974985</v>
      </c>
    </row>
    <row r="141" spans="1:18" x14ac:dyDescent="0.25">
      <c r="A141" s="15"/>
      <c r="E141" s="14" t="s">
        <v>21</v>
      </c>
      <c r="F141" s="128" t="s">
        <v>84</v>
      </c>
      <c r="G141" s="128">
        <v>452688.83999740152</v>
      </c>
      <c r="H141" s="128">
        <v>513689.02999700757</v>
      </c>
      <c r="I141" s="128">
        <v>493914.90999700839</v>
      </c>
      <c r="J141" s="128">
        <v>471926.90999716194</v>
      </c>
      <c r="K141" s="128">
        <v>404768.19999748346</v>
      </c>
      <c r="L141" s="128">
        <v>295170.44999822421</v>
      </c>
      <c r="M141" s="128">
        <v>198473.21999886443</v>
      </c>
      <c r="N141" s="128">
        <v>162796.81999906199</v>
      </c>
      <c r="O141" s="128">
        <v>99082.339999464995</v>
      </c>
      <c r="P141" s="128">
        <v>30207.339999885298</v>
      </c>
      <c r="Q141" s="128">
        <v>45240.79999981029</v>
      </c>
      <c r="R141" s="128">
        <v>29699.739999845624</v>
      </c>
    </row>
    <row r="142" spans="1:18" x14ac:dyDescent="0.25">
      <c r="A142" s="15"/>
      <c r="E142" s="13" t="s">
        <v>22</v>
      </c>
      <c r="F142" s="13"/>
      <c r="G142" s="13">
        <v>35503573.929826446</v>
      </c>
      <c r="H142" s="13">
        <v>36343489.53982453</v>
      </c>
      <c r="I142" s="13">
        <v>35494388.379818127</v>
      </c>
      <c r="J142" s="13">
        <v>38392063.219810195</v>
      </c>
      <c r="K142" s="13">
        <v>37889264.339811198</v>
      </c>
      <c r="L142" s="13">
        <v>39131608.389799371</v>
      </c>
      <c r="M142" s="13">
        <v>39864666.639796257</v>
      </c>
      <c r="N142" s="13">
        <v>47045136.249753445</v>
      </c>
      <c r="O142" s="13">
        <v>43651113.549779356</v>
      </c>
      <c r="P142" s="13">
        <v>22466897.469885532</v>
      </c>
      <c r="Q142" s="13">
        <v>18897985.159905117</v>
      </c>
      <c r="R142" s="13">
        <v>15175490.119926952</v>
      </c>
    </row>
    <row r="143" spans="1:18" x14ac:dyDescent="0.25">
      <c r="A143" s="15"/>
      <c r="E143" s="14" t="s">
        <v>22</v>
      </c>
      <c r="F143" s="128" t="s">
        <v>78</v>
      </c>
      <c r="G143" s="128">
        <v>64576.269999751807</v>
      </c>
      <c r="H143" s="128">
        <v>128048.92999933103</v>
      </c>
      <c r="I143" s="128">
        <v>38511.46999979391</v>
      </c>
      <c r="J143" s="128">
        <v>16460.669999860223</v>
      </c>
      <c r="K143" s="128">
        <v>31325.539999794208</v>
      </c>
      <c r="L143" s="128">
        <v>52681.58999970556</v>
      </c>
      <c r="M143" s="128">
        <v>116584.93999923764</v>
      </c>
      <c r="N143" s="128">
        <v>32472.519999878001</v>
      </c>
      <c r="O143" s="128">
        <v>44878.479999736002</v>
      </c>
      <c r="P143" s="128">
        <v>68535.189999803901</v>
      </c>
      <c r="Q143" s="128">
        <v>54689.299999766052</v>
      </c>
      <c r="R143" s="128">
        <v>92357.229999599978</v>
      </c>
    </row>
    <row r="144" spans="1:18" x14ac:dyDescent="0.25">
      <c r="A144" s="15"/>
      <c r="E144" s="14" t="s">
        <v>22</v>
      </c>
      <c r="F144" s="128" t="s">
        <v>79</v>
      </c>
      <c r="G144" s="128">
        <v>181528.17999918392</v>
      </c>
      <c r="H144" s="128">
        <v>136861.49999952878</v>
      </c>
      <c r="I144" s="128">
        <v>219123.56999878405</v>
      </c>
      <c r="J144" s="128">
        <v>246887.47999828312</v>
      </c>
      <c r="K144" s="128">
        <v>185992.69999914995</v>
      </c>
      <c r="L144" s="128">
        <v>23872.089999809861</v>
      </c>
      <c r="M144" s="128">
        <v>51231.509999614209</v>
      </c>
      <c r="N144" s="128">
        <v>74058.059999435005</v>
      </c>
      <c r="O144" s="128">
        <v>81447.349999833998</v>
      </c>
      <c r="P144" s="128">
        <v>139895.94999943674</v>
      </c>
      <c r="Q144" s="128">
        <v>90057.399999413639</v>
      </c>
      <c r="R144" s="128">
        <v>191774.16999872029</v>
      </c>
    </row>
    <row r="145" spans="1:18" x14ac:dyDescent="0.25">
      <c r="A145" s="15"/>
      <c r="E145" s="14" t="s">
        <v>22</v>
      </c>
      <c r="F145" s="128" t="s">
        <v>80</v>
      </c>
      <c r="G145" s="128">
        <v>85995.329999633148</v>
      </c>
      <c r="H145" s="128">
        <v>125894.45999930704</v>
      </c>
      <c r="I145" s="128">
        <v>91947.319999568164</v>
      </c>
      <c r="J145" s="128">
        <v>90048.279999656603</v>
      </c>
      <c r="K145" s="128">
        <v>47067.859999804066</v>
      </c>
      <c r="L145" s="128">
        <v>102502.90999945252</v>
      </c>
      <c r="M145" s="128">
        <v>157520.76999914524</v>
      </c>
      <c r="N145" s="128">
        <v>112326.379999597</v>
      </c>
      <c r="O145" s="128">
        <v>23334.719999879999</v>
      </c>
      <c r="P145" s="128">
        <v>98038.799999598414</v>
      </c>
      <c r="Q145" s="128">
        <v>39854.919999878854</v>
      </c>
      <c r="R145" s="128">
        <v>83036.149999670684</v>
      </c>
    </row>
    <row r="146" spans="1:18" x14ac:dyDescent="0.25">
      <c r="A146" s="15"/>
      <c r="E146" s="14" t="s">
        <v>22</v>
      </c>
      <c r="F146" s="128" t="s">
        <v>81</v>
      </c>
      <c r="G146" s="128">
        <v>30228.239999763671</v>
      </c>
      <c r="H146" s="128">
        <v>25854.12999985553</v>
      </c>
      <c r="I146" s="128">
        <v>51200.379999764256</v>
      </c>
      <c r="J146" s="128">
        <v>4218.1899999752641</v>
      </c>
      <c r="K146" s="128">
        <v>8595.2999999821186</v>
      </c>
      <c r="L146" s="128">
        <v>1732.6099999994044</v>
      </c>
      <c r="M146" s="128">
        <v>301.69999999925494</v>
      </c>
      <c r="N146" s="128">
        <v>29685.579999789999</v>
      </c>
      <c r="O146" s="128">
        <v>14827.179999925</v>
      </c>
      <c r="P146" s="128">
        <v>4868.7099999785423</v>
      </c>
      <c r="Q146" s="128"/>
      <c r="R146" s="128">
        <v>26562.719999849796</v>
      </c>
    </row>
    <row r="147" spans="1:18" x14ac:dyDescent="0.25">
      <c r="A147" s="15"/>
      <c r="E147" s="14" t="s">
        <v>22</v>
      </c>
      <c r="F147" s="128" t="s">
        <v>82</v>
      </c>
      <c r="G147" s="128">
        <v>1170661.4999933557</v>
      </c>
      <c r="H147" s="128">
        <v>1255973.1099939661</v>
      </c>
      <c r="I147" s="128">
        <v>1277663.9299933149</v>
      </c>
      <c r="J147" s="128">
        <v>1261155.8699936599</v>
      </c>
      <c r="K147" s="128">
        <v>1232268.5599938631</v>
      </c>
      <c r="L147" s="128">
        <v>1333019.7299934917</v>
      </c>
      <c r="M147" s="128">
        <v>1016662.9699945264</v>
      </c>
      <c r="N147" s="128">
        <v>909220.29999484099</v>
      </c>
      <c r="O147" s="128">
        <v>944589.86999537796</v>
      </c>
      <c r="P147" s="128">
        <v>298986.41999864578</v>
      </c>
      <c r="Q147" s="128">
        <v>746225.77999619208</v>
      </c>
      <c r="R147" s="128">
        <v>574836.69999708794</v>
      </c>
    </row>
    <row r="148" spans="1:18" x14ac:dyDescent="0.25">
      <c r="A148" s="15"/>
      <c r="E148" s="14" t="s">
        <v>22</v>
      </c>
      <c r="F148" s="128" t="s">
        <v>83</v>
      </c>
      <c r="G148" s="128">
        <v>7867227.5599603187</v>
      </c>
      <c r="H148" s="128">
        <v>8606178.3299597315</v>
      </c>
      <c r="I148" s="128">
        <v>8095242.3499592636</v>
      </c>
      <c r="J148" s="128">
        <v>9321970.3099538423</v>
      </c>
      <c r="K148" s="128">
        <v>8911071.1999536455</v>
      </c>
      <c r="L148" s="128">
        <v>9169634.6699498817</v>
      </c>
      <c r="M148" s="128">
        <v>8606095.569954399</v>
      </c>
      <c r="N148" s="128">
        <v>10415023.489946736</v>
      </c>
      <c r="O148" s="128">
        <v>10302635.909947975</v>
      </c>
      <c r="P148" s="128">
        <v>5022034.9799757376</v>
      </c>
      <c r="Q148" s="128">
        <v>4178556.589978979</v>
      </c>
      <c r="R148" s="128">
        <v>4084722.5299804397</v>
      </c>
    </row>
    <row r="149" spans="1:18" x14ac:dyDescent="0.25">
      <c r="A149" s="15"/>
      <c r="E149" s="14" t="s">
        <v>22</v>
      </c>
      <c r="F149" s="128" t="s">
        <v>84</v>
      </c>
      <c r="G149" s="128">
        <v>26103356.849874455</v>
      </c>
      <c r="H149" s="128">
        <v>26064679.079872776</v>
      </c>
      <c r="I149" s="128">
        <v>25720699.359867647</v>
      </c>
      <c r="J149" s="128">
        <v>27451322.419864941</v>
      </c>
      <c r="K149" s="128">
        <v>27472943.179864954</v>
      </c>
      <c r="L149" s="128">
        <v>28448164.789857</v>
      </c>
      <c r="M149" s="128">
        <v>29916269.179849356</v>
      </c>
      <c r="N149" s="128">
        <v>35472349.919813156</v>
      </c>
      <c r="O149" s="128">
        <v>32239400.039836656</v>
      </c>
      <c r="P149" s="128">
        <v>16834537.41991232</v>
      </c>
      <c r="Q149" s="128">
        <v>13788601.169930903</v>
      </c>
      <c r="R149" s="128">
        <v>10122200.619951583</v>
      </c>
    </row>
    <row r="150" spans="1:18" x14ac:dyDescent="0.25">
      <c r="A150" s="15"/>
      <c r="E150" s="13" t="s">
        <v>23</v>
      </c>
      <c r="F150" s="13"/>
      <c r="G150" s="13">
        <v>72611537.729716256</v>
      </c>
      <c r="H150" s="13">
        <v>70196778.84971261</v>
      </c>
      <c r="I150" s="13">
        <v>70576812.679712191</v>
      </c>
      <c r="J150" s="13">
        <v>70655731.999724999</v>
      </c>
      <c r="K150" s="13">
        <v>67958538.039739177</v>
      </c>
      <c r="L150" s="13">
        <v>55121492.35978321</v>
      </c>
      <c r="M150" s="13">
        <v>51814796.839781485</v>
      </c>
      <c r="N150" s="13">
        <v>52594041.529778413</v>
      </c>
      <c r="O150" s="13">
        <v>28998187.899879083</v>
      </c>
      <c r="P150" s="13">
        <v>10558945.489954619</v>
      </c>
      <c r="Q150" s="13">
        <v>9289980.3799579032</v>
      </c>
      <c r="R150" s="13">
        <v>8130597.2199616209</v>
      </c>
    </row>
    <row r="151" spans="1:18" x14ac:dyDescent="0.25">
      <c r="A151" s="15"/>
      <c r="E151" s="14" t="s">
        <v>23</v>
      </c>
      <c r="F151" s="128" t="s">
        <v>78</v>
      </c>
      <c r="G151" s="128">
        <v>1701484.3899941274</v>
      </c>
      <c r="H151" s="128">
        <v>1664094.4699935911</v>
      </c>
      <c r="I151" s="128">
        <v>1680905.3599931973</v>
      </c>
      <c r="J151" s="128">
        <v>1582778.5299948875</v>
      </c>
      <c r="K151" s="128">
        <v>1617023.0599936829</v>
      </c>
      <c r="L151" s="128">
        <v>1092115.0499959884</v>
      </c>
      <c r="M151" s="128">
        <v>1133925.2699959739</v>
      </c>
      <c r="N151" s="128">
        <v>1283646.6599947501</v>
      </c>
      <c r="O151" s="128">
        <v>1185810.619995412</v>
      </c>
      <c r="P151" s="128">
        <v>590803.97999750415</v>
      </c>
      <c r="Q151" s="128">
        <v>791543.01999623142</v>
      </c>
      <c r="R151" s="128">
        <v>982277.49999497901</v>
      </c>
    </row>
    <row r="152" spans="1:18" x14ac:dyDescent="0.25">
      <c r="A152" s="15"/>
      <c r="E152" s="14" t="s">
        <v>23</v>
      </c>
      <c r="F152" s="128" t="s">
        <v>79</v>
      </c>
      <c r="G152" s="128">
        <v>7133763.4199740523</v>
      </c>
      <c r="H152" s="128">
        <v>7087688.529970618</v>
      </c>
      <c r="I152" s="128">
        <v>7820709.7499681348</v>
      </c>
      <c r="J152" s="128">
        <v>7650162.8699705731</v>
      </c>
      <c r="K152" s="128">
        <v>7505366.4899710882</v>
      </c>
      <c r="L152" s="128">
        <v>6032519.1899758102</v>
      </c>
      <c r="M152" s="128">
        <v>6118195.6199748889</v>
      </c>
      <c r="N152" s="128">
        <v>6478949.0799738187</v>
      </c>
      <c r="O152" s="128">
        <v>4424322.3499823073</v>
      </c>
      <c r="P152" s="128">
        <v>1727892.0499919287</v>
      </c>
      <c r="Q152" s="128">
        <v>1892581.5299905841</v>
      </c>
      <c r="R152" s="128">
        <v>1867230.9399906364</v>
      </c>
    </row>
    <row r="153" spans="1:18" x14ac:dyDescent="0.25">
      <c r="A153" s="15"/>
      <c r="E153" s="14" t="s">
        <v>23</v>
      </c>
      <c r="F153" s="128" t="s">
        <v>80</v>
      </c>
      <c r="G153" s="128">
        <v>13666466.949950743</v>
      </c>
      <c r="H153" s="128">
        <v>13857176.629944278</v>
      </c>
      <c r="I153" s="128">
        <v>15146889.629939524</v>
      </c>
      <c r="J153" s="128">
        <v>14942584.699944971</v>
      </c>
      <c r="K153" s="128">
        <v>14635786.209943065</v>
      </c>
      <c r="L153" s="128">
        <v>12735164.679950012</v>
      </c>
      <c r="M153" s="128">
        <v>12263826.829949329</v>
      </c>
      <c r="N153" s="128">
        <v>12941440.789946109</v>
      </c>
      <c r="O153" s="128">
        <v>7146650.9699703138</v>
      </c>
      <c r="P153" s="128">
        <v>2509644.8699884159</v>
      </c>
      <c r="Q153" s="128">
        <v>2141802.6499901717</v>
      </c>
      <c r="R153" s="128">
        <v>1768525.6499919062</v>
      </c>
    </row>
    <row r="154" spans="1:18" x14ac:dyDescent="0.25">
      <c r="A154" s="15"/>
      <c r="E154" s="14" t="s">
        <v>23</v>
      </c>
      <c r="F154" s="128" t="s">
        <v>81</v>
      </c>
      <c r="G154" s="128">
        <v>1597561.6599937945</v>
      </c>
      <c r="H154" s="128">
        <v>1684055.4699934297</v>
      </c>
      <c r="I154" s="128">
        <v>1600522.649993503</v>
      </c>
      <c r="J154" s="128">
        <v>1492151.8899944739</v>
      </c>
      <c r="K154" s="128">
        <v>1723853.5499934598</v>
      </c>
      <c r="L154" s="128">
        <v>1292822.2099950849</v>
      </c>
      <c r="M154" s="128">
        <v>1033778.2699959638</v>
      </c>
      <c r="N154" s="128">
        <v>1121761.429995595</v>
      </c>
      <c r="O154" s="128">
        <v>570779.13999775704</v>
      </c>
      <c r="P154" s="128">
        <v>109623.33999953333</v>
      </c>
      <c r="Q154" s="128">
        <v>120735.38999948053</v>
      </c>
      <c r="R154" s="128">
        <v>70519.049999637995</v>
      </c>
    </row>
    <row r="155" spans="1:18" x14ac:dyDescent="0.25">
      <c r="A155" s="15"/>
      <c r="E155" s="14" t="s">
        <v>23</v>
      </c>
      <c r="F155" s="128" t="s">
        <v>82</v>
      </c>
      <c r="G155" s="128">
        <v>14572338.359943099</v>
      </c>
      <c r="H155" s="128">
        <v>13573622.019943949</v>
      </c>
      <c r="I155" s="128">
        <v>12974203.559946597</v>
      </c>
      <c r="J155" s="128">
        <v>12652726.399948925</v>
      </c>
      <c r="K155" s="128">
        <v>12825303.759948798</v>
      </c>
      <c r="L155" s="128">
        <v>10458044.18995665</v>
      </c>
      <c r="M155" s="128">
        <v>9029866.8299600817</v>
      </c>
      <c r="N155" s="128">
        <v>9478081.4599592704</v>
      </c>
      <c r="O155" s="128">
        <v>4603263.3199809641</v>
      </c>
      <c r="P155" s="128">
        <v>1321565.7599948018</v>
      </c>
      <c r="Q155" s="128">
        <v>1249123.4099945694</v>
      </c>
      <c r="R155" s="128">
        <v>756862.68999647174</v>
      </c>
    </row>
    <row r="156" spans="1:18" x14ac:dyDescent="0.25">
      <c r="A156" s="15"/>
      <c r="E156" s="14" t="s">
        <v>23</v>
      </c>
      <c r="F156" s="128" t="s">
        <v>83</v>
      </c>
      <c r="G156" s="128">
        <v>17705010.859925125</v>
      </c>
      <c r="H156" s="128">
        <v>17480793.109925583</v>
      </c>
      <c r="I156" s="128">
        <v>17363122.009922776</v>
      </c>
      <c r="J156" s="128">
        <v>16206993.48992865</v>
      </c>
      <c r="K156" s="128">
        <v>14903865.989940487</v>
      </c>
      <c r="L156" s="128">
        <v>11939237.259951647</v>
      </c>
      <c r="M156" s="128">
        <v>10597955.439954432</v>
      </c>
      <c r="N156" s="128">
        <v>9849965.3799570706</v>
      </c>
      <c r="O156" s="128">
        <v>5551161.179975478</v>
      </c>
      <c r="P156" s="128">
        <v>2822720.5399885913</v>
      </c>
      <c r="Q156" s="128">
        <v>2077819.3099915648</v>
      </c>
      <c r="R156" s="128">
        <v>1840894.8699919337</v>
      </c>
    </row>
    <row r="157" spans="1:18" x14ac:dyDescent="0.25">
      <c r="A157" s="15"/>
      <c r="E157" s="14" t="s">
        <v>23</v>
      </c>
      <c r="F157" s="128" t="s">
        <v>84</v>
      </c>
      <c r="G157" s="128">
        <v>16234912.089935413</v>
      </c>
      <c r="H157" s="128">
        <v>14849348.619942481</v>
      </c>
      <c r="I157" s="128">
        <v>13990459.719945602</v>
      </c>
      <c r="J157" s="128">
        <v>16128334.11993926</v>
      </c>
      <c r="K157" s="128">
        <v>14747338.979948699</v>
      </c>
      <c r="L157" s="128">
        <v>11571589.779958315</v>
      </c>
      <c r="M157" s="128">
        <v>11637248.57995072</v>
      </c>
      <c r="N157" s="128">
        <v>11440196.729951281</v>
      </c>
      <c r="O157" s="128">
        <v>5516200.3199778777</v>
      </c>
      <c r="P157" s="128">
        <v>1476694.9499939317</v>
      </c>
      <c r="Q157" s="128">
        <v>1016375.0699953656</v>
      </c>
      <c r="R157" s="128">
        <v>844286.51999607251</v>
      </c>
    </row>
    <row r="158" spans="1:18" x14ac:dyDescent="0.25">
      <c r="A158" s="15"/>
      <c r="E158" s="13" t="s">
        <v>24</v>
      </c>
      <c r="F158" s="13"/>
      <c r="G158" s="13">
        <v>4496063.8399995035</v>
      </c>
      <c r="H158" s="13">
        <v>4887322.089999631</v>
      </c>
      <c r="I158" s="13">
        <v>4760548.6299995035</v>
      </c>
      <c r="J158" s="13">
        <v>4239365.8399835452</v>
      </c>
      <c r="K158" s="13">
        <v>4214712.8499793401</v>
      </c>
      <c r="L158" s="13">
        <v>3455916.0499832695</v>
      </c>
      <c r="M158" s="13">
        <v>3389490.7999834968</v>
      </c>
      <c r="N158" s="13">
        <v>3343514.659983648</v>
      </c>
      <c r="O158" s="13">
        <v>2678298.6799870161</v>
      </c>
      <c r="P158" s="13">
        <v>2458015.1599882366</v>
      </c>
      <c r="Q158" s="13">
        <v>3350394.7099840287</v>
      </c>
      <c r="R158" s="13">
        <v>2176699.6399895484</v>
      </c>
    </row>
    <row r="159" spans="1:18" x14ac:dyDescent="0.25">
      <c r="A159" s="15"/>
      <c r="E159" s="14" t="s">
        <v>24</v>
      </c>
      <c r="F159" s="128" t="s">
        <v>78</v>
      </c>
      <c r="G159" s="128">
        <v>270168.60999999195</v>
      </c>
      <c r="H159" s="128">
        <v>280627.09999997914</v>
      </c>
      <c r="I159" s="128">
        <v>265291.61999990791</v>
      </c>
      <c r="J159" s="128">
        <v>236763.72999913516</v>
      </c>
      <c r="K159" s="128">
        <v>218465.57999903004</v>
      </c>
      <c r="L159" s="128">
        <v>194811.19999920629</v>
      </c>
      <c r="M159" s="128">
        <v>223129.88999905984</v>
      </c>
      <c r="N159" s="128">
        <v>188281.62999915099</v>
      </c>
      <c r="O159" s="128">
        <v>169887.24999927299</v>
      </c>
      <c r="P159" s="128">
        <v>142109.43999939109</v>
      </c>
      <c r="Q159" s="128">
        <v>123419.13999948578</v>
      </c>
      <c r="R159" s="128">
        <v>66208.099999727914</v>
      </c>
    </row>
    <row r="160" spans="1:18" x14ac:dyDescent="0.25">
      <c r="A160" s="15"/>
      <c r="E160" s="14" t="s">
        <v>24</v>
      </c>
      <c r="F160" s="128" t="s">
        <v>79</v>
      </c>
      <c r="G160" s="128">
        <v>240944.00999993476</v>
      </c>
      <c r="H160" s="128">
        <v>259319.9099999592</v>
      </c>
      <c r="I160" s="128">
        <v>276914.27999995038</v>
      </c>
      <c r="J160" s="128">
        <v>197964.33999925019</v>
      </c>
      <c r="K160" s="128">
        <v>183924.83999905776</v>
      </c>
      <c r="L160" s="128">
        <v>165296.41999914913</v>
      </c>
      <c r="M160" s="128">
        <v>171316.48999912353</v>
      </c>
      <c r="N160" s="128">
        <v>112400.329999422</v>
      </c>
      <c r="O160" s="128">
        <v>103512.49999951301</v>
      </c>
      <c r="P160" s="128">
        <v>60075.069999692263</v>
      </c>
      <c r="Q160" s="128">
        <v>58386.569999700645</v>
      </c>
      <c r="R160" s="128">
        <v>10501.149999947287</v>
      </c>
    </row>
    <row r="161" spans="1:18" x14ac:dyDescent="0.25">
      <c r="A161" s="15"/>
      <c r="E161" s="14" t="s">
        <v>24</v>
      </c>
      <c r="F161" s="128" t="s">
        <v>80</v>
      </c>
      <c r="G161" s="128">
        <v>568508.79999996442</v>
      </c>
      <c r="H161" s="128">
        <v>562558.14999998361</v>
      </c>
      <c r="I161" s="128">
        <v>595920.6199998816</v>
      </c>
      <c r="J161" s="128">
        <v>494204.98999804334</v>
      </c>
      <c r="K161" s="128">
        <v>493548.21999754279</v>
      </c>
      <c r="L161" s="128">
        <v>356425.87999823882</v>
      </c>
      <c r="M161" s="128">
        <v>361516.99999828072</v>
      </c>
      <c r="N161" s="128">
        <v>327273.47999840102</v>
      </c>
      <c r="O161" s="128">
        <v>243653.41999881301</v>
      </c>
      <c r="P161" s="128">
        <v>211042.15999909895</v>
      </c>
      <c r="Q161" s="128">
        <v>234474.89999896381</v>
      </c>
      <c r="R161" s="128">
        <v>115625.43999939284</v>
      </c>
    </row>
    <row r="162" spans="1:18" x14ac:dyDescent="0.25">
      <c r="A162" s="15"/>
      <c r="E162" s="14" t="s">
        <v>24</v>
      </c>
      <c r="F162" s="128" t="s">
        <v>81</v>
      </c>
      <c r="G162" s="128">
        <v>168450.56999999291</v>
      </c>
      <c r="H162" s="128">
        <v>172819.5</v>
      </c>
      <c r="I162" s="128">
        <v>166052.74999999997</v>
      </c>
      <c r="J162" s="128">
        <v>144982.96999941565</v>
      </c>
      <c r="K162" s="128">
        <v>146039.13999925079</v>
      </c>
      <c r="L162" s="128">
        <v>107320.09999947085</v>
      </c>
      <c r="M162" s="128">
        <v>84070.879999569472</v>
      </c>
      <c r="N162" s="128">
        <v>75793.299999625</v>
      </c>
      <c r="O162" s="128">
        <v>85848.079999558002</v>
      </c>
      <c r="P162" s="128">
        <v>76056.749999623513</v>
      </c>
      <c r="Q162" s="128">
        <v>100539.41999950027</v>
      </c>
      <c r="R162" s="128">
        <v>54867.279999722261</v>
      </c>
    </row>
    <row r="163" spans="1:18" x14ac:dyDescent="0.25">
      <c r="A163" s="15"/>
      <c r="E163" s="14" t="s">
        <v>24</v>
      </c>
      <c r="F163" s="128" t="s">
        <v>82</v>
      </c>
      <c r="G163" s="128">
        <v>1400254.559999967</v>
      </c>
      <c r="H163" s="128">
        <v>1543904.6799999275</v>
      </c>
      <c r="I163" s="128">
        <v>1563193.6599999238</v>
      </c>
      <c r="J163" s="128">
        <v>1318328.5399949923</v>
      </c>
      <c r="K163" s="128">
        <v>1354584.75999327</v>
      </c>
      <c r="L163" s="128">
        <v>1060423.379994747</v>
      </c>
      <c r="M163" s="128">
        <v>951890.24999523908</v>
      </c>
      <c r="N163" s="128">
        <v>975412.76999520499</v>
      </c>
      <c r="O163" s="128">
        <v>785795.10999613302</v>
      </c>
      <c r="P163" s="128">
        <v>844433.83999581414</v>
      </c>
      <c r="Q163" s="128">
        <v>1473057.7999929327</v>
      </c>
      <c r="R163" s="128">
        <v>968344.88999529148</v>
      </c>
    </row>
    <row r="164" spans="1:18" x14ac:dyDescent="0.25">
      <c r="A164" s="15"/>
      <c r="E164" s="14" t="s">
        <v>24</v>
      </c>
      <c r="F164" s="128" t="s">
        <v>83</v>
      </c>
      <c r="G164" s="128">
        <v>1584703.9499998537</v>
      </c>
      <c r="H164" s="128">
        <v>1752927.9499999215</v>
      </c>
      <c r="I164" s="128">
        <v>1705611.2099999189</v>
      </c>
      <c r="J164" s="128">
        <v>1614743.2599936388</v>
      </c>
      <c r="K164" s="128">
        <v>1587542.4199923337</v>
      </c>
      <c r="L164" s="128">
        <v>1376092.5499933753</v>
      </c>
      <c r="M164" s="128">
        <v>1244754.6499940117</v>
      </c>
      <c r="N164" s="128">
        <v>1289622.3199937369</v>
      </c>
      <c r="O164" s="128">
        <v>1035684.129995052</v>
      </c>
      <c r="P164" s="128">
        <v>996700.62999520486</v>
      </c>
      <c r="Q164" s="128">
        <v>1253682.849993946</v>
      </c>
      <c r="R164" s="128">
        <v>876984.06999588211</v>
      </c>
    </row>
    <row r="165" spans="1:18" x14ac:dyDescent="0.25">
      <c r="A165" s="15"/>
      <c r="E165" s="14" t="s">
        <v>24</v>
      </c>
      <c r="F165" s="128" t="s">
        <v>84</v>
      </c>
      <c r="G165" s="128">
        <v>263033.3399997988</v>
      </c>
      <c r="H165" s="128">
        <v>315164.79999985895</v>
      </c>
      <c r="I165" s="128">
        <v>187564.48999992129</v>
      </c>
      <c r="J165" s="128">
        <v>232378.00999907524</v>
      </c>
      <c r="K165" s="128">
        <v>230607.88999885248</v>
      </c>
      <c r="L165" s="128">
        <v>195546.51999908275</v>
      </c>
      <c r="M165" s="128">
        <v>352811.63999821001</v>
      </c>
      <c r="N165" s="128">
        <v>374730.82999810402</v>
      </c>
      <c r="O165" s="128">
        <v>253918.18999868599</v>
      </c>
      <c r="P165" s="128">
        <v>127597.26999941001</v>
      </c>
      <c r="Q165" s="128">
        <v>106834.02999952454</v>
      </c>
      <c r="R165" s="128">
        <v>84168.709999584098</v>
      </c>
    </row>
    <row r="166" spans="1:18" x14ac:dyDescent="0.25">
      <c r="A166" s="15"/>
      <c r="E166" s="13" t="s">
        <v>25</v>
      </c>
      <c r="F166" s="13"/>
      <c r="G166" s="13">
        <v>0</v>
      </c>
      <c r="H166" s="13">
        <v>0</v>
      </c>
      <c r="I166" s="13">
        <v>0</v>
      </c>
      <c r="J166" s="13">
        <v>0</v>
      </c>
      <c r="K166" s="13">
        <v>71385239.049425513</v>
      </c>
      <c r="L166" s="13">
        <v>64151592.177104101</v>
      </c>
      <c r="M166" s="13">
        <v>87323580.240771309</v>
      </c>
      <c r="N166" s="13">
        <v>87088221.732582301</v>
      </c>
      <c r="O166" s="13">
        <v>65182497.362227157</v>
      </c>
      <c r="P166" s="13">
        <v>55547919.178471029</v>
      </c>
      <c r="Q166" s="13">
        <v>55181816.829961024</v>
      </c>
      <c r="R166" s="13">
        <v>63199930.952385537</v>
      </c>
    </row>
    <row r="167" spans="1:18" x14ac:dyDescent="0.25">
      <c r="A167" s="15"/>
      <c r="E167" s="14" t="s">
        <v>25</v>
      </c>
      <c r="F167" s="128" t="s">
        <v>78</v>
      </c>
      <c r="G167" s="218" t="s">
        <v>92</v>
      </c>
      <c r="H167" s="218"/>
      <c r="I167" s="218"/>
      <c r="J167" s="218"/>
      <c r="K167" s="128">
        <v>65342.880000015757</v>
      </c>
      <c r="L167" s="128">
        <v>71319.665000002176</v>
      </c>
      <c r="M167" s="128">
        <v>96014.173717504993</v>
      </c>
      <c r="N167" s="128">
        <v>75972.637500020996</v>
      </c>
      <c r="O167" s="128">
        <v>64619.591300013002</v>
      </c>
      <c r="P167" s="128">
        <v>44606.540474985341</v>
      </c>
      <c r="Q167" s="128">
        <v>27461.87249999648</v>
      </c>
      <c r="R167" s="128">
        <v>35559.889999993793</v>
      </c>
    </row>
    <row r="168" spans="1:18" x14ac:dyDescent="0.25">
      <c r="A168" s="15"/>
      <c r="E168" s="14" t="s">
        <v>25</v>
      </c>
      <c r="F168" s="128" t="s">
        <v>79</v>
      </c>
      <c r="G168" s="218"/>
      <c r="H168" s="218"/>
      <c r="I168" s="218"/>
      <c r="J168" s="218"/>
      <c r="K168" s="128">
        <v>457754.81999870448</v>
      </c>
      <c r="L168" s="128">
        <v>499359.36249994009</v>
      </c>
      <c r="M168" s="128">
        <v>650393.19279976294</v>
      </c>
      <c r="N168" s="128">
        <v>530468.12499991199</v>
      </c>
      <c r="O168" s="128">
        <v>351984.85247491999</v>
      </c>
      <c r="P168" s="128">
        <v>216449.30859999117</v>
      </c>
      <c r="Q168" s="128">
        <v>149144.14749995572</v>
      </c>
      <c r="R168" s="128">
        <v>150391.43749999814</v>
      </c>
    </row>
    <row r="169" spans="1:18" x14ac:dyDescent="0.25">
      <c r="A169" s="15"/>
      <c r="E169" s="14" t="s">
        <v>25</v>
      </c>
      <c r="F169" s="128" t="s">
        <v>80</v>
      </c>
      <c r="G169" s="218"/>
      <c r="H169" s="218"/>
      <c r="I169" s="218"/>
      <c r="J169" s="218"/>
      <c r="K169" s="128">
        <v>3259805.160005596</v>
      </c>
      <c r="L169" s="128">
        <v>3861868.6324972631</v>
      </c>
      <c r="M169" s="128">
        <v>5511634.131956148</v>
      </c>
      <c r="N169" s="128">
        <v>5187931.4225118645</v>
      </c>
      <c r="O169" s="128">
        <v>4885767.6253105123</v>
      </c>
      <c r="P169" s="128">
        <v>4240884.9076990392</v>
      </c>
      <c r="Q169" s="128">
        <v>4111880.3150004772</v>
      </c>
      <c r="R169" s="128">
        <v>4781478.4325003847</v>
      </c>
    </row>
    <row r="170" spans="1:18" x14ac:dyDescent="0.25">
      <c r="A170" s="15"/>
      <c r="E170" s="14" t="s">
        <v>25</v>
      </c>
      <c r="F170" s="128" t="s">
        <v>81</v>
      </c>
      <c r="G170" s="218"/>
      <c r="H170" s="218"/>
      <c r="I170" s="218"/>
      <c r="J170" s="218"/>
      <c r="K170" s="128">
        <v>971663.9399995805</v>
      </c>
      <c r="L170" s="128">
        <v>1129501.1924997712</v>
      </c>
      <c r="M170" s="128">
        <v>1625662.505612439</v>
      </c>
      <c r="N170" s="128">
        <v>1537868.1799999571</v>
      </c>
      <c r="O170" s="128">
        <v>1644220.756050739</v>
      </c>
      <c r="P170" s="128">
        <v>1725682.1371501319</v>
      </c>
      <c r="Q170" s="128">
        <v>1921062.4600004382</v>
      </c>
      <c r="R170" s="128">
        <v>2303415.6200000104</v>
      </c>
    </row>
    <row r="171" spans="1:18" x14ac:dyDescent="0.25">
      <c r="A171" s="15"/>
      <c r="E171" s="14" t="s">
        <v>25</v>
      </c>
      <c r="F171" s="128" t="s">
        <v>82</v>
      </c>
      <c r="G171" s="218"/>
      <c r="H171" s="218"/>
      <c r="I171" s="218"/>
      <c r="J171" s="218"/>
      <c r="K171" s="128">
        <v>19194050.500013765</v>
      </c>
      <c r="L171" s="128">
        <v>19307437.778499413</v>
      </c>
      <c r="M171" s="128">
        <v>27202511.433737796</v>
      </c>
      <c r="N171" s="128">
        <v>26306574.76248299</v>
      </c>
      <c r="O171" s="128">
        <v>24687382.647533681</v>
      </c>
      <c r="P171" s="128">
        <v>24570172.635744907</v>
      </c>
      <c r="Q171" s="128">
        <v>26538401.322498482</v>
      </c>
      <c r="R171" s="128">
        <v>30774084.437559731</v>
      </c>
    </row>
    <row r="172" spans="1:18" x14ac:dyDescent="0.25">
      <c r="A172" s="15"/>
      <c r="E172" s="14" t="s">
        <v>25</v>
      </c>
      <c r="F172" s="128" t="s">
        <v>83</v>
      </c>
      <c r="G172" s="218"/>
      <c r="H172" s="218"/>
      <c r="I172" s="218"/>
      <c r="J172" s="218"/>
      <c r="K172" s="128">
        <v>20125397.850011744</v>
      </c>
      <c r="L172" s="128">
        <v>17828520.030752778</v>
      </c>
      <c r="M172" s="128">
        <v>24026907.808104444</v>
      </c>
      <c r="N172" s="128">
        <v>23603675.025003854</v>
      </c>
      <c r="O172" s="128">
        <v>17810354.427969366</v>
      </c>
      <c r="P172" s="128">
        <v>16304321.754899213</v>
      </c>
      <c r="Q172" s="128">
        <v>15442526.352501819</v>
      </c>
      <c r="R172" s="128">
        <v>16694676.295000924</v>
      </c>
    </row>
    <row r="173" spans="1:18" x14ac:dyDescent="0.25">
      <c r="A173" s="15"/>
      <c r="E173" s="14" t="s">
        <v>25</v>
      </c>
      <c r="F173" s="128" t="s">
        <v>84</v>
      </c>
      <c r="G173" s="218"/>
      <c r="H173" s="218"/>
      <c r="I173" s="218"/>
      <c r="J173" s="218"/>
      <c r="K173" s="128">
        <v>27311223.900034405</v>
      </c>
      <c r="L173" s="128">
        <v>21453585.515528075</v>
      </c>
      <c r="M173" s="128">
        <v>28210456.994614676</v>
      </c>
      <c r="N173" s="128">
        <v>29845731.580014624</v>
      </c>
      <c r="O173" s="128">
        <v>15738167.461749541</v>
      </c>
      <c r="P173" s="128">
        <v>8445801.8939988464</v>
      </c>
      <c r="Q173" s="128">
        <v>6991340.3600006849</v>
      </c>
      <c r="R173" s="128">
        <v>8460324.8399990592</v>
      </c>
    </row>
    <row r="174" spans="1:18" x14ac:dyDescent="0.25">
      <c r="A174" s="15"/>
      <c r="D174" s="11" t="s">
        <v>26</v>
      </c>
      <c r="E174" s="11"/>
      <c r="F174" s="11"/>
      <c r="G174" s="12">
        <v>0</v>
      </c>
      <c r="H174" s="12">
        <v>0</v>
      </c>
      <c r="I174" s="12">
        <v>0</v>
      </c>
      <c r="J174" s="12">
        <v>447188872.99136114</v>
      </c>
      <c r="K174" s="12">
        <v>448976477.90188503</v>
      </c>
      <c r="L174" s="12">
        <v>452096616.56098807</v>
      </c>
      <c r="M174" s="12">
        <v>486843494.01340711</v>
      </c>
      <c r="N174" s="12">
        <v>549482114.78021121</v>
      </c>
      <c r="O174" s="12">
        <v>585594798.45954466</v>
      </c>
      <c r="P174" s="12">
        <v>596142404.94998741</v>
      </c>
      <c r="Q174" s="12">
        <v>634404825.83231127</v>
      </c>
      <c r="R174" s="12">
        <v>654677206.27935624</v>
      </c>
    </row>
    <row r="175" spans="1:18" x14ac:dyDescent="0.25">
      <c r="A175" s="15"/>
      <c r="E175" s="13" t="s">
        <v>26</v>
      </c>
      <c r="F175" s="13"/>
      <c r="G175" s="13">
        <v>0</v>
      </c>
      <c r="H175" s="13">
        <v>0</v>
      </c>
      <c r="I175" s="13">
        <v>0</v>
      </c>
      <c r="J175" s="13">
        <v>6299538.5099999849</v>
      </c>
      <c r="K175" s="13">
        <v>6401466.7800000152</v>
      </c>
      <c r="L175" s="13">
        <v>6876819.8400000101</v>
      </c>
      <c r="M175" s="13">
        <v>7357448.9299999932</v>
      </c>
      <c r="N175" s="13">
        <v>7988217.6300000064</v>
      </c>
      <c r="O175" s="13">
        <v>8971455.6900000162</v>
      </c>
      <c r="P175" s="13">
        <v>9517859.9899999909</v>
      </c>
      <c r="Q175" s="13">
        <v>9507378.5600000024</v>
      </c>
      <c r="R175" s="13">
        <v>9544399.7599999923</v>
      </c>
    </row>
    <row r="176" spans="1:18" x14ac:dyDescent="0.25">
      <c r="A176" s="15"/>
      <c r="E176" s="14" t="s">
        <v>26</v>
      </c>
      <c r="F176" s="128" t="s">
        <v>78</v>
      </c>
      <c r="G176" s="217" t="s">
        <v>92</v>
      </c>
      <c r="H176" s="217"/>
      <c r="I176" s="217"/>
      <c r="J176" s="128">
        <v>37593.922833333352</v>
      </c>
      <c r="K176" s="128">
        <v>37321.312396825408</v>
      </c>
      <c r="L176" s="128">
        <v>39997.120126984126</v>
      </c>
      <c r="M176" s="128">
        <v>35482.747666666655</v>
      </c>
      <c r="N176" s="128">
        <v>43035.096166666997</v>
      </c>
      <c r="O176" s="128">
        <v>36398.122499999998</v>
      </c>
      <c r="P176" s="128">
        <v>33821.35633333333</v>
      </c>
      <c r="Q176" s="128">
        <v>23388.040888888896</v>
      </c>
      <c r="R176" s="128">
        <v>9589.5012222222231</v>
      </c>
    </row>
    <row r="177" spans="1:18" x14ac:dyDescent="0.25">
      <c r="A177" s="15"/>
      <c r="E177" s="14" t="s">
        <v>26</v>
      </c>
      <c r="F177" s="128" t="s">
        <v>79</v>
      </c>
      <c r="G177" s="217"/>
      <c r="H177" s="217"/>
      <c r="I177" s="217"/>
      <c r="J177" s="128">
        <v>1228541.8589758298</v>
      </c>
      <c r="K177" s="128">
        <v>1181329.141232545</v>
      </c>
      <c r="L177" s="128">
        <v>1219504.5483174592</v>
      </c>
      <c r="M177" s="128">
        <v>1268824.7743333338</v>
      </c>
      <c r="N177" s="128">
        <v>1344100.9681309529</v>
      </c>
      <c r="O177" s="128">
        <v>1419923.262011904</v>
      </c>
      <c r="P177" s="128">
        <v>1290676.9133095236</v>
      </c>
      <c r="Q177" s="128">
        <v>1004780.5620198405</v>
      </c>
      <c r="R177" s="128">
        <v>819383.56865873048</v>
      </c>
    </row>
    <row r="178" spans="1:18" x14ac:dyDescent="0.25">
      <c r="A178" s="15"/>
      <c r="E178" s="14" t="s">
        <v>26</v>
      </c>
      <c r="F178" s="128" t="s">
        <v>80</v>
      </c>
      <c r="G178" s="217"/>
      <c r="H178" s="217"/>
      <c r="I178" s="217"/>
      <c r="J178" s="128">
        <v>3784634.4708073498</v>
      </c>
      <c r="K178" s="128">
        <v>3972168.4893940673</v>
      </c>
      <c r="L178" s="128">
        <v>4318520.7599574309</v>
      </c>
      <c r="M178" s="128">
        <v>4707650.7627359238</v>
      </c>
      <c r="N178" s="128">
        <v>5262004.8752023848</v>
      </c>
      <c r="O178" s="128">
        <v>5993416.3426049938</v>
      </c>
      <c r="P178" s="128">
        <v>6591551.4360779133</v>
      </c>
      <c r="Q178" s="128">
        <v>6775386.0144321872</v>
      </c>
      <c r="R178" s="128">
        <v>6844397.4320869315</v>
      </c>
    </row>
    <row r="179" spans="1:18" x14ac:dyDescent="0.25">
      <c r="A179" s="15"/>
      <c r="E179" s="14" t="s">
        <v>26</v>
      </c>
      <c r="F179" s="128" t="s">
        <v>81</v>
      </c>
      <c r="G179" s="217"/>
      <c r="H179" s="217"/>
      <c r="I179" s="217"/>
      <c r="J179" s="128">
        <v>217627.71486075036</v>
      </c>
      <c r="K179" s="128">
        <v>193639.07557203912</v>
      </c>
      <c r="L179" s="128">
        <v>273810.69244011544</v>
      </c>
      <c r="M179" s="128">
        <v>249603.27025324671</v>
      </c>
      <c r="N179" s="128">
        <v>226500.213333333</v>
      </c>
      <c r="O179" s="128">
        <v>284522.64230303001</v>
      </c>
      <c r="P179" s="128">
        <v>317382.90910606046</v>
      </c>
      <c r="Q179" s="128">
        <v>297950.45822114008</v>
      </c>
      <c r="R179" s="128">
        <v>377524.38960606058</v>
      </c>
    </row>
    <row r="180" spans="1:18" x14ac:dyDescent="0.25">
      <c r="A180" s="15"/>
      <c r="E180" s="14" t="s">
        <v>26</v>
      </c>
      <c r="F180" s="128" t="s">
        <v>82</v>
      </c>
      <c r="G180" s="217"/>
      <c r="H180" s="217"/>
      <c r="I180" s="217"/>
      <c r="J180" s="128">
        <v>988217.97385606065</v>
      </c>
      <c r="K180" s="128">
        <v>970008.81909498817</v>
      </c>
      <c r="L180" s="128">
        <v>983335.72123592987</v>
      </c>
      <c r="M180" s="128">
        <v>1067269.3061623364</v>
      </c>
      <c r="N180" s="128">
        <v>1085218.4985378799</v>
      </c>
      <c r="O180" s="128">
        <v>1216385.0754664501</v>
      </c>
      <c r="P180" s="128">
        <v>1263654.0857337678</v>
      </c>
      <c r="Q180" s="128">
        <v>1377886.3788755406</v>
      </c>
      <c r="R180" s="128">
        <v>1450634.8594152238</v>
      </c>
    </row>
    <row r="181" spans="1:18" x14ac:dyDescent="0.25">
      <c r="A181" s="15"/>
      <c r="E181" s="14" t="s">
        <v>26</v>
      </c>
      <c r="F181" s="128" t="s">
        <v>83</v>
      </c>
      <c r="G181" s="217"/>
      <c r="H181" s="217"/>
      <c r="I181" s="217"/>
      <c r="J181" s="128">
        <v>42922.568666666673</v>
      </c>
      <c r="K181" s="128">
        <v>46999.942309523809</v>
      </c>
      <c r="L181" s="128">
        <v>41650.997922077928</v>
      </c>
      <c r="M181" s="128">
        <v>28618.068848484847</v>
      </c>
      <c r="N181" s="128">
        <v>27357.978628788002</v>
      </c>
      <c r="O181" s="128">
        <v>20810.245113636</v>
      </c>
      <c r="P181" s="128">
        <v>20773.289439393942</v>
      </c>
      <c r="Q181" s="128">
        <v>27987.105562409808</v>
      </c>
      <c r="R181" s="128">
        <v>42870.009010822505</v>
      </c>
    </row>
    <row r="182" spans="1:18" x14ac:dyDescent="0.25">
      <c r="A182" s="15"/>
      <c r="E182" s="13" t="s">
        <v>27</v>
      </c>
      <c r="F182" s="13"/>
      <c r="G182" s="30">
        <v>0</v>
      </c>
      <c r="H182" s="30">
        <v>0</v>
      </c>
      <c r="I182" s="30">
        <v>0</v>
      </c>
      <c r="J182" s="13">
        <v>249383005.70064145</v>
      </c>
      <c r="K182" s="13">
        <v>251551928.00069195</v>
      </c>
      <c r="L182" s="13">
        <v>256925592.10071</v>
      </c>
      <c r="M182" s="13">
        <v>276292800.29955411</v>
      </c>
      <c r="N182" s="13">
        <v>308721371.00000662</v>
      </c>
      <c r="O182" s="13">
        <v>323031595.90000302</v>
      </c>
      <c r="P182" s="13">
        <v>326533182.50000268</v>
      </c>
      <c r="Q182" s="13">
        <v>351408992.59898454</v>
      </c>
      <c r="R182" s="13">
        <v>386845734.90000629</v>
      </c>
    </row>
    <row r="183" spans="1:18" x14ac:dyDescent="0.25">
      <c r="A183" s="15"/>
      <c r="E183" s="14" t="s">
        <v>27</v>
      </c>
      <c r="F183" s="128" t="s">
        <v>78</v>
      </c>
      <c r="G183" s="217" t="s">
        <v>92</v>
      </c>
      <c r="H183" s="217"/>
      <c r="I183" s="217"/>
      <c r="J183" s="128">
        <v>599.4</v>
      </c>
      <c r="K183" s="128">
        <v>3986.2</v>
      </c>
      <c r="L183" s="128">
        <v>0</v>
      </c>
      <c r="M183" s="128">
        <v>0</v>
      </c>
      <c r="N183" s="128">
        <v>243.6</v>
      </c>
      <c r="O183" s="128">
        <v>536</v>
      </c>
      <c r="P183" s="128">
        <v>1344.5</v>
      </c>
      <c r="Q183" s="128">
        <v>0</v>
      </c>
      <c r="R183" s="128">
        <v>0</v>
      </c>
    </row>
    <row r="184" spans="1:18" x14ac:dyDescent="0.25">
      <c r="A184" s="15"/>
      <c r="E184" s="14" t="s">
        <v>27</v>
      </c>
      <c r="F184" s="128" t="s">
        <v>79</v>
      </c>
      <c r="G184" s="217"/>
      <c r="H184" s="217"/>
      <c r="I184" s="217"/>
      <c r="J184" s="128">
        <v>7582.6</v>
      </c>
      <c r="K184" s="128">
        <v>6920.300000000002</v>
      </c>
      <c r="L184" s="128">
        <v>12588</v>
      </c>
      <c r="M184" s="128">
        <v>12187.599999999999</v>
      </c>
      <c r="N184" s="128">
        <v>13070.4</v>
      </c>
      <c r="O184" s="128">
        <v>13132</v>
      </c>
      <c r="P184" s="128">
        <v>12139.5</v>
      </c>
      <c r="Q184" s="128">
        <v>15414.6</v>
      </c>
      <c r="R184" s="128">
        <v>12565.599999999999</v>
      </c>
    </row>
    <row r="185" spans="1:18" x14ac:dyDescent="0.25">
      <c r="A185" s="15"/>
      <c r="E185" s="14" t="s">
        <v>27</v>
      </c>
      <c r="F185" s="128" t="s">
        <v>80</v>
      </c>
      <c r="G185" s="217"/>
      <c r="H185" s="217"/>
      <c r="I185" s="217"/>
      <c r="J185" s="128">
        <v>49412.400000000009</v>
      </c>
      <c r="K185" s="128">
        <v>36400.300000000003</v>
      </c>
      <c r="L185" s="128">
        <v>32628.9</v>
      </c>
      <c r="M185" s="128">
        <v>36068.6</v>
      </c>
      <c r="N185" s="128">
        <v>31680.2</v>
      </c>
      <c r="O185" s="128">
        <v>32294</v>
      </c>
      <c r="P185" s="128">
        <v>30068</v>
      </c>
      <c r="Q185" s="128">
        <v>32619.000000000007</v>
      </c>
      <c r="R185" s="128">
        <v>36109.799999999996</v>
      </c>
    </row>
    <row r="186" spans="1:18" x14ac:dyDescent="0.25">
      <c r="A186" s="15"/>
      <c r="E186" s="14" t="s">
        <v>27</v>
      </c>
      <c r="F186" s="128" t="s">
        <v>81</v>
      </c>
      <c r="G186" s="217"/>
      <c r="H186" s="217"/>
      <c r="I186" s="217"/>
      <c r="J186" s="128">
        <v>371063.8999999995</v>
      </c>
      <c r="K186" s="128">
        <v>309749.6999999999</v>
      </c>
      <c r="L186" s="128">
        <v>294306.89999999991</v>
      </c>
      <c r="M186" s="128">
        <v>311776.89999999967</v>
      </c>
      <c r="N186" s="128">
        <v>315010.40000000002</v>
      </c>
      <c r="O186" s="128">
        <v>354885.6</v>
      </c>
      <c r="P186" s="128">
        <v>473915.8</v>
      </c>
      <c r="Q186" s="128">
        <v>423371.30000000057</v>
      </c>
      <c r="R186" s="128">
        <v>450388.99999999994</v>
      </c>
    </row>
    <row r="187" spans="1:18" x14ac:dyDescent="0.25">
      <c r="A187" s="15"/>
      <c r="E187" s="14" t="s">
        <v>27</v>
      </c>
      <c r="F187" s="128" t="s">
        <v>82</v>
      </c>
      <c r="G187" s="217"/>
      <c r="H187" s="217"/>
      <c r="I187" s="217"/>
      <c r="J187" s="128">
        <v>32397829.800008658</v>
      </c>
      <c r="K187" s="128">
        <v>32915685.900009088</v>
      </c>
      <c r="L187" s="128">
        <v>32763699.200008523</v>
      </c>
      <c r="M187" s="128">
        <v>34898051.30001042</v>
      </c>
      <c r="N187" s="128">
        <v>38530676.699999876</v>
      </c>
      <c r="O187" s="128">
        <v>39839638.799999997</v>
      </c>
      <c r="P187" s="128">
        <v>39876108.899999999</v>
      </c>
      <c r="Q187" s="128">
        <v>42421819.100005098</v>
      </c>
      <c r="R187" s="128">
        <v>47208475.700000115</v>
      </c>
    </row>
    <row r="188" spans="1:18" x14ac:dyDescent="0.25">
      <c r="A188" s="15"/>
      <c r="E188" s="14" t="s">
        <v>27</v>
      </c>
      <c r="F188" s="128" t="s">
        <v>83</v>
      </c>
      <c r="G188" s="217"/>
      <c r="H188" s="217"/>
      <c r="I188" s="217"/>
      <c r="J188" s="128">
        <v>66974377.899956249</v>
      </c>
      <c r="K188" s="128">
        <v>70090594.899947539</v>
      </c>
      <c r="L188" s="128">
        <v>71788113.099945903</v>
      </c>
      <c r="M188" s="128">
        <v>79462255.000000492</v>
      </c>
      <c r="N188" s="128">
        <v>89786596.499999702</v>
      </c>
      <c r="O188" s="128">
        <v>93856762.799999848</v>
      </c>
      <c r="P188" s="128">
        <v>93988558.700000033</v>
      </c>
      <c r="Q188" s="128">
        <v>100042227.50008948</v>
      </c>
      <c r="R188" s="128">
        <v>110302431.69999881</v>
      </c>
    </row>
    <row r="189" spans="1:18" x14ac:dyDescent="0.25">
      <c r="A189" s="15"/>
      <c r="E189" s="14" t="s">
        <v>27</v>
      </c>
      <c r="F189" s="128" t="s">
        <v>84</v>
      </c>
      <c r="G189" s="217"/>
      <c r="H189" s="217"/>
      <c r="I189" s="217"/>
      <c r="J189" s="128">
        <v>149582139.69996667</v>
      </c>
      <c r="K189" s="128">
        <v>148188590.69996411</v>
      </c>
      <c r="L189" s="128">
        <v>152034256.00000349</v>
      </c>
      <c r="M189" s="128">
        <v>161572460.89976698</v>
      </c>
      <c r="N189" s="128">
        <v>180044093.19999716</v>
      </c>
      <c r="O189" s="128">
        <v>188934346.7000027</v>
      </c>
      <c r="P189" s="128">
        <v>192151047.10000274</v>
      </c>
      <c r="Q189" s="128">
        <v>208473541.09970656</v>
      </c>
      <c r="R189" s="128">
        <v>228835763.09999463</v>
      </c>
    </row>
    <row r="190" spans="1:18" x14ac:dyDescent="0.25">
      <c r="A190" s="15"/>
      <c r="E190" s="13" t="s">
        <v>28</v>
      </c>
      <c r="F190" s="13"/>
      <c r="G190" s="30">
        <v>0</v>
      </c>
      <c r="H190" s="30">
        <v>0</v>
      </c>
      <c r="I190" s="30">
        <v>0</v>
      </c>
      <c r="J190" s="13">
        <v>191506328.77967528</v>
      </c>
      <c r="K190" s="13">
        <v>191023083.12028921</v>
      </c>
      <c r="L190" s="13">
        <v>188294204.62012485</v>
      </c>
      <c r="M190" s="13">
        <v>203193244.78311113</v>
      </c>
      <c r="N190" s="13">
        <v>232772526.14951277</v>
      </c>
      <c r="O190" s="13">
        <v>253591746.86955333</v>
      </c>
      <c r="P190" s="13">
        <v>260091362.4602195</v>
      </c>
      <c r="Q190" s="13">
        <v>273488454.67049682</v>
      </c>
      <c r="R190" s="13">
        <v>258287071.62061495</v>
      </c>
    </row>
    <row r="191" spans="1:18" x14ac:dyDescent="0.25">
      <c r="A191" s="15"/>
      <c r="E191" s="14" t="s">
        <v>28</v>
      </c>
      <c r="F191" s="128" t="s">
        <v>78</v>
      </c>
      <c r="G191" s="217" t="s">
        <v>92</v>
      </c>
      <c r="H191" s="217"/>
      <c r="I191" s="217"/>
      <c r="J191" s="128">
        <v>576.9303970394725</v>
      </c>
      <c r="K191" s="128">
        <v>579.03483208728517</v>
      </c>
      <c r="L191" s="128">
        <v>0</v>
      </c>
      <c r="M191" s="128">
        <v>141.33858926243087</v>
      </c>
      <c r="N191" s="128">
        <v>480.22363873199998</v>
      </c>
      <c r="O191" s="128">
        <v>177.821323296</v>
      </c>
      <c r="P191" s="128">
        <v>736.10276545886643</v>
      </c>
      <c r="Q191" s="128">
        <v>0</v>
      </c>
      <c r="R191" s="128">
        <v>0</v>
      </c>
    </row>
    <row r="192" spans="1:18" x14ac:dyDescent="0.25">
      <c r="A192" s="15"/>
      <c r="E192" s="14" t="s">
        <v>28</v>
      </c>
      <c r="F192" s="128" t="s">
        <v>79</v>
      </c>
      <c r="G192" s="217"/>
      <c r="H192" s="217"/>
      <c r="I192" s="217"/>
      <c r="J192" s="128">
        <v>10174.506655942094</v>
      </c>
      <c r="K192" s="128">
        <v>9295.5283248494234</v>
      </c>
      <c r="L192" s="128">
        <v>15002.312320149338</v>
      </c>
      <c r="M192" s="128">
        <v>17282.011830715579</v>
      </c>
      <c r="N192" s="128">
        <v>16420.931925096</v>
      </c>
      <c r="O192" s="128">
        <v>19118.086335511001</v>
      </c>
      <c r="P192" s="128">
        <v>13756.408363707349</v>
      </c>
      <c r="Q192" s="128">
        <v>19083.298280271498</v>
      </c>
      <c r="R192" s="128">
        <v>13451.866272618312</v>
      </c>
    </row>
    <row r="193" spans="1:18" x14ac:dyDescent="0.25">
      <c r="A193" s="15"/>
      <c r="E193" s="14" t="s">
        <v>28</v>
      </c>
      <c r="F193" s="128" t="s">
        <v>80</v>
      </c>
      <c r="G193" s="217"/>
      <c r="H193" s="217"/>
      <c r="I193" s="217"/>
      <c r="J193" s="128">
        <v>41406.353308810867</v>
      </c>
      <c r="K193" s="128">
        <v>45674.532082613136</v>
      </c>
      <c r="L193" s="128">
        <v>41234.434613846424</v>
      </c>
      <c r="M193" s="128">
        <v>46586.177212520321</v>
      </c>
      <c r="N193" s="128">
        <v>37983.056202056003</v>
      </c>
      <c r="O193" s="128">
        <v>37851.087961347002</v>
      </c>
      <c r="P193" s="128">
        <v>35434.398740540084</v>
      </c>
      <c r="Q193" s="128">
        <v>40281.755147133495</v>
      </c>
      <c r="R193" s="128">
        <v>41587.835452274332</v>
      </c>
    </row>
    <row r="194" spans="1:18" x14ac:dyDescent="0.25">
      <c r="A194" s="15"/>
      <c r="E194" s="14" t="s">
        <v>28</v>
      </c>
      <c r="F194" s="128" t="s">
        <v>81</v>
      </c>
      <c r="G194" s="217"/>
      <c r="H194" s="217"/>
      <c r="I194" s="217"/>
      <c r="J194" s="128">
        <v>370193.18346843199</v>
      </c>
      <c r="K194" s="128">
        <v>362437.64940411318</v>
      </c>
      <c r="L194" s="128">
        <v>315703.69970781874</v>
      </c>
      <c r="M194" s="128">
        <v>338242.04367932439</v>
      </c>
      <c r="N194" s="128">
        <v>341191.12890977098</v>
      </c>
      <c r="O194" s="128">
        <v>375335.31726781902</v>
      </c>
      <c r="P194" s="128">
        <v>474849.72463478171</v>
      </c>
      <c r="Q194" s="128">
        <v>467054.34724315227</v>
      </c>
      <c r="R194" s="128">
        <v>350047.12728890777</v>
      </c>
    </row>
    <row r="195" spans="1:18" x14ac:dyDescent="0.25">
      <c r="A195" s="15"/>
      <c r="E195" s="14" t="s">
        <v>28</v>
      </c>
      <c r="F195" s="128" t="s">
        <v>82</v>
      </c>
      <c r="G195" s="217"/>
      <c r="H195" s="217"/>
      <c r="I195" s="217"/>
      <c r="J195" s="128">
        <v>32067116.058634382</v>
      </c>
      <c r="K195" s="128">
        <v>32133190.259442925</v>
      </c>
      <c r="L195" s="128">
        <v>31051010.283336025</v>
      </c>
      <c r="M195" s="128">
        <v>32758183.733307544</v>
      </c>
      <c r="N195" s="128">
        <v>36521421.621226326</v>
      </c>
      <c r="O195" s="128">
        <v>39325535.202836461</v>
      </c>
      <c r="P195" s="128">
        <v>40260797.757157557</v>
      </c>
      <c r="Q195" s="128">
        <v>41988242.196305037</v>
      </c>
      <c r="R195" s="128">
        <v>39916581.413280591</v>
      </c>
    </row>
    <row r="196" spans="1:18" x14ac:dyDescent="0.25">
      <c r="A196" s="15"/>
      <c r="E196" s="14" t="s">
        <v>28</v>
      </c>
      <c r="F196" s="128" t="s">
        <v>83</v>
      </c>
      <c r="G196" s="217"/>
      <c r="H196" s="217"/>
      <c r="I196" s="217"/>
      <c r="J196" s="128">
        <v>51742378.022200659</v>
      </c>
      <c r="K196" s="128">
        <v>52456551.63894356</v>
      </c>
      <c r="L196" s="128">
        <v>51769875.397718064</v>
      </c>
      <c r="M196" s="128">
        <v>56100768.362086281</v>
      </c>
      <c r="N196" s="128">
        <v>64590632.433719277</v>
      </c>
      <c r="O196" s="128">
        <v>70167026.409516677</v>
      </c>
      <c r="P196" s="128">
        <v>71180759.666924328</v>
      </c>
      <c r="Q196" s="128">
        <v>73514803.609648168</v>
      </c>
      <c r="R196" s="128">
        <v>68865677.594720706</v>
      </c>
    </row>
    <row r="197" spans="1:18" x14ac:dyDescent="0.25">
      <c r="A197" s="15"/>
      <c r="E197" s="14" t="s">
        <v>28</v>
      </c>
      <c r="F197" s="128" t="s">
        <v>84</v>
      </c>
      <c r="G197" s="217"/>
      <c r="H197" s="217"/>
      <c r="I197" s="217"/>
      <c r="J197" s="128">
        <v>107274483.72528258</v>
      </c>
      <c r="K197" s="128">
        <v>106015354.47693376</v>
      </c>
      <c r="L197" s="128">
        <v>105101378.49217124</v>
      </c>
      <c r="M197" s="128">
        <v>113932041.11610398</v>
      </c>
      <c r="N197" s="128">
        <v>131264396.75438786</v>
      </c>
      <c r="O197" s="128">
        <v>143666702.9445647</v>
      </c>
      <c r="P197" s="128">
        <v>148125028.40135109</v>
      </c>
      <c r="Q197" s="128">
        <v>157458989.46339238</v>
      </c>
      <c r="R197" s="128">
        <v>149099725.78298014</v>
      </c>
    </row>
    <row r="198" spans="1:18" x14ac:dyDescent="0.25">
      <c r="A198" s="15"/>
      <c r="B198" s="7"/>
      <c r="C198" s="8" t="s">
        <v>29</v>
      </c>
      <c r="D198" s="8"/>
      <c r="E198" s="8"/>
      <c r="F198" s="8"/>
      <c r="G198" s="9">
        <v>1989642972.2370105</v>
      </c>
      <c r="H198" s="9">
        <v>2118590302.5138977</v>
      </c>
      <c r="I198" s="9">
        <v>2201742652.2604566</v>
      </c>
      <c r="J198" s="9">
        <v>2341727381.9597497</v>
      </c>
      <c r="K198" s="9">
        <v>2421519677.3890004</v>
      </c>
      <c r="L198" s="9">
        <v>2398407354.7487154</v>
      </c>
      <c r="M198" s="9">
        <v>2520895072.1388941</v>
      </c>
      <c r="N198" s="9">
        <v>2684481133.3068933</v>
      </c>
      <c r="O198" s="9">
        <v>1849626799.6912885</v>
      </c>
      <c r="P198" s="9">
        <v>1341068596.2740381</v>
      </c>
      <c r="Q198" s="9">
        <v>1358702961.9338636</v>
      </c>
      <c r="R198" s="9">
        <v>1333691926.3135614</v>
      </c>
    </row>
    <row r="199" spans="1:18" x14ac:dyDescent="0.25">
      <c r="A199" s="15"/>
      <c r="D199" s="11" t="s">
        <v>30</v>
      </c>
      <c r="E199" s="11"/>
      <c r="F199" s="11"/>
      <c r="G199" s="12">
        <v>1031431712.6259826</v>
      </c>
      <c r="H199" s="12">
        <v>1059527623.2557132</v>
      </c>
      <c r="I199" s="12">
        <v>1060551328.7354341</v>
      </c>
      <c r="J199" s="12">
        <v>1107716461.4456861</v>
      </c>
      <c r="K199" s="12">
        <v>1090767615.1454377</v>
      </c>
      <c r="L199" s="12">
        <v>1004778749.1155372</v>
      </c>
      <c r="M199" s="12">
        <v>993528475.86560059</v>
      </c>
      <c r="N199" s="12">
        <v>999955873.58542752</v>
      </c>
      <c r="O199" s="12">
        <v>575418133.07735753</v>
      </c>
      <c r="P199" s="12">
        <v>317489949.0987817</v>
      </c>
      <c r="Q199" s="12">
        <v>288683822.86882198</v>
      </c>
      <c r="R199" s="12">
        <v>242683903.5089114</v>
      </c>
    </row>
    <row r="200" spans="1:18" x14ac:dyDescent="0.25">
      <c r="A200" s="15"/>
      <c r="E200" s="13" t="s">
        <v>31</v>
      </c>
      <c r="F200" s="13"/>
      <c r="G200" s="13">
        <v>208609403.13988671</v>
      </c>
      <c r="H200" s="13">
        <v>193788245.89987671</v>
      </c>
      <c r="I200" s="13">
        <v>185899687.65959996</v>
      </c>
      <c r="J200" s="13">
        <v>204432488.70985553</v>
      </c>
      <c r="K200" s="13">
        <v>163091569.55988452</v>
      </c>
      <c r="L200" s="13">
        <v>124075744.83988196</v>
      </c>
      <c r="M200" s="13">
        <v>110041097.78989299</v>
      </c>
      <c r="N200" s="13">
        <v>83468471.659924358</v>
      </c>
      <c r="O200" s="13">
        <v>67590195.289841682</v>
      </c>
      <c r="P200" s="13">
        <v>47637907.449975133</v>
      </c>
      <c r="Q200" s="13">
        <v>29757402.809983656</v>
      </c>
      <c r="R200" s="13">
        <v>23633339.769993052</v>
      </c>
    </row>
    <row r="201" spans="1:18" x14ac:dyDescent="0.25">
      <c r="A201" s="15"/>
      <c r="E201" s="14" t="s">
        <v>31</v>
      </c>
      <c r="F201" s="128" t="s">
        <v>80</v>
      </c>
      <c r="G201" s="128">
        <v>775388.54999995232</v>
      </c>
      <c r="H201" s="128">
        <v>673312</v>
      </c>
      <c r="I201" s="128">
        <v>679198.4199993239</v>
      </c>
      <c r="J201" s="128">
        <v>693665.63999998546</v>
      </c>
      <c r="K201" s="128">
        <v>279892</v>
      </c>
      <c r="L201" s="128">
        <v>443652</v>
      </c>
      <c r="M201" s="128">
        <v>438358</v>
      </c>
      <c r="N201" s="128">
        <v>320735</v>
      </c>
      <c r="O201" s="128">
        <v>265210</v>
      </c>
      <c r="P201" s="128">
        <v>526602</v>
      </c>
      <c r="Q201" s="128">
        <v>365865</v>
      </c>
      <c r="R201" s="128">
        <v>0</v>
      </c>
    </row>
    <row r="202" spans="1:18" x14ac:dyDescent="0.25">
      <c r="A202" s="15"/>
      <c r="E202" s="14" t="s">
        <v>31</v>
      </c>
      <c r="F202" s="128" t="s">
        <v>81</v>
      </c>
      <c r="G202" s="128">
        <v>491165.77999985218</v>
      </c>
      <c r="H202" s="128">
        <v>295415.39999985695</v>
      </c>
      <c r="I202" s="128">
        <v>402091.68999880552</v>
      </c>
      <c r="J202" s="128">
        <v>433930.73999977112</v>
      </c>
      <c r="K202" s="128">
        <v>601409.14999973762</v>
      </c>
      <c r="L202" s="128">
        <v>531359</v>
      </c>
      <c r="M202" s="128">
        <v>808185</v>
      </c>
      <c r="N202" s="128">
        <v>864821</v>
      </c>
      <c r="O202" s="128">
        <v>406895.699998617</v>
      </c>
      <c r="P202" s="128">
        <v>0</v>
      </c>
      <c r="Q202" s="128">
        <v>243057</v>
      </c>
      <c r="R202" s="128">
        <v>42240</v>
      </c>
    </row>
    <row r="203" spans="1:18" x14ac:dyDescent="0.25">
      <c r="A203" s="15"/>
      <c r="E203" s="14" t="s">
        <v>31</v>
      </c>
      <c r="F203" s="128" t="s">
        <v>82</v>
      </c>
      <c r="G203" s="128">
        <v>63450146.729974553</v>
      </c>
      <c r="H203" s="128">
        <v>51932366.929978922</v>
      </c>
      <c r="I203" s="128">
        <v>44776720.089899823</v>
      </c>
      <c r="J203" s="128">
        <v>46606696.669975251</v>
      </c>
      <c r="K203" s="128">
        <v>37412704.179976806</v>
      </c>
      <c r="L203" s="128">
        <v>29507926.899970632</v>
      </c>
      <c r="M203" s="128">
        <v>24972922.789974723</v>
      </c>
      <c r="N203" s="128">
        <v>18199026.179980487</v>
      </c>
      <c r="O203" s="128">
        <v>16878018.589951888</v>
      </c>
      <c r="P203" s="128">
        <v>12195180.099993289</v>
      </c>
      <c r="Q203" s="128">
        <v>7883858.239996314</v>
      </c>
      <c r="R203" s="128">
        <v>5260162.6399993896</v>
      </c>
    </row>
    <row r="204" spans="1:18" x14ac:dyDescent="0.25">
      <c r="A204" s="15"/>
      <c r="E204" s="14" t="s">
        <v>31</v>
      </c>
      <c r="F204" s="128" t="s">
        <v>83</v>
      </c>
      <c r="G204" s="128">
        <v>121422728.59992731</v>
      </c>
      <c r="H204" s="128">
        <v>119595406.96991242</v>
      </c>
      <c r="I204" s="128">
        <v>118358617.35974362</v>
      </c>
      <c r="J204" s="128">
        <v>130481389.74989855</v>
      </c>
      <c r="K204" s="128">
        <v>98608727.439920962</v>
      </c>
      <c r="L204" s="128">
        <v>70130822.709928319</v>
      </c>
      <c r="M204" s="128">
        <v>60909200.709938519</v>
      </c>
      <c r="N204" s="128">
        <v>45055282.929956354</v>
      </c>
      <c r="O204" s="128">
        <v>33502157.719918586</v>
      </c>
      <c r="P204" s="128">
        <v>21175152.029989243</v>
      </c>
      <c r="Q204" s="128">
        <v>13163439.119989514</v>
      </c>
      <c r="R204" s="128">
        <v>12102293.749997139</v>
      </c>
    </row>
    <row r="205" spans="1:18" x14ac:dyDescent="0.25">
      <c r="A205" s="15"/>
      <c r="E205" s="14" t="s">
        <v>31</v>
      </c>
      <c r="F205" s="128" t="s">
        <v>84</v>
      </c>
      <c r="G205" s="128">
        <v>22469973.479984928</v>
      </c>
      <c r="H205" s="128">
        <v>21291744.599985529</v>
      </c>
      <c r="I205" s="128">
        <v>21683060.09995836</v>
      </c>
      <c r="J205" s="128">
        <v>26216805.909981899</v>
      </c>
      <c r="K205" s="128">
        <v>26188836.789987009</v>
      </c>
      <c r="L205" s="128">
        <v>23461984.229983006</v>
      </c>
      <c r="M205" s="128">
        <v>22912431.289979689</v>
      </c>
      <c r="N205" s="128">
        <v>19028606.549987525</v>
      </c>
      <c r="O205" s="128">
        <v>16537913.279972596</v>
      </c>
      <c r="P205" s="128">
        <v>13740973.319992602</v>
      </c>
      <c r="Q205" s="128">
        <v>8101183.4499978255</v>
      </c>
      <c r="R205" s="128">
        <v>6228643.3799965233</v>
      </c>
    </row>
    <row r="206" spans="1:18" x14ac:dyDescent="0.25">
      <c r="A206" s="15"/>
      <c r="E206" s="13" t="s">
        <v>32</v>
      </c>
      <c r="F206" s="13"/>
      <c r="G206" s="13">
        <v>53782745.27978231</v>
      </c>
      <c r="H206" s="13">
        <v>59326916.539764456</v>
      </c>
      <c r="I206" s="13">
        <v>66006903.889693007</v>
      </c>
      <c r="J206" s="13">
        <v>77438129.719677821</v>
      </c>
      <c r="K206" s="13">
        <v>84095846.319648221</v>
      </c>
      <c r="L206" s="13">
        <v>92334210.649549097</v>
      </c>
      <c r="M206" s="13">
        <v>102939631.04953748</v>
      </c>
      <c r="N206" s="13">
        <v>104163330.56952506</v>
      </c>
      <c r="O206" s="13">
        <v>106457545.36949873</v>
      </c>
      <c r="P206" s="13">
        <v>113479216.65955827</v>
      </c>
      <c r="Q206" s="13">
        <v>116275803.87952392</v>
      </c>
      <c r="R206" s="13">
        <v>116991746.73940977</v>
      </c>
    </row>
    <row r="207" spans="1:18" x14ac:dyDescent="0.25">
      <c r="A207" s="15"/>
      <c r="E207" s="14" t="s">
        <v>32</v>
      </c>
      <c r="F207" s="128" t="s">
        <v>78</v>
      </c>
      <c r="G207" s="128">
        <v>125945.70999932291</v>
      </c>
      <c r="H207" s="128">
        <v>76575.839999683201</v>
      </c>
      <c r="I207" s="128">
        <v>13052.699999928476</v>
      </c>
      <c r="J207" s="128">
        <v>180161.10999938843</v>
      </c>
      <c r="K207" s="128">
        <v>201337.39999955895</v>
      </c>
      <c r="L207" s="128">
        <v>83491.649999678106</v>
      </c>
      <c r="M207" s="128">
        <v>13998.599999904633</v>
      </c>
      <c r="N207" s="128">
        <v>0</v>
      </c>
      <c r="O207" s="128">
        <v>0</v>
      </c>
      <c r="P207" s="128">
        <v>183597.33999949694</v>
      </c>
      <c r="Q207" s="128">
        <v>269081.23999896646</v>
      </c>
      <c r="R207" s="128">
        <v>1762.3499999940395</v>
      </c>
    </row>
    <row r="208" spans="1:18" x14ac:dyDescent="0.25">
      <c r="A208" s="15"/>
      <c r="E208" s="14" t="s">
        <v>32</v>
      </c>
      <c r="F208" s="128" t="s">
        <v>79</v>
      </c>
      <c r="G208" s="128">
        <v>1156706.209994033</v>
      </c>
      <c r="H208" s="128">
        <v>992504.13999622315</v>
      </c>
      <c r="I208" s="128">
        <v>618297.93999747187</v>
      </c>
      <c r="J208" s="128">
        <v>956497.81999760866</v>
      </c>
      <c r="K208" s="128">
        <v>1399525.3599972725</v>
      </c>
      <c r="L208" s="128">
        <v>1404434.9099960029</v>
      </c>
      <c r="M208" s="128">
        <v>1420340.6999976111</v>
      </c>
      <c r="N208" s="128">
        <v>1414714.909997463</v>
      </c>
      <c r="O208" s="128">
        <v>2137675.7599935611</v>
      </c>
      <c r="P208" s="128">
        <v>2307669.7299954295</v>
      </c>
      <c r="Q208" s="128">
        <v>2362652.4199896157</v>
      </c>
      <c r="R208" s="128">
        <v>2015276.4999875203</v>
      </c>
    </row>
    <row r="209" spans="1:18" x14ac:dyDescent="0.25">
      <c r="A209" s="15"/>
      <c r="E209" s="14" t="s">
        <v>32</v>
      </c>
      <c r="F209" s="128" t="s">
        <v>80</v>
      </c>
      <c r="G209" s="128">
        <v>11592710.139943579</v>
      </c>
      <c r="H209" s="128">
        <v>11242143.919959061</v>
      </c>
      <c r="I209" s="128">
        <v>11972860.449952889</v>
      </c>
      <c r="J209" s="128">
        <v>15254505.469952269</v>
      </c>
      <c r="K209" s="128">
        <v>15297823.26995194</v>
      </c>
      <c r="L209" s="128">
        <v>15817370.499946045</v>
      </c>
      <c r="M209" s="128">
        <v>16110616.759937435</v>
      </c>
      <c r="N209" s="128">
        <v>15150631.279939987</v>
      </c>
      <c r="O209" s="128">
        <v>14863447.119948536</v>
      </c>
      <c r="P209" s="128">
        <v>16402958.09995763</v>
      </c>
      <c r="Q209" s="128">
        <v>16714790.98992816</v>
      </c>
      <c r="R209" s="128">
        <v>17178528.5699015</v>
      </c>
    </row>
    <row r="210" spans="1:18" x14ac:dyDescent="0.25">
      <c r="A210" s="15"/>
      <c r="E210" s="14" t="s">
        <v>32</v>
      </c>
      <c r="F210" s="128" t="s">
        <v>81</v>
      </c>
      <c r="G210" s="128">
        <v>3739395.259983025</v>
      </c>
      <c r="H210" s="128">
        <v>3437285.6199898953</v>
      </c>
      <c r="I210" s="128">
        <v>3287841.2199866581</v>
      </c>
      <c r="J210" s="128">
        <v>3047767.349989228</v>
      </c>
      <c r="K210" s="128">
        <v>3008406.7599885161</v>
      </c>
      <c r="L210" s="128">
        <v>3457568.8499869336</v>
      </c>
      <c r="M210" s="128">
        <v>3672963.8199838623</v>
      </c>
      <c r="N210" s="128">
        <v>3312104.8899855558</v>
      </c>
      <c r="O210" s="128">
        <v>3407810.1699889968</v>
      </c>
      <c r="P210" s="128">
        <v>2920701.0999934236</v>
      </c>
      <c r="Q210" s="128">
        <v>3722196.9999838471</v>
      </c>
      <c r="R210" s="128">
        <v>4014226.58997982</v>
      </c>
    </row>
    <row r="211" spans="1:18" x14ac:dyDescent="0.25">
      <c r="A211" s="15"/>
      <c r="E211" s="14" t="s">
        <v>32</v>
      </c>
      <c r="F211" s="128" t="s">
        <v>82</v>
      </c>
      <c r="G211" s="128">
        <v>17484771.00993235</v>
      </c>
      <c r="H211" s="128">
        <v>20050230.699923124</v>
      </c>
      <c r="I211" s="128">
        <v>23537391.059888475</v>
      </c>
      <c r="J211" s="128">
        <v>25512466.629886478</v>
      </c>
      <c r="K211" s="128">
        <v>27934582.049876425</v>
      </c>
      <c r="L211" s="128">
        <v>27274350.85985684</v>
      </c>
      <c r="M211" s="128">
        <v>28211631.569883119</v>
      </c>
      <c r="N211" s="128">
        <v>29135828.689877816</v>
      </c>
      <c r="O211" s="128">
        <v>27946688.379854593</v>
      </c>
      <c r="P211" s="128">
        <v>28878914.709878393</v>
      </c>
      <c r="Q211" s="128">
        <v>26716037.239894472</v>
      </c>
      <c r="R211" s="128">
        <v>25588996.469862062</v>
      </c>
    </row>
    <row r="212" spans="1:18" x14ac:dyDescent="0.25">
      <c r="A212" s="15"/>
      <c r="E212" s="14" t="s">
        <v>32</v>
      </c>
      <c r="F212" s="128" t="s">
        <v>83</v>
      </c>
      <c r="G212" s="128">
        <v>18269179.33993382</v>
      </c>
      <c r="H212" s="128">
        <v>21446854.389905479</v>
      </c>
      <c r="I212" s="128">
        <v>23768264.059883803</v>
      </c>
      <c r="J212" s="128">
        <v>27786941.589875903</v>
      </c>
      <c r="K212" s="128">
        <v>30003092.909863394</v>
      </c>
      <c r="L212" s="128">
        <v>36160797.009809427</v>
      </c>
      <c r="M212" s="128">
        <v>41697847.679797411</v>
      </c>
      <c r="N212" s="128">
        <v>42529394.929794088</v>
      </c>
      <c r="O212" s="128">
        <v>43093397.609782465</v>
      </c>
      <c r="P212" s="128">
        <v>46108638.139803283</v>
      </c>
      <c r="Q212" s="128">
        <v>49123265.34979742</v>
      </c>
      <c r="R212" s="128">
        <v>49116306.829769127</v>
      </c>
    </row>
    <row r="213" spans="1:18" x14ac:dyDescent="0.25">
      <c r="A213" s="15"/>
      <c r="E213" s="14" t="s">
        <v>32</v>
      </c>
      <c r="F213" s="128" t="s">
        <v>84</v>
      </c>
      <c r="G213" s="128">
        <v>1414037.6099961775</v>
      </c>
      <c r="H213" s="128">
        <v>2081321.929990992</v>
      </c>
      <c r="I213" s="128">
        <v>2809196.4599837922</v>
      </c>
      <c r="J213" s="128">
        <v>4699789.7499768948</v>
      </c>
      <c r="K213" s="128">
        <v>6251078.5699710799</v>
      </c>
      <c r="L213" s="128">
        <v>8136196.8699541697</v>
      </c>
      <c r="M213" s="128">
        <v>11812231.919938084</v>
      </c>
      <c r="N213" s="128">
        <v>12620655.869930049</v>
      </c>
      <c r="O213" s="128">
        <v>15008526.329930609</v>
      </c>
      <c r="P213" s="128">
        <v>16676737.539930619</v>
      </c>
      <c r="Q213" s="128">
        <v>17367779.639931377</v>
      </c>
      <c r="R213" s="128">
        <v>19076649.429909777</v>
      </c>
    </row>
    <row r="214" spans="1:18" x14ac:dyDescent="0.25">
      <c r="A214" s="15"/>
      <c r="E214" s="13" t="s">
        <v>33</v>
      </c>
      <c r="F214" s="13"/>
      <c r="G214" s="13">
        <v>769039564.2063086</v>
      </c>
      <c r="H214" s="13">
        <v>806412460.81607985</v>
      </c>
      <c r="I214" s="13">
        <v>808644737.18614388</v>
      </c>
      <c r="J214" s="13">
        <v>825845843.01615429</v>
      </c>
      <c r="K214" s="13">
        <v>843580199.26590884</v>
      </c>
      <c r="L214" s="13">
        <v>788368793.62610102</v>
      </c>
      <c r="M214" s="13">
        <v>780547747.02617276</v>
      </c>
      <c r="N214" s="13">
        <v>812324071.35597134</v>
      </c>
      <c r="O214" s="13">
        <v>401370392.4180156</v>
      </c>
      <c r="P214" s="13">
        <v>156372824.98924798</v>
      </c>
      <c r="Q214" s="13">
        <v>142650616.17931411</v>
      </c>
      <c r="R214" s="13">
        <v>102058816.99950765</v>
      </c>
    </row>
    <row r="215" spans="1:18" x14ac:dyDescent="0.25">
      <c r="A215" s="15"/>
      <c r="E215" s="14" t="s">
        <v>33</v>
      </c>
      <c r="F215" s="128" t="s">
        <v>78</v>
      </c>
      <c r="G215" s="128">
        <v>300896.19999888533</v>
      </c>
      <c r="H215" s="128">
        <v>272229.43999867141</v>
      </c>
      <c r="I215" s="128">
        <v>263207.10999965674</v>
      </c>
      <c r="J215" s="128">
        <v>488389.87999845296</v>
      </c>
      <c r="K215" s="128">
        <v>397015.23999782657</v>
      </c>
      <c r="L215" s="128">
        <v>720955.18999585509</v>
      </c>
      <c r="M215" s="128">
        <v>390047.66999821359</v>
      </c>
      <c r="N215" s="128">
        <v>445072.48999771499</v>
      </c>
      <c r="O215" s="128">
        <v>264286.49999898701</v>
      </c>
      <c r="P215" s="128">
        <v>86117.279999598861</v>
      </c>
      <c r="Q215" s="128">
        <v>127958.73999921978</v>
      </c>
      <c r="R215" s="128">
        <v>28603.349999882281</v>
      </c>
    </row>
    <row r="216" spans="1:18" x14ac:dyDescent="0.25">
      <c r="A216" s="15"/>
      <c r="E216" s="14" t="s">
        <v>33</v>
      </c>
      <c r="F216" s="128" t="s">
        <v>79</v>
      </c>
      <c r="G216" s="128">
        <v>3202769.1399824247</v>
      </c>
      <c r="H216" s="128">
        <v>2325006.5899891113</v>
      </c>
      <c r="I216" s="128">
        <v>2020403.4099971801</v>
      </c>
      <c r="J216" s="128">
        <v>2514335.2499912302</v>
      </c>
      <c r="K216" s="128">
        <v>3206961.4499879032</v>
      </c>
      <c r="L216" s="128">
        <v>3700190.7599830776</v>
      </c>
      <c r="M216" s="128">
        <v>4208806.7399853393</v>
      </c>
      <c r="N216" s="128">
        <v>5888035.2199720666</v>
      </c>
      <c r="O216" s="128">
        <v>1655962.759993792</v>
      </c>
      <c r="P216" s="128">
        <v>321817.82999897003</v>
      </c>
      <c r="Q216" s="128">
        <v>243799.7799988389</v>
      </c>
      <c r="R216" s="128">
        <v>45386.279999911785</v>
      </c>
    </row>
    <row r="217" spans="1:18" x14ac:dyDescent="0.25">
      <c r="A217" s="15"/>
      <c r="E217" s="14" t="s">
        <v>33</v>
      </c>
      <c r="F217" s="128" t="s">
        <v>80</v>
      </c>
      <c r="G217" s="128">
        <v>11444071.759936377</v>
      </c>
      <c r="H217" s="128">
        <v>11931278.569943979</v>
      </c>
      <c r="I217" s="128">
        <v>10357086.599990375</v>
      </c>
      <c r="J217" s="128">
        <v>10958752.529965507</v>
      </c>
      <c r="K217" s="128">
        <v>10533369.819940064</v>
      </c>
      <c r="L217" s="128">
        <v>11170275.929933382</v>
      </c>
      <c r="M217" s="128">
        <v>10160294.269968688</v>
      </c>
      <c r="N217" s="128">
        <v>12198608.809939966</v>
      </c>
      <c r="O217" s="128">
        <v>4633208.2799802581</v>
      </c>
      <c r="P217" s="128">
        <v>821693.80999684334</v>
      </c>
      <c r="Q217" s="128">
        <v>337312.78999814391</v>
      </c>
      <c r="R217" s="128">
        <v>65125.689999610186</v>
      </c>
    </row>
    <row r="218" spans="1:18" x14ac:dyDescent="0.25">
      <c r="A218" s="15"/>
      <c r="E218" s="14" t="s">
        <v>33</v>
      </c>
      <c r="F218" s="128" t="s">
        <v>81</v>
      </c>
      <c r="G218" s="128">
        <v>1361576.9099929873</v>
      </c>
      <c r="H218" s="128">
        <v>2145632.2299905047</v>
      </c>
      <c r="I218" s="128">
        <v>2621926.6599939656</v>
      </c>
      <c r="J218" s="128">
        <v>2028289.0999938103</v>
      </c>
      <c r="K218" s="128">
        <v>1289470.2899945453</v>
      </c>
      <c r="L218" s="128">
        <v>1112723.16999449</v>
      </c>
      <c r="M218" s="128">
        <v>1243913.199996084</v>
      </c>
      <c r="N218" s="128">
        <v>1738164.1799915319</v>
      </c>
      <c r="O218" s="128">
        <v>654469.96999671299</v>
      </c>
      <c r="P218" s="128">
        <v>67840.229999780655</v>
      </c>
      <c r="Q218" s="128">
        <v>0</v>
      </c>
      <c r="R218" s="128">
        <v>2771.5999999940395</v>
      </c>
    </row>
    <row r="219" spans="1:18" x14ac:dyDescent="0.25">
      <c r="A219" s="15"/>
      <c r="E219" s="14" t="s">
        <v>33</v>
      </c>
      <c r="F219" s="128" t="s">
        <v>82</v>
      </c>
      <c r="G219" s="128">
        <v>21958527.729897048</v>
      </c>
      <c r="H219" s="128">
        <v>21514273.95989579</v>
      </c>
      <c r="I219" s="128">
        <v>21597917.519888848</v>
      </c>
      <c r="J219" s="128">
        <v>22324882.789898314</v>
      </c>
      <c r="K219" s="128">
        <v>22781358.4798983</v>
      </c>
      <c r="L219" s="128">
        <v>23002100.139891326</v>
      </c>
      <c r="M219" s="128">
        <v>24210636.519882686</v>
      </c>
      <c r="N219" s="128">
        <v>26842544.729872629</v>
      </c>
      <c r="O219" s="128">
        <v>13970277.44993281</v>
      </c>
      <c r="P219" s="128">
        <v>7707934.009965091</v>
      </c>
      <c r="Q219" s="128">
        <v>7201765.6399734803</v>
      </c>
      <c r="R219" s="128">
        <v>7046511.9899658607</v>
      </c>
    </row>
    <row r="220" spans="1:18" x14ac:dyDescent="0.25">
      <c r="A220" s="15"/>
      <c r="E220" s="14" t="s">
        <v>33</v>
      </c>
      <c r="F220" s="128" t="s">
        <v>83</v>
      </c>
      <c r="G220" s="128">
        <v>123703194.61939836</v>
      </c>
      <c r="H220" s="128">
        <v>131563159.09936032</v>
      </c>
      <c r="I220" s="128">
        <v>136173130.33933029</v>
      </c>
      <c r="J220" s="128">
        <v>139668291.3993611</v>
      </c>
      <c r="K220" s="128">
        <v>143901150.83930603</v>
      </c>
      <c r="L220" s="128">
        <v>141238944.15929699</v>
      </c>
      <c r="M220" s="128">
        <v>143589296.08928949</v>
      </c>
      <c r="N220" s="128">
        <v>146704621.36927694</v>
      </c>
      <c r="O220" s="128">
        <v>73063973.769651473</v>
      </c>
      <c r="P220" s="128">
        <v>27386992.919869203</v>
      </c>
      <c r="Q220" s="128">
        <v>25725152.199877661</v>
      </c>
      <c r="R220" s="128">
        <v>18307773.689915489</v>
      </c>
    </row>
    <row r="221" spans="1:18" x14ac:dyDescent="0.25">
      <c r="A221" s="15"/>
      <c r="E221" s="14" t="s">
        <v>33</v>
      </c>
      <c r="F221" s="128" t="s">
        <v>84</v>
      </c>
      <c r="G221" s="128">
        <v>607068527.84710395</v>
      </c>
      <c r="H221" s="128">
        <v>636660880.92689645</v>
      </c>
      <c r="I221" s="128">
        <v>635611065.54693997</v>
      </c>
      <c r="J221" s="128">
        <v>647862902.06694198</v>
      </c>
      <c r="K221" s="128">
        <v>661470873.14678717</v>
      </c>
      <c r="L221" s="128">
        <v>607423604.2770102</v>
      </c>
      <c r="M221" s="128">
        <v>596744752.53705394</v>
      </c>
      <c r="N221" s="128">
        <v>618507024.55692506</v>
      </c>
      <c r="O221" s="128">
        <v>307128213.68846321</v>
      </c>
      <c r="P221" s="128">
        <v>119980428.90941845</v>
      </c>
      <c r="Q221" s="128">
        <v>109014627.02946727</v>
      </c>
      <c r="R221" s="128">
        <v>76562644.39962709</v>
      </c>
    </row>
    <row r="222" spans="1:18" x14ac:dyDescent="0.25">
      <c r="A222" s="15"/>
      <c r="D222" s="11" t="s">
        <v>34</v>
      </c>
      <c r="E222" s="11"/>
      <c r="F222" s="11"/>
      <c r="G222" s="12">
        <v>958211259.6110791</v>
      </c>
      <c r="H222" s="12">
        <v>1059062679.258175</v>
      </c>
      <c r="I222" s="12">
        <v>1141191323.5249872</v>
      </c>
      <c r="J222" s="12">
        <v>1234010920.5141015</v>
      </c>
      <c r="K222" s="12">
        <v>1330752062.2436359</v>
      </c>
      <c r="L222" s="12">
        <v>1393628605.6332564</v>
      </c>
      <c r="M222" s="12">
        <v>1527366596.2734106</v>
      </c>
      <c r="N222" s="12">
        <v>1684525259.7215078</v>
      </c>
      <c r="O222" s="12">
        <v>1274208666.6139715</v>
      </c>
      <c r="P222" s="12">
        <v>1023578647.1752602</v>
      </c>
      <c r="Q222" s="12">
        <v>1070019139.0650517</v>
      </c>
      <c r="R222" s="12">
        <v>1091008022.8046515</v>
      </c>
    </row>
    <row r="223" spans="1:18" x14ac:dyDescent="0.25">
      <c r="A223" s="15"/>
      <c r="E223" s="13" t="s">
        <v>35</v>
      </c>
      <c r="F223" s="13"/>
      <c r="G223" s="13">
        <v>34215.449999999255</v>
      </c>
      <c r="H223" s="13">
        <v>130898.73999998976</v>
      </c>
      <c r="I223" s="13">
        <v>0</v>
      </c>
      <c r="J223" s="13">
        <v>0</v>
      </c>
      <c r="K223" s="13">
        <v>0</v>
      </c>
      <c r="L223" s="13">
        <v>5148</v>
      </c>
      <c r="M223" s="13">
        <v>0</v>
      </c>
      <c r="N223" s="13">
        <v>0</v>
      </c>
      <c r="O223" s="13">
        <v>0</v>
      </c>
      <c r="P223" s="13">
        <v>0</v>
      </c>
      <c r="Q223" s="13">
        <v>0</v>
      </c>
      <c r="R223" s="13">
        <v>0</v>
      </c>
    </row>
    <row r="224" spans="1:18" x14ac:dyDescent="0.25">
      <c r="A224" s="15"/>
      <c r="E224" s="14" t="s">
        <v>35</v>
      </c>
      <c r="F224" s="128" t="s">
        <v>81</v>
      </c>
      <c r="G224" s="128">
        <v>0</v>
      </c>
      <c r="H224" s="128">
        <v>90</v>
      </c>
      <c r="I224" s="128">
        <v>0</v>
      </c>
      <c r="J224" s="128">
        <v>0</v>
      </c>
      <c r="K224" s="128">
        <v>0</v>
      </c>
      <c r="L224" s="128">
        <v>0</v>
      </c>
      <c r="M224" s="128">
        <v>0</v>
      </c>
      <c r="N224" s="128">
        <v>0</v>
      </c>
      <c r="O224" s="128">
        <v>0</v>
      </c>
      <c r="P224" s="128">
        <v>0</v>
      </c>
      <c r="Q224" s="128">
        <v>0</v>
      </c>
      <c r="R224" s="128">
        <v>0</v>
      </c>
    </row>
    <row r="225" spans="1:18" x14ac:dyDescent="0.25">
      <c r="A225" s="15"/>
      <c r="E225" s="14" t="s">
        <v>35</v>
      </c>
      <c r="F225" s="128" t="s">
        <v>82</v>
      </c>
      <c r="G225" s="128">
        <v>0</v>
      </c>
      <c r="H225" s="128">
        <v>13788.899999998512</v>
      </c>
      <c r="I225" s="128">
        <v>0</v>
      </c>
      <c r="J225" s="128">
        <v>0</v>
      </c>
      <c r="K225" s="128">
        <v>0</v>
      </c>
      <c r="L225" s="128">
        <v>0</v>
      </c>
      <c r="M225" s="128">
        <v>0</v>
      </c>
      <c r="N225" s="128">
        <v>0</v>
      </c>
      <c r="O225" s="128">
        <v>0</v>
      </c>
      <c r="P225" s="128">
        <v>0</v>
      </c>
      <c r="Q225" s="128">
        <v>0</v>
      </c>
      <c r="R225" s="128">
        <v>0</v>
      </c>
    </row>
    <row r="226" spans="1:18" x14ac:dyDescent="0.25">
      <c r="A226" s="15"/>
      <c r="E226" s="14" t="s">
        <v>35</v>
      </c>
      <c r="F226" s="128" t="s">
        <v>83</v>
      </c>
      <c r="G226" s="128">
        <v>13125</v>
      </c>
      <c r="H226" s="128">
        <v>57972.419999994345</v>
      </c>
      <c r="I226" s="128">
        <v>0</v>
      </c>
      <c r="J226" s="128">
        <v>0</v>
      </c>
      <c r="K226" s="128">
        <v>0</v>
      </c>
      <c r="L226" s="128">
        <v>1472.5</v>
      </c>
      <c r="M226" s="128">
        <v>0</v>
      </c>
      <c r="N226" s="128">
        <v>0</v>
      </c>
      <c r="O226" s="128">
        <v>0</v>
      </c>
      <c r="P226" s="128">
        <v>0</v>
      </c>
      <c r="Q226" s="128">
        <v>0</v>
      </c>
      <c r="R226" s="128">
        <v>0</v>
      </c>
    </row>
    <row r="227" spans="1:18" x14ac:dyDescent="0.25">
      <c r="A227" s="15"/>
      <c r="E227" s="14" t="s">
        <v>35</v>
      </c>
      <c r="F227" s="128" t="s">
        <v>84</v>
      </c>
      <c r="G227" s="128">
        <v>21090.449999999251</v>
      </c>
      <c r="H227" s="128">
        <v>59047.419999996891</v>
      </c>
      <c r="I227" s="128">
        <v>0</v>
      </c>
      <c r="J227" s="128">
        <v>0</v>
      </c>
      <c r="K227" s="128">
        <v>0</v>
      </c>
      <c r="L227" s="128">
        <v>3675.5</v>
      </c>
      <c r="M227" s="128">
        <v>0</v>
      </c>
      <c r="N227" s="128">
        <v>0</v>
      </c>
      <c r="O227" s="128">
        <v>0</v>
      </c>
      <c r="P227" s="128">
        <v>0</v>
      </c>
      <c r="Q227" s="128">
        <v>0</v>
      </c>
      <c r="R227" s="128">
        <v>0</v>
      </c>
    </row>
    <row r="228" spans="1:18" x14ac:dyDescent="0.25">
      <c r="A228" s="15"/>
      <c r="E228" s="13" t="s">
        <v>36</v>
      </c>
      <c r="F228" s="13"/>
      <c r="G228" s="13">
        <v>5314753.8999775117</v>
      </c>
      <c r="H228" s="13">
        <v>5717706.7699720692</v>
      </c>
      <c r="I228" s="13">
        <v>5876624.8299726099</v>
      </c>
      <c r="J228" s="13">
        <v>6178546.7499681618</v>
      </c>
      <c r="K228" s="13">
        <v>7547937.5999674685</v>
      </c>
      <c r="L228" s="13">
        <v>7579756.0699650878</v>
      </c>
      <c r="M228" s="13">
        <v>8607947.7899608519</v>
      </c>
      <c r="N228" s="13">
        <v>12211589.909943596</v>
      </c>
      <c r="O228" s="13">
        <v>6909133.9299683524</v>
      </c>
      <c r="P228" s="13">
        <v>317599.7299984073</v>
      </c>
      <c r="Q228" s="13">
        <v>231223.48999887315</v>
      </c>
      <c r="R228" s="13">
        <v>38185.389999814448</v>
      </c>
    </row>
    <row r="229" spans="1:18" x14ac:dyDescent="0.25">
      <c r="A229" s="15"/>
      <c r="E229" s="14" t="s">
        <v>36</v>
      </c>
      <c r="F229" s="128" t="s">
        <v>80</v>
      </c>
      <c r="G229" s="128">
        <v>230.53999999817461</v>
      </c>
      <c r="H229" s="128">
        <v>0</v>
      </c>
      <c r="I229" s="128">
        <v>0</v>
      </c>
      <c r="J229" s="128">
        <v>5149.8499999884516</v>
      </c>
      <c r="K229" s="128">
        <v>2834.7999999821191</v>
      </c>
      <c r="L229" s="128">
        <v>0</v>
      </c>
      <c r="M229" s="128">
        <v>5008.4999999888241</v>
      </c>
      <c r="N229" s="128">
        <v>0</v>
      </c>
      <c r="O229" s="128">
        <v>0</v>
      </c>
      <c r="P229" s="128">
        <v>616</v>
      </c>
      <c r="Q229" s="128">
        <v>0</v>
      </c>
      <c r="R229" s="128">
        <v>0</v>
      </c>
    </row>
    <row r="230" spans="1:18" x14ac:dyDescent="0.25">
      <c r="A230" s="15"/>
      <c r="E230" s="14" t="s">
        <v>36</v>
      </c>
      <c r="F230" s="128" t="s">
        <v>81</v>
      </c>
      <c r="G230" s="128">
        <v>11804.159999935888</v>
      </c>
      <c r="H230" s="128">
        <v>12612.889999940991</v>
      </c>
      <c r="I230" s="128">
        <v>3141.6999999843551</v>
      </c>
      <c r="J230" s="128">
        <v>8803.0999999684282</v>
      </c>
      <c r="K230" s="128">
        <v>20003.489999950398</v>
      </c>
      <c r="L230" s="128">
        <v>3839.849999986589</v>
      </c>
      <c r="M230" s="128">
        <v>28054.049999913204</v>
      </c>
      <c r="N230" s="128">
        <v>29112.549999857001</v>
      </c>
      <c r="O230" s="128">
        <v>11619.679999960001</v>
      </c>
      <c r="P230" s="128">
        <v>616</v>
      </c>
      <c r="Q230" s="128">
        <v>0</v>
      </c>
      <c r="R230" s="128">
        <v>0</v>
      </c>
    </row>
    <row r="231" spans="1:18" x14ac:dyDescent="0.25">
      <c r="A231" s="15"/>
      <c r="E231" s="14" t="s">
        <v>36</v>
      </c>
      <c r="F231" s="128" t="s">
        <v>82</v>
      </c>
      <c r="G231" s="128">
        <v>343016.65999841125</v>
      </c>
      <c r="H231" s="128">
        <v>393243.53999821848</v>
      </c>
      <c r="I231" s="128">
        <v>461444.02999831882</v>
      </c>
      <c r="J231" s="128">
        <v>586849.9399977813</v>
      </c>
      <c r="K231" s="128">
        <v>703290.59999726876</v>
      </c>
      <c r="L231" s="128">
        <v>692592.02999752981</v>
      </c>
      <c r="M231" s="128">
        <v>730434.54999730445</v>
      </c>
      <c r="N231" s="128">
        <v>869336.09999605594</v>
      </c>
      <c r="O231" s="128">
        <v>372111.98999842099</v>
      </c>
      <c r="P231" s="128">
        <v>30701.959999826737</v>
      </c>
      <c r="Q231" s="128">
        <v>10985.90999994427</v>
      </c>
      <c r="R231" s="128">
        <v>2505.1399999838322</v>
      </c>
    </row>
    <row r="232" spans="1:18" x14ac:dyDescent="0.25">
      <c r="A232" s="15"/>
      <c r="E232" s="14" t="s">
        <v>36</v>
      </c>
      <c r="F232" s="128" t="s">
        <v>83</v>
      </c>
      <c r="G232" s="128">
        <v>975381.95999542973</v>
      </c>
      <c r="H232" s="128">
        <v>1048165.4999949898</v>
      </c>
      <c r="I232" s="128">
        <v>984911.39999640977</v>
      </c>
      <c r="J232" s="128">
        <v>977783.14999612235</v>
      </c>
      <c r="K232" s="128">
        <v>1103812.7999963651</v>
      </c>
      <c r="L232" s="128">
        <v>948105.68999630818</v>
      </c>
      <c r="M232" s="128">
        <v>995198.46999622369</v>
      </c>
      <c r="N232" s="128">
        <v>1088831.1699948171</v>
      </c>
      <c r="O232" s="128">
        <v>454198.81999770098</v>
      </c>
      <c r="P232" s="128">
        <v>42581.119999765477</v>
      </c>
      <c r="Q232" s="128">
        <v>49658.589999733493</v>
      </c>
      <c r="R232" s="128">
        <v>10973.899999950547</v>
      </c>
    </row>
    <row r="233" spans="1:18" x14ac:dyDescent="0.25">
      <c r="A233" s="15"/>
      <c r="E233" s="14" t="s">
        <v>36</v>
      </c>
      <c r="F233" s="128" t="s">
        <v>84</v>
      </c>
      <c r="G233" s="128">
        <v>3984320.5799837327</v>
      </c>
      <c r="H233" s="128">
        <v>4263684.8399789203</v>
      </c>
      <c r="I233" s="128">
        <v>4427127.699977899</v>
      </c>
      <c r="J233" s="128">
        <v>4599960.7099743038</v>
      </c>
      <c r="K233" s="128">
        <v>5717995.9099739054</v>
      </c>
      <c r="L233" s="128">
        <v>5935218.4999712612</v>
      </c>
      <c r="M233" s="128">
        <v>6849252.2199674221</v>
      </c>
      <c r="N233" s="128">
        <v>10224310.089952858</v>
      </c>
      <c r="O233" s="128">
        <v>6071203.4399722666</v>
      </c>
      <c r="P233" s="128">
        <v>243084.64999881509</v>
      </c>
      <c r="Q233" s="128">
        <v>170578.98999919539</v>
      </c>
      <c r="R233" s="128">
        <v>24706.349999880069</v>
      </c>
    </row>
    <row r="234" spans="1:18" x14ac:dyDescent="0.25">
      <c r="A234" s="15"/>
      <c r="E234" s="13" t="s">
        <v>37</v>
      </c>
      <c r="F234" s="13"/>
      <c r="G234" s="13">
        <v>252881492.04890192</v>
      </c>
      <c r="H234" s="13">
        <v>289388308.46867406</v>
      </c>
      <c r="I234" s="13">
        <v>301877211.58881754</v>
      </c>
      <c r="J234" s="13">
        <v>328203179.73858821</v>
      </c>
      <c r="K234" s="13">
        <v>346931816.5384962</v>
      </c>
      <c r="L234" s="13">
        <v>346978330.48849547</v>
      </c>
      <c r="M234" s="13">
        <v>376729197.24880642</v>
      </c>
      <c r="N234" s="13">
        <v>430148860.49795973</v>
      </c>
      <c r="O234" s="13">
        <v>207775607.68897787</v>
      </c>
      <c r="P234" s="13">
        <v>55031147.799720302</v>
      </c>
      <c r="Q234" s="13">
        <v>52371081.86974068</v>
      </c>
      <c r="R234" s="13">
        <v>47889832.559755713</v>
      </c>
    </row>
    <row r="235" spans="1:18" x14ac:dyDescent="0.25">
      <c r="A235" s="15"/>
      <c r="E235" s="14" t="s">
        <v>37</v>
      </c>
      <c r="F235" s="128" t="s">
        <v>78</v>
      </c>
      <c r="G235" s="128">
        <v>233040.87999893579</v>
      </c>
      <c r="H235" s="128">
        <v>183889.31999897523</v>
      </c>
      <c r="I235" s="128">
        <v>200951.61999900953</v>
      </c>
      <c r="J235" s="128">
        <v>158323.66999936049</v>
      </c>
      <c r="K235" s="128">
        <v>193509.74999914644</v>
      </c>
      <c r="L235" s="128">
        <v>258020.41999889264</v>
      </c>
      <c r="M235" s="128">
        <v>301741.37999883946</v>
      </c>
      <c r="N235" s="128">
        <v>331406.62999853602</v>
      </c>
      <c r="O235" s="128">
        <v>304796.28999847401</v>
      </c>
      <c r="P235" s="128">
        <v>87216.759999661939</v>
      </c>
      <c r="Q235" s="128">
        <v>6568.5799999646842</v>
      </c>
      <c r="R235" s="128">
        <v>6708.279999977909</v>
      </c>
    </row>
    <row r="236" spans="1:18" x14ac:dyDescent="0.25">
      <c r="A236" s="15"/>
      <c r="E236" s="14" t="s">
        <v>37</v>
      </c>
      <c r="F236" s="128" t="s">
        <v>79</v>
      </c>
      <c r="G236" s="128">
        <v>4419681.2199828196</v>
      </c>
      <c r="H236" s="128">
        <v>5560132.3299780814</v>
      </c>
      <c r="I236" s="128">
        <v>6270767.8599783191</v>
      </c>
      <c r="J236" s="128">
        <v>6730314.6999742286</v>
      </c>
      <c r="K236" s="128">
        <v>7107912.9899721108</v>
      </c>
      <c r="L236" s="128">
        <v>7821161.649967853</v>
      </c>
      <c r="M236" s="128">
        <v>8396443.1399789061</v>
      </c>
      <c r="N236" s="128">
        <v>9581430.0299573168</v>
      </c>
      <c r="O236" s="128">
        <v>4985814.889975301</v>
      </c>
      <c r="P236" s="128">
        <v>764287.7699966419</v>
      </c>
      <c r="Q236" s="128">
        <v>354966.82999803533</v>
      </c>
      <c r="R236" s="128">
        <v>344219.20999828214</v>
      </c>
    </row>
    <row r="237" spans="1:18" x14ac:dyDescent="0.25">
      <c r="A237" s="15"/>
      <c r="E237" s="14" t="s">
        <v>37</v>
      </c>
      <c r="F237" s="128" t="s">
        <v>80</v>
      </c>
      <c r="G237" s="128">
        <v>12335383.309951328</v>
      </c>
      <c r="H237" s="128">
        <v>15240896.249933984</v>
      </c>
      <c r="I237" s="128">
        <v>16789285.309936285</v>
      </c>
      <c r="J237" s="128">
        <v>20421324.009918123</v>
      </c>
      <c r="K237" s="128">
        <v>23684060.699905705</v>
      </c>
      <c r="L237" s="128">
        <v>27356431.249893017</v>
      </c>
      <c r="M237" s="128">
        <v>31083691.519930422</v>
      </c>
      <c r="N237" s="128">
        <v>38061870.139824025</v>
      </c>
      <c r="O237" s="128">
        <v>21263863.179893397</v>
      </c>
      <c r="P237" s="128">
        <v>7814342.0499615865</v>
      </c>
      <c r="Q237" s="128">
        <v>8222588.3499566671</v>
      </c>
      <c r="R237" s="128">
        <v>9657404.6799503751</v>
      </c>
    </row>
    <row r="238" spans="1:18" x14ac:dyDescent="0.25">
      <c r="A238" s="15"/>
      <c r="E238" s="14" t="s">
        <v>37</v>
      </c>
      <c r="F238" s="128" t="s">
        <v>81</v>
      </c>
      <c r="G238" s="128">
        <v>2064010.5599912112</v>
      </c>
      <c r="H238" s="128">
        <v>2282072.9999896004</v>
      </c>
      <c r="I238" s="128">
        <v>2328176.9899907578</v>
      </c>
      <c r="J238" s="128">
        <v>2427207.5499891378</v>
      </c>
      <c r="K238" s="128">
        <v>2882999.179988055</v>
      </c>
      <c r="L238" s="128">
        <v>3465667.8299861439</v>
      </c>
      <c r="M238" s="128">
        <v>3810086.5799904154</v>
      </c>
      <c r="N238" s="128">
        <v>4520931.8699800167</v>
      </c>
      <c r="O238" s="128">
        <v>2603806.5699874591</v>
      </c>
      <c r="P238" s="128">
        <v>1844600.7799913129</v>
      </c>
      <c r="Q238" s="128">
        <v>1873464.3099899858</v>
      </c>
      <c r="R238" s="128">
        <v>2278775.41998776</v>
      </c>
    </row>
    <row r="239" spans="1:18" x14ac:dyDescent="0.25">
      <c r="A239" s="15"/>
      <c r="E239" s="14" t="s">
        <v>37</v>
      </c>
      <c r="F239" s="128" t="s">
        <v>82</v>
      </c>
      <c r="G239" s="128">
        <v>26675960.769881323</v>
      </c>
      <c r="H239" s="128">
        <v>28327101.979868677</v>
      </c>
      <c r="I239" s="128">
        <v>28598540.489887647</v>
      </c>
      <c r="J239" s="128">
        <v>30333891.93986734</v>
      </c>
      <c r="K239" s="128">
        <v>31775400.319859277</v>
      </c>
      <c r="L239" s="128">
        <v>31917061.769860424</v>
      </c>
      <c r="M239" s="128">
        <v>34311312.109882824</v>
      </c>
      <c r="N239" s="128">
        <v>38882227.81981013</v>
      </c>
      <c r="O239" s="128">
        <v>24863106.87987392</v>
      </c>
      <c r="P239" s="128">
        <v>17479577.599912059</v>
      </c>
      <c r="Q239" s="128">
        <v>20258503.699896213</v>
      </c>
      <c r="R239" s="128">
        <v>22138234.129887391</v>
      </c>
    </row>
    <row r="240" spans="1:18" x14ac:dyDescent="0.25">
      <c r="A240" s="15"/>
      <c r="E240" s="14" t="s">
        <v>37</v>
      </c>
      <c r="F240" s="128" t="s">
        <v>83</v>
      </c>
      <c r="G240" s="128">
        <v>52201356.169770479</v>
      </c>
      <c r="H240" s="128">
        <v>62903247.559706651</v>
      </c>
      <c r="I240" s="128">
        <v>66477220.939734384</v>
      </c>
      <c r="J240" s="128">
        <v>70911321.189682007</v>
      </c>
      <c r="K240" s="128">
        <v>74559699.789662346</v>
      </c>
      <c r="L240" s="128">
        <v>73904845.19965747</v>
      </c>
      <c r="M240" s="128">
        <v>81081470.629656389</v>
      </c>
      <c r="N240" s="128">
        <v>89769844.71954</v>
      </c>
      <c r="O240" s="128">
        <v>36254417.029814884</v>
      </c>
      <c r="P240" s="128">
        <v>11182237.019941043</v>
      </c>
      <c r="Q240" s="128">
        <v>9789644.9999552369</v>
      </c>
      <c r="R240" s="128">
        <v>7617458.639961577</v>
      </c>
    </row>
    <row r="241" spans="1:18" x14ac:dyDescent="0.25">
      <c r="A241" s="15"/>
      <c r="E241" s="14" t="s">
        <v>37</v>
      </c>
      <c r="F241" s="128" t="s">
        <v>84</v>
      </c>
      <c r="G241" s="128">
        <v>154952059.13932741</v>
      </c>
      <c r="H241" s="128">
        <v>174890968.02919862</v>
      </c>
      <c r="I241" s="128">
        <v>181212268.37929189</v>
      </c>
      <c r="J241" s="128">
        <v>197220796.67915985</v>
      </c>
      <c r="K241" s="128">
        <v>206728233.80911088</v>
      </c>
      <c r="L241" s="128">
        <v>202255142.36913195</v>
      </c>
      <c r="M241" s="128">
        <v>217744451.88936964</v>
      </c>
      <c r="N241" s="128">
        <v>249001149.28884977</v>
      </c>
      <c r="O241" s="128">
        <v>117499802.84943381</v>
      </c>
      <c r="P241" s="128">
        <v>15858885.819918273</v>
      </c>
      <c r="Q241" s="128">
        <v>11865345.099944465</v>
      </c>
      <c r="R241" s="128">
        <v>5847032.1999703413</v>
      </c>
    </row>
    <row r="242" spans="1:18" x14ac:dyDescent="0.25">
      <c r="A242" s="15"/>
      <c r="E242" s="13" t="s">
        <v>38</v>
      </c>
      <c r="F242" s="13"/>
      <c r="G242" s="13">
        <v>164939824.48442256</v>
      </c>
      <c r="H242" s="13">
        <v>203447879.27187568</v>
      </c>
      <c r="I242" s="13">
        <v>235865762.64878964</v>
      </c>
      <c r="J242" s="13">
        <v>273742693.46831024</v>
      </c>
      <c r="K242" s="13">
        <v>313470796.2080338</v>
      </c>
      <c r="L242" s="13">
        <v>340394924.45786494</v>
      </c>
      <c r="M242" s="13">
        <v>407418922.88786066</v>
      </c>
      <c r="N242" s="13">
        <v>438541635.5571292</v>
      </c>
      <c r="O242" s="13">
        <v>237885039.58845979</v>
      </c>
      <c r="P242" s="13">
        <v>120973541.15921901</v>
      </c>
      <c r="Q242" s="13">
        <v>129563772.41927826</v>
      </c>
      <c r="R242" s="13">
        <v>159796532.69912112</v>
      </c>
    </row>
    <row r="243" spans="1:18" x14ac:dyDescent="0.25">
      <c r="A243" s="15"/>
      <c r="E243" s="14" t="s">
        <v>38</v>
      </c>
      <c r="F243" s="128" t="s">
        <v>78</v>
      </c>
      <c r="G243" s="128">
        <v>156237.9599993944</v>
      </c>
      <c r="H243" s="128">
        <v>277094.27999909606</v>
      </c>
      <c r="I243" s="128">
        <v>159999.76999915068</v>
      </c>
      <c r="J243" s="128">
        <v>370435.19999798393</v>
      </c>
      <c r="K243" s="128">
        <v>297672.12999817386</v>
      </c>
      <c r="L243" s="128">
        <v>477432.37999712682</v>
      </c>
      <c r="M243" s="128">
        <v>593906.97999684815</v>
      </c>
      <c r="N243" s="128">
        <v>518269.70999684499</v>
      </c>
      <c r="O243" s="128">
        <v>245762.029998477</v>
      </c>
      <c r="P243" s="128">
        <v>84111.819999438012</v>
      </c>
      <c r="Q243" s="128">
        <v>25432.079999851994</v>
      </c>
      <c r="R243" s="128">
        <v>39888.109999724897</v>
      </c>
    </row>
    <row r="244" spans="1:18" x14ac:dyDescent="0.25">
      <c r="A244" s="15"/>
      <c r="E244" s="14" t="s">
        <v>38</v>
      </c>
      <c r="F244" s="128" t="s">
        <v>79</v>
      </c>
      <c r="G244" s="128">
        <v>11597361.919955689</v>
      </c>
      <c r="H244" s="128">
        <v>14000742.154951576</v>
      </c>
      <c r="I244" s="128">
        <v>15429014.55992238</v>
      </c>
      <c r="J244" s="128">
        <v>16129953.049910927</v>
      </c>
      <c r="K244" s="128">
        <v>16823166.489904623</v>
      </c>
      <c r="L244" s="128">
        <v>17640527.449898612</v>
      </c>
      <c r="M244" s="128">
        <v>20462238.909896679</v>
      </c>
      <c r="N244" s="128">
        <v>21775991.619868543</v>
      </c>
      <c r="O244" s="128">
        <v>10311992.449939715</v>
      </c>
      <c r="P244" s="128">
        <v>3280801.61998082</v>
      </c>
      <c r="Q244" s="128">
        <v>2344362.0199883757</v>
      </c>
      <c r="R244" s="128">
        <v>2471934.0799869066</v>
      </c>
    </row>
    <row r="245" spans="1:18" x14ac:dyDescent="0.25">
      <c r="A245" s="15"/>
      <c r="E245" s="14" t="s">
        <v>38</v>
      </c>
      <c r="F245" s="128" t="s">
        <v>80</v>
      </c>
      <c r="G245" s="128">
        <v>34372298.089870393</v>
      </c>
      <c r="H245" s="128">
        <v>42000242.784856737</v>
      </c>
      <c r="I245" s="128">
        <v>49492898.469754338</v>
      </c>
      <c r="J245" s="128">
        <v>56083045.75967811</v>
      </c>
      <c r="K245" s="128">
        <v>63278341.759634174</v>
      </c>
      <c r="L245" s="128">
        <v>71153980.769592151</v>
      </c>
      <c r="M245" s="128">
        <v>84778985.42958039</v>
      </c>
      <c r="N245" s="128">
        <v>91714138.999440566</v>
      </c>
      <c r="O245" s="128">
        <v>51587737.069688603</v>
      </c>
      <c r="P245" s="128">
        <v>25527148.169842295</v>
      </c>
      <c r="Q245" s="128">
        <v>24856714.739870846</v>
      </c>
      <c r="R245" s="128">
        <v>33968887.98981978</v>
      </c>
    </row>
    <row r="246" spans="1:18" x14ac:dyDescent="0.25">
      <c r="A246" s="15"/>
      <c r="E246" s="14" t="s">
        <v>38</v>
      </c>
      <c r="F246" s="128" t="s">
        <v>81</v>
      </c>
      <c r="G246" s="128">
        <v>4695067.1499831108</v>
      </c>
      <c r="H246" s="128">
        <v>6199702.8399799215</v>
      </c>
      <c r="I246" s="128">
        <v>6925660.0499652848</v>
      </c>
      <c r="J246" s="128">
        <v>7674916.4199553505</v>
      </c>
      <c r="K246" s="128">
        <v>8620343.6299498975</v>
      </c>
      <c r="L246" s="128">
        <v>8877309.7099482436</v>
      </c>
      <c r="M246" s="128">
        <v>10234560.179947961</v>
      </c>
      <c r="N246" s="128">
        <v>12566707.409923393</v>
      </c>
      <c r="O246" s="128">
        <v>9333242.4399409741</v>
      </c>
      <c r="P246" s="128">
        <v>6106456.3899600524</v>
      </c>
      <c r="Q246" s="128">
        <v>6822796.9799626898</v>
      </c>
      <c r="R246" s="128">
        <v>9279606.6999503002</v>
      </c>
    </row>
    <row r="247" spans="1:18" x14ac:dyDescent="0.25">
      <c r="A247" s="15"/>
      <c r="E247" s="14" t="s">
        <v>38</v>
      </c>
      <c r="F247" s="128" t="s">
        <v>82</v>
      </c>
      <c r="G247" s="128">
        <v>37673244.06986919</v>
      </c>
      <c r="H247" s="128">
        <v>43702085.017365448</v>
      </c>
      <c r="I247" s="128">
        <v>49454738.24974335</v>
      </c>
      <c r="J247" s="128">
        <v>57208245.439649299</v>
      </c>
      <c r="K247" s="128">
        <v>66525010.339584783</v>
      </c>
      <c r="L247" s="128">
        <v>74138264.219539851</v>
      </c>
      <c r="M247" s="128">
        <v>89722097.729538113</v>
      </c>
      <c r="N247" s="128">
        <v>97134594.439377099</v>
      </c>
      <c r="O247" s="128">
        <v>74008357.129525617</v>
      </c>
      <c r="P247" s="128">
        <v>60918108.249608837</v>
      </c>
      <c r="Q247" s="128">
        <v>72832029.199594662</v>
      </c>
      <c r="R247" s="128">
        <v>91866021.489491671</v>
      </c>
    </row>
    <row r="248" spans="1:18" x14ac:dyDescent="0.25">
      <c r="A248" s="15"/>
      <c r="E248" s="14" t="s">
        <v>38</v>
      </c>
      <c r="F248" s="128" t="s">
        <v>83</v>
      </c>
      <c r="G248" s="128">
        <v>27578238.544908639</v>
      </c>
      <c r="H248" s="128">
        <v>35992299.564899258</v>
      </c>
      <c r="I248" s="128">
        <v>44172031.91976887</v>
      </c>
      <c r="J248" s="128">
        <v>54122928.519647352</v>
      </c>
      <c r="K248" s="128">
        <v>63201575.819582462</v>
      </c>
      <c r="L248" s="128">
        <v>69510239.4095397</v>
      </c>
      <c r="M248" s="128">
        <v>85643341.829536557</v>
      </c>
      <c r="N248" s="128">
        <v>93162402.009362727</v>
      </c>
      <c r="O248" s="128">
        <v>43767392.299699515</v>
      </c>
      <c r="P248" s="128">
        <v>16300935.609888839</v>
      </c>
      <c r="Q248" s="128">
        <v>15989480.629904564</v>
      </c>
      <c r="R248" s="128">
        <v>16717157.979906492</v>
      </c>
    </row>
    <row r="249" spans="1:18" x14ac:dyDescent="0.25">
      <c r="A249" s="15"/>
      <c r="E249" s="14" t="s">
        <v>38</v>
      </c>
      <c r="F249" s="128" t="s">
        <v>84</v>
      </c>
      <c r="G249" s="128">
        <v>48867376.749837637</v>
      </c>
      <c r="H249" s="128">
        <v>61275712.62982475</v>
      </c>
      <c r="I249" s="128">
        <v>70231419.629634842</v>
      </c>
      <c r="J249" s="128">
        <v>82153169.079471782</v>
      </c>
      <c r="K249" s="128">
        <v>94724686.03938067</v>
      </c>
      <c r="L249" s="128">
        <v>98597170.519351214</v>
      </c>
      <c r="M249" s="128">
        <v>115983791.8293703</v>
      </c>
      <c r="N249" s="128">
        <v>121669531.36916649</v>
      </c>
      <c r="O249" s="128">
        <v>48630556.169666469</v>
      </c>
      <c r="P249" s="128">
        <v>8755979.2999382503</v>
      </c>
      <c r="Q249" s="128">
        <v>6692956.7699576532</v>
      </c>
      <c r="R249" s="128">
        <v>5453036.3499667952</v>
      </c>
    </row>
    <row r="250" spans="1:18" x14ac:dyDescent="0.25">
      <c r="A250" s="15"/>
      <c r="E250" s="13" t="s">
        <v>39</v>
      </c>
      <c r="F250" s="13"/>
      <c r="G250" s="13">
        <v>4028185.649976111</v>
      </c>
      <c r="H250" s="13">
        <v>5129729.0299683753</v>
      </c>
      <c r="I250" s="13">
        <v>6225852.0599647602</v>
      </c>
      <c r="J250" s="13">
        <v>7163401.7099667648</v>
      </c>
      <c r="K250" s="13">
        <v>8678637.9999621399</v>
      </c>
      <c r="L250" s="13">
        <v>9738729.3699580096</v>
      </c>
      <c r="M250" s="13">
        <v>11077101.03995201</v>
      </c>
      <c r="N250" s="13">
        <v>13188065.709941035</v>
      </c>
      <c r="O250" s="13">
        <v>7776067.4299635552</v>
      </c>
      <c r="P250" s="13">
        <v>3574505.5499824546</v>
      </c>
      <c r="Q250" s="13">
        <v>3825370.4499812229</v>
      </c>
      <c r="R250" s="13">
        <v>4269848.9199794196</v>
      </c>
    </row>
    <row r="251" spans="1:18" x14ac:dyDescent="0.25">
      <c r="A251" s="15"/>
      <c r="E251" s="14" t="s">
        <v>39</v>
      </c>
      <c r="F251" s="128" t="s">
        <v>78</v>
      </c>
      <c r="G251" s="128">
        <v>18033.669999908187</v>
      </c>
      <c r="H251" s="128">
        <v>29791.869999848313</v>
      </c>
      <c r="I251" s="128">
        <v>20315.769999889431</v>
      </c>
      <c r="J251" s="128">
        <v>24304.589999878317</v>
      </c>
      <c r="K251" s="128">
        <v>33380.549999805873</v>
      </c>
      <c r="L251" s="128">
        <v>43615.319999781437</v>
      </c>
      <c r="M251" s="128">
        <v>49826.539999749053</v>
      </c>
      <c r="N251" s="128">
        <v>44958.549999770003</v>
      </c>
      <c r="O251" s="128">
        <v>36165.299999784998</v>
      </c>
      <c r="P251" s="128">
        <v>15284.639999908395</v>
      </c>
      <c r="Q251" s="128">
        <v>15069.039999905508</v>
      </c>
      <c r="R251" s="128">
        <v>13743.45999992406</v>
      </c>
    </row>
    <row r="252" spans="1:18" x14ac:dyDescent="0.25">
      <c r="A252" s="15"/>
      <c r="E252" s="14" t="s">
        <v>39</v>
      </c>
      <c r="F252" s="128" t="s">
        <v>79</v>
      </c>
      <c r="G252" s="128">
        <v>379185.32999780774</v>
      </c>
      <c r="H252" s="128">
        <v>496049.07999696006</v>
      </c>
      <c r="I252" s="128">
        <v>555420.919996868</v>
      </c>
      <c r="J252" s="128">
        <v>541624.77999735461</v>
      </c>
      <c r="K252" s="128">
        <v>601689.08999721683</v>
      </c>
      <c r="L252" s="128">
        <v>738950.11999659147</v>
      </c>
      <c r="M252" s="128">
        <v>828670.36999621522</v>
      </c>
      <c r="N252" s="128">
        <v>898798.24999593699</v>
      </c>
      <c r="O252" s="128">
        <v>482994.93999763997</v>
      </c>
      <c r="P252" s="128">
        <v>183292.97999904817</v>
      </c>
      <c r="Q252" s="128">
        <v>173450.3699990809</v>
      </c>
      <c r="R252" s="128">
        <v>160287.29999918723</v>
      </c>
    </row>
    <row r="253" spans="1:18" x14ac:dyDescent="0.25">
      <c r="A253" s="15"/>
      <c r="E253" s="14" t="s">
        <v>39</v>
      </c>
      <c r="F253" s="128" t="s">
        <v>80</v>
      </c>
      <c r="G253" s="128">
        <v>886721.97999465757</v>
      </c>
      <c r="H253" s="128">
        <v>1131422.2399927021</v>
      </c>
      <c r="I253" s="128">
        <v>1383999.039992217</v>
      </c>
      <c r="J253" s="128">
        <v>1536876.6799926795</v>
      </c>
      <c r="K253" s="128">
        <v>1858329.1099916452</v>
      </c>
      <c r="L253" s="128">
        <v>2170328.239990416</v>
      </c>
      <c r="M253" s="128">
        <v>2663497.2999881543</v>
      </c>
      <c r="N253" s="128">
        <v>3154714.3999854708</v>
      </c>
      <c r="O253" s="128">
        <v>2029094.229990588</v>
      </c>
      <c r="P253" s="128">
        <v>1016813.739995223</v>
      </c>
      <c r="Q253" s="128">
        <v>1143321.2199944863</v>
      </c>
      <c r="R253" s="128">
        <v>1278079.7699937513</v>
      </c>
    </row>
    <row r="254" spans="1:18" x14ac:dyDescent="0.25">
      <c r="A254" s="15"/>
      <c r="E254" s="14" t="s">
        <v>39</v>
      </c>
      <c r="F254" s="128" t="s">
        <v>81</v>
      </c>
      <c r="G254" s="128">
        <v>100941.43999937877</v>
      </c>
      <c r="H254" s="128">
        <v>129913.39999917243</v>
      </c>
      <c r="I254" s="128">
        <v>145636.9599991818</v>
      </c>
      <c r="J254" s="128">
        <v>153602.93999929677</v>
      </c>
      <c r="K254" s="128">
        <v>186551.69999920297</v>
      </c>
      <c r="L254" s="128">
        <v>212894.49999911501</v>
      </c>
      <c r="M254" s="128">
        <v>239376.04999897484</v>
      </c>
      <c r="N254" s="128">
        <v>309867.48999861302</v>
      </c>
      <c r="O254" s="128">
        <v>217907.289998989</v>
      </c>
      <c r="P254" s="128">
        <v>157172.88999927021</v>
      </c>
      <c r="Q254" s="128">
        <v>196176.44999909448</v>
      </c>
      <c r="R254" s="128">
        <v>233144.25999894179</v>
      </c>
    </row>
    <row r="255" spans="1:18" x14ac:dyDescent="0.25">
      <c r="A255" s="15"/>
      <c r="E255" s="14" t="s">
        <v>39</v>
      </c>
      <c r="F255" s="128" t="s">
        <v>82</v>
      </c>
      <c r="G255" s="128">
        <v>666277.88999596005</v>
      </c>
      <c r="H255" s="128">
        <v>791288.56999499456</v>
      </c>
      <c r="I255" s="128">
        <v>940892.58999468188</v>
      </c>
      <c r="J255" s="128">
        <v>1111192.5499949825</v>
      </c>
      <c r="K255" s="128">
        <v>1336785.5499943162</v>
      </c>
      <c r="L255" s="128">
        <v>1493969.6599937403</v>
      </c>
      <c r="M255" s="128">
        <v>1769319.7399924945</v>
      </c>
      <c r="N255" s="128">
        <v>2132579.5699906461</v>
      </c>
      <c r="O255" s="128">
        <v>1587042.6599928839</v>
      </c>
      <c r="P255" s="128">
        <v>1237591.0299942081</v>
      </c>
      <c r="Q255" s="128">
        <v>1545400.8299927008</v>
      </c>
      <c r="R255" s="128">
        <v>1926010.2499910281</v>
      </c>
    </row>
    <row r="256" spans="1:18" x14ac:dyDescent="0.25">
      <c r="A256" s="15"/>
      <c r="E256" s="14" t="s">
        <v>39</v>
      </c>
      <c r="F256" s="128" t="s">
        <v>83</v>
      </c>
      <c r="G256" s="128">
        <v>664822.48999610275</v>
      </c>
      <c r="H256" s="128">
        <v>886843.24999472557</v>
      </c>
      <c r="I256" s="128">
        <v>1172826.7099933585</v>
      </c>
      <c r="J256" s="128">
        <v>1415026.1999936737</v>
      </c>
      <c r="K256" s="128">
        <v>1813104.3699924061</v>
      </c>
      <c r="L256" s="128">
        <v>1996493.2799917939</v>
      </c>
      <c r="M256" s="128">
        <v>2305117.6099903048</v>
      </c>
      <c r="N256" s="128">
        <v>2851591.1599874608</v>
      </c>
      <c r="O256" s="128">
        <v>1464397.579993244</v>
      </c>
      <c r="P256" s="128">
        <v>463271.22999769542</v>
      </c>
      <c r="Q256" s="128">
        <v>422380.71999787912</v>
      </c>
      <c r="R256" s="128">
        <v>413968.31999801798</v>
      </c>
    </row>
    <row r="257" spans="1:18" x14ac:dyDescent="0.25">
      <c r="A257" s="15"/>
      <c r="E257" s="14" t="s">
        <v>39</v>
      </c>
      <c r="F257" s="128" t="s">
        <v>84</v>
      </c>
      <c r="G257" s="128">
        <v>1312202.8499922953</v>
      </c>
      <c r="H257" s="128">
        <v>1664420.619989991</v>
      </c>
      <c r="I257" s="128">
        <v>2006760.0699885951</v>
      </c>
      <c r="J257" s="128">
        <v>2380773.9699889845</v>
      </c>
      <c r="K257" s="128">
        <v>2848797.6299877809</v>
      </c>
      <c r="L257" s="128">
        <v>3082478.2499869503</v>
      </c>
      <c r="M257" s="128">
        <v>3221293.4299865845</v>
      </c>
      <c r="N257" s="128">
        <v>3795556.2899835901</v>
      </c>
      <c r="O257" s="128">
        <v>1958465.4299907761</v>
      </c>
      <c r="P257" s="128">
        <v>501079.0399971013</v>
      </c>
      <c r="Q257" s="128">
        <v>329571.81999807525</v>
      </c>
      <c r="R257" s="128">
        <v>244615.55999856768</v>
      </c>
    </row>
    <row r="258" spans="1:18" x14ac:dyDescent="0.25">
      <c r="A258" s="15"/>
      <c r="E258" s="13" t="s">
        <v>40</v>
      </c>
      <c r="F258" s="13"/>
      <c r="G258" s="13">
        <v>36720308.989814699</v>
      </c>
      <c r="H258" s="13">
        <v>39595208.909801178</v>
      </c>
      <c r="I258" s="13">
        <v>40526428.659787379</v>
      </c>
      <c r="J258" s="13">
        <v>42508887.479775131</v>
      </c>
      <c r="K258" s="13">
        <v>44320653.129793249</v>
      </c>
      <c r="L258" s="13">
        <v>48739577.469775639</v>
      </c>
      <c r="M258" s="13">
        <v>51036451.15975181</v>
      </c>
      <c r="N258" s="13">
        <v>57893145.099722944</v>
      </c>
      <c r="O258" s="13">
        <v>41064788.959789619</v>
      </c>
      <c r="P258" s="13">
        <v>34402679.999806218</v>
      </c>
      <c r="Q258" s="13">
        <v>36770797.62980549</v>
      </c>
      <c r="R258" s="13">
        <v>37538163.829805337</v>
      </c>
    </row>
    <row r="259" spans="1:18" x14ac:dyDescent="0.25">
      <c r="A259" s="15"/>
      <c r="E259" s="14" t="s">
        <v>40</v>
      </c>
      <c r="F259" s="128" t="s">
        <v>78</v>
      </c>
      <c r="G259" s="128">
        <v>819371.96999587875</v>
      </c>
      <c r="H259" s="128">
        <v>759642.45999590494</v>
      </c>
      <c r="I259" s="128">
        <v>690324.03999647149</v>
      </c>
      <c r="J259" s="128">
        <v>910431.84999511717</v>
      </c>
      <c r="K259" s="128">
        <v>762202.64999668673</v>
      </c>
      <c r="L259" s="128">
        <v>570189.68999751844</v>
      </c>
      <c r="M259" s="128">
        <v>743471.3199965118</v>
      </c>
      <c r="N259" s="128">
        <v>530811.07999748597</v>
      </c>
      <c r="O259" s="128">
        <v>364035.68999853299</v>
      </c>
      <c r="P259" s="128">
        <v>45983.589999766322</v>
      </c>
      <c r="Q259" s="128">
        <v>9939.7799999280833</v>
      </c>
      <c r="R259" s="128">
        <v>789.20999999437481</v>
      </c>
    </row>
    <row r="260" spans="1:18" x14ac:dyDescent="0.25">
      <c r="A260" s="15"/>
      <c r="E260" s="14" t="s">
        <v>40</v>
      </c>
      <c r="F260" s="128" t="s">
        <v>79</v>
      </c>
      <c r="G260" s="128">
        <v>8788610.459957106</v>
      </c>
      <c r="H260" s="128">
        <v>8888934.0699570011</v>
      </c>
      <c r="I260" s="128">
        <v>8109347.9299587151</v>
      </c>
      <c r="J260" s="128">
        <v>8070907.2399587501</v>
      </c>
      <c r="K260" s="128">
        <v>7258601.7299686065</v>
      </c>
      <c r="L260" s="128">
        <v>6371629.1599730607</v>
      </c>
      <c r="M260" s="128">
        <v>5836120.8199765403</v>
      </c>
      <c r="N260" s="128">
        <v>6387083.0699717654</v>
      </c>
      <c r="O260" s="128">
        <v>2924232.119987268</v>
      </c>
      <c r="P260" s="128">
        <v>366197.23999829264</v>
      </c>
      <c r="Q260" s="128">
        <v>67031.019999513868</v>
      </c>
      <c r="R260" s="128">
        <v>91310.359999321401</v>
      </c>
    </row>
    <row r="261" spans="1:18" x14ac:dyDescent="0.25">
      <c r="A261" s="15"/>
      <c r="E261" s="14" t="s">
        <v>40</v>
      </c>
      <c r="F261" s="128" t="s">
        <v>80</v>
      </c>
      <c r="G261" s="128">
        <v>12708407.749937149</v>
      </c>
      <c r="H261" s="128">
        <v>13763137.479932096</v>
      </c>
      <c r="I261" s="128">
        <v>14236076.939927315</v>
      </c>
      <c r="J261" s="128">
        <v>14126827.179925628</v>
      </c>
      <c r="K261" s="128">
        <v>13897785.62993536</v>
      </c>
      <c r="L261" s="128">
        <v>14373720.879936796</v>
      </c>
      <c r="M261" s="128">
        <v>15421199.759927321</v>
      </c>
      <c r="N261" s="128">
        <v>17819815.879913189</v>
      </c>
      <c r="O261" s="128">
        <v>10468956.849946721</v>
      </c>
      <c r="P261" s="128">
        <v>7209327.6899606464</v>
      </c>
      <c r="Q261" s="128">
        <v>6515020.5599648869</v>
      </c>
      <c r="R261" s="128">
        <v>5464225.1599731743</v>
      </c>
    </row>
    <row r="262" spans="1:18" x14ac:dyDescent="0.25">
      <c r="A262" s="15"/>
      <c r="E262" s="14" t="s">
        <v>40</v>
      </c>
      <c r="F262" s="128" t="s">
        <v>81</v>
      </c>
      <c r="G262" s="128">
        <v>2076435.5899890941</v>
      </c>
      <c r="H262" s="128">
        <v>2130421.0799886049</v>
      </c>
      <c r="I262" s="128">
        <v>1893288.4099885679</v>
      </c>
      <c r="J262" s="128">
        <v>1633612.6599911796</v>
      </c>
      <c r="K262" s="128">
        <v>1346659.0799937916</v>
      </c>
      <c r="L262" s="128">
        <v>1784313.74999209</v>
      </c>
      <c r="M262" s="128">
        <v>1579023.1699923321</v>
      </c>
      <c r="N262" s="128">
        <v>1888757.489990599</v>
      </c>
      <c r="O262" s="128">
        <v>1750940.3399925181</v>
      </c>
      <c r="P262" s="128">
        <v>1676616.879991679</v>
      </c>
      <c r="Q262" s="128">
        <v>2452531.209987252</v>
      </c>
      <c r="R262" s="128">
        <v>2649007.9199853363</v>
      </c>
    </row>
    <row r="263" spans="1:18" x14ac:dyDescent="0.25">
      <c r="A263" s="15"/>
      <c r="E263" s="14" t="s">
        <v>40</v>
      </c>
      <c r="F263" s="128" t="s">
        <v>82</v>
      </c>
      <c r="G263" s="128">
        <v>8893687.2599554062</v>
      </c>
      <c r="H263" s="128">
        <v>10254875.169949122</v>
      </c>
      <c r="I263" s="128">
        <v>10848648.10994328</v>
      </c>
      <c r="J263" s="128">
        <v>12138833.609934015</v>
      </c>
      <c r="K263" s="128">
        <v>14124549.039929813</v>
      </c>
      <c r="L263" s="128">
        <v>15133566.479925277</v>
      </c>
      <c r="M263" s="128">
        <v>16882165.909913026</v>
      </c>
      <c r="N263" s="128">
        <v>19942707.439899694</v>
      </c>
      <c r="O263" s="128">
        <v>16235630.069911806</v>
      </c>
      <c r="P263" s="128">
        <v>16527457.399905395</v>
      </c>
      <c r="Q263" s="128">
        <v>17501914.619905978</v>
      </c>
      <c r="R263" s="128">
        <v>19073217.959897935</v>
      </c>
    </row>
    <row r="264" spans="1:18" x14ac:dyDescent="0.25">
      <c r="A264" s="15"/>
      <c r="E264" s="14" t="s">
        <v>40</v>
      </c>
      <c r="F264" s="128" t="s">
        <v>83</v>
      </c>
      <c r="G264" s="128">
        <v>2574606.7699852288</v>
      </c>
      <c r="H264" s="128">
        <v>2885734.1599846776</v>
      </c>
      <c r="I264" s="128">
        <v>3586434.7699802923</v>
      </c>
      <c r="J264" s="128">
        <v>4552399.2399764759</v>
      </c>
      <c r="K264" s="128">
        <v>5970506.6599732889</v>
      </c>
      <c r="L264" s="128">
        <v>7936909.9799618656</v>
      </c>
      <c r="M264" s="128">
        <v>7651361.9999588691</v>
      </c>
      <c r="N264" s="128">
        <v>8012807.0899625272</v>
      </c>
      <c r="O264" s="128">
        <v>6571925.9499664484</v>
      </c>
      <c r="P264" s="128">
        <v>6179691.5499643572</v>
      </c>
      <c r="Q264" s="128">
        <v>7444883.2599598533</v>
      </c>
      <c r="R264" s="128">
        <v>7846034.089959533</v>
      </c>
    </row>
    <row r="265" spans="1:18" x14ac:dyDescent="0.25">
      <c r="A265" s="15"/>
      <c r="E265" s="14" t="s">
        <v>40</v>
      </c>
      <c r="F265" s="128" t="s">
        <v>84</v>
      </c>
      <c r="G265" s="128">
        <v>859189.18999484659</v>
      </c>
      <c r="H265" s="128">
        <v>912464.48999380122</v>
      </c>
      <c r="I265" s="128">
        <v>1162308.4599927685</v>
      </c>
      <c r="J265" s="128">
        <v>1075875.6999939531</v>
      </c>
      <c r="K265" s="128">
        <v>960348.33999567502</v>
      </c>
      <c r="L265" s="128">
        <v>2569247.5299890782</v>
      </c>
      <c r="M265" s="128">
        <v>2923108.179987214</v>
      </c>
      <c r="N265" s="128">
        <v>3311163.049987677</v>
      </c>
      <c r="O265" s="128">
        <v>2749067.9399863542</v>
      </c>
      <c r="P265" s="128">
        <v>2397405.649986024</v>
      </c>
      <c r="Q265" s="128">
        <v>2779477.1799881076</v>
      </c>
      <c r="R265" s="128">
        <v>2413579.1299900236</v>
      </c>
    </row>
    <row r="266" spans="1:18" x14ac:dyDescent="0.25">
      <c r="A266" s="15"/>
      <c r="E266" s="13" t="s">
        <v>41</v>
      </c>
      <c r="F266" s="13"/>
      <c r="G266" s="13">
        <v>10172748.499954736</v>
      </c>
      <c r="H266" s="13">
        <v>14058627.859934229</v>
      </c>
      <c r="I266" s="13">
        <v>17365208.54990207</v>
      </c>
      <c r="J266" s="13">
        <v>18853836.709892817</v>
      </c>
      <c r="K266" s="13">
        <v>21259945.729880005</v>
      </c>
      <c r="L266" s="13">
        <v>21372111.839875724</v>
      </c>
      <c r="M266" s="13">
        <v>20259962.819903355</v>
      </c>
      <c r="N266" s="13">
        <v>22076942.669902239</v>
      </c>
      <c r="O266" s="13">
        <v>10852045.269951757</v>
      </c>
      <c r="P266" s="13">
        <v>4394881.4799793353</v>
      </c>
      <c r="Q266" s="13">
        <v>3640808.4899841142</v>
      </c>
      <c r="R266" s="13">
        <v>3026994.1899866587</v>
      </c>
    </row>
    <row r="267" spans="1:18" x14ac:dyDescent="0.25">
      <c r="A267" s="15"/>
      <c r="E267" s="14" t="s">
        <v>41</v>
      </c>
      <c r="F267" s="128" t="s">
        <v>78</v>
      </c>
      <c r="G267" s="128">
        <v>527966.3399978712</v>
      </c>
      <c r="H267" s="128">
        <v>719868.25999653724</v>
      </c>
      <c r="I267" s="128">
        <v>923846.22999505023</v>
      </c>
      <c r="J267" s="128">
        <v>1016288.1099942476</v>
      </c>
      <c r="K267" s="128">
        <v>1035617.0599942839</v>
      </c>
      <c r="L267" s="128">
        <v>830666.4699950288</v>
      </c>
      <c r="M267" s="128">
        <v>821515.6699965822</v>
      </c>
      <c r="N267" s="128">
        <v>702024.76999727695</v>
      </c>
      <c r="O267" s="128">
        <v>409362.53999845998</v>
      </c>
      <c r="P267" s="128">
        <v>315640.08999844571</v>
      </c>
      <c r="Q267" s="128">
        <v>261070.38999907952</v>
      </c>
      <c r="R267" s="128">
        <v>216624.20999896503</v>
      </c>
    </row>
    <row r="268" spans="1:18" x14ac:dyDescent="0.25">
      <c r="A268" s="15"/>
      <c r="E268" s="14" t="s">
        <v>41</v>
      </c>
      <c r="F268" s="128" t="s">
        <v>79</v>
      </c>
      <c r="G268" s="128">
        <v>4794102.1699789967</v>
      </c>
      <c r="H268" s="128">
        <v>6653883.549969675</v>
      </c>
      <c r="I268" s="128">
        <v>8151385.1199551746</v>
      </c>
      <c r="J268" s="128">
        <v>8355329.3799518365</v>
      </c>
      <c r="K268" s="128">
        <v>9034718.1499478985</v>
      </c>
      <c r="L268" s="128">
        <v>9300234.8099443447</v>
      </c>
      <c r="M268" s="128">
        <v>8457654.6099588349</v>
      </c>
      <c r="N268" s="128">
        <v>8883144.0899617374</v>
      </c>
      <c r="O268" s="128">
        <v>3646040.649984898</v>
      </c>
      <c r="P268" s="128">
        <v>1409577.1899943599</v>
      </c>
      <c r="Q268" s="128">
        <v>1315021.279994122</v>
      </c>
      <c r="R268" s="128">
        <v>1097370.299995075</v>
      </c>
    </row>
    <row r="269" spans="1:18" x14ac:dyDescent="0.25">
      <c r="A269" s="15"/>
      <c r="E269" s="14" t="s">
        <v>41</v>
      </c>
      <c r="F269" s="128" t="s">
        <v>80</v>
      </c>
      <c r="G269" s="128">
        <v>4397775.1999803903</v>
      </c>
      <c r="H269" s="128">
        <v>6166006.5099700708</v>
      </c>
      <c r="I269" s="128">
        <v>7586964.579955955</v>
      </c>
      <c r="J269" s="128">
        <v>8690192.3499509804</v>
      </c>
      <c r="K269" s="128">
        <v>10634875.089940622</v>
      </c>
      <c r="L269" s="128">
        <v>10531393.879940212</v>
      </c>
      <c r="M269" s="128">
        <v>10203250.16995167</v>
      </c>
      <c r="N269" s="128">
        <v>11319626.879948284</v>
      </c>
      <c r="O269" s="128">
        <v>6076558.5899716942</v>
      </c>
      <c r="P269" s="128">
        <v>2476088.6099877595</v>
      </c>
      <c r="Q269" s="128">
        <v>2037690.6899910725</v>
      </c>
      <c r="R269" s="128">
        <v>1655640.9799928723</v>
      </c>
    </row>
    <row r="270" spans="1:18" x14ac:dyDescent="0.25">
      <c r="A270" s="15"/>
      <c r="E270" s="14" t="s">
        <v>41</v>
      </c>
      <c r="F270" s="128" t="s">
        <v>81</v>
      </c>
      <c r="G270" s="128">
        <v>452049.02999748237</v>
      </c>
      <c r="H270" s="128">
        <v>507835.00999800384</v>
      </c>
      <c r="I270" s="128">
        <v>697369.92999590421</v>
      </c>
      <c r="J270" s="128">
        <v>743096.34999596002</v>
      </c>
      <c r="K270" s="128">
        <v>528984.45999732881</v>
      </c>
      <c r="L270" s="128">
        <v>681492.22999633453</v>
      </c>
      <c r="M270" s="128">
        <v>763248.52999635693</v>
      </c>
      <c r="N270" s="128">
        <v>1154007.5899950659</v>
      </c>
      <c r="O270" s="128">
        <v>694171.22999684</v>
      </c>
      <c r="P270" s="128">
        <v>180898.58999883709</v>
      </c>
      <c r="Q270" s="128">
        <v>27026.129999840166</v>
      </c>
      <c r="R270" s="128">
        <v>46579.819999825209</v>
      </c>
    </row>
    <row r="271" spans="1:18" x14ac:dyDescent="0.25">
      <c r="A271" s="15"/>
      <c r="E271" s="14" t="s">
        <v>41</v>
      </c>
      <c r="F271" s="128" t="s">
        <v>82</v>
      </c>
      <c r="G271" s="128">
        <v>855.75999999232613</v>
      </c>
      <c r="H271" s="128">
        <v>11034.529999932274</v>
      </c>
      <c r="I271" s="128">
        <v>5642.6899999901652</v>
      </c>
      <c r="J271" s="128">
        <v>48930.519999787219</v>
      </c>
      <c r="K271" s="128">
        <v>25750.969999907535</v>
      </c>
      <c r="L271" s="128">
        <v>28324.44999981299</v>
      </c>
      <c r="M271" s="128">
        <v>14293.83999991603</v>
      </c>
      <c r="N271" s="128">
        <v>18139.339999880001</v>
      </c>
      <c r="O271" s="128">
        <v>25912.259999868002</v>
      </c>
      <c r="P271" s="128">
        <v>12676.999999932945</v>
      </c>
      <c r="Q271" s="128">
        <v>0</v>
      </c>
      <c r="R271" s="128">
        <v>10778.879999920726</v>
      </c>
    </row>
    <row r="272" spans="1:18" x14ac:dyDescent="0.25">
      <c r="A272" s="15"/>
      <c r="E272" s="13" t="s">
        <v>42</v>
      </c>
      <c r="F272" s="13"/>
      <c r="G272" s="13">
        <v>476502663.93802655</v>
      </c>
      <c r="H272" s="13">
        <v>497153419.67793435</v>
      </c>
      <c r="I272" s="13">
        <v>529530636.24773115</v>
      </c>
      <c r="J272" s="13">
        <v>553379631.85759461</v>
      </c>
      <c r="K272" s="13">
        <v>585045829.21745944</v>
      </c>
      <c r="L272" s="13">
        <v>615041531.7073375</v>
      </c>
      <c r="M272" s="13">
        <v>648889668.27716887</v>
      </c>
      <c r="N272" s="13">
        <v>706993139.01696849</v>
      </c>
      <c r="O272" s="13">
        <v>759564709.3167882</v>
      </c>
      <c r="P272" s="13">
        <v>803323498.38652062</v>
      </c>
      <c r="Q272" s="13">
        <v>841889181.65626156</v>
      </c>
      <c r="R272" s="13">
        <v>836810052.53601158</v>
      </c>
    </row>
    <row r="273" spans="1:18" x14ac:dyDescent="0.25">
      <c r="A273" s="15"/>
      <c r="E273" s="14" t="s">
        <v>42</v>
      </c>
      <c r="F273" s="128" t="s">
        <v>79</v>
      </c>
      <c r="G273" s="128">
        <v>175348.44999916901</v>
      </c>
      <c r="H273" s="128">
        <v>106327.02999958165</v>
      </c>
      <c r="I273" s="128">
        <v>53185.849999834303</v>
      </c>
      <c r="J273" s="128">
        <v>149123.84999946179</v>
      </c>
      <c r="K273" s="128">
        <v>227518.98999915316</v>
      </c>
      <c r="L273" s="128">
        <v>119995.6199995419</v>
      </c>
      <c r="M273" s="128">
        <v>57538.119999714203</v>
      </c>
      <c r="N273" s="128">
        <v>12680.769999938</v>
      </c>
      <c r="O273" s="128">
        <v>12984.269999929</v>
      </c>
      <c r="P273" s="128">
        <v>20849.11999987741</v>
      </c>
      <c r="Q273" s="128">
        <v>88796.309999477118</v>
      </c>
      <c r="R273" s="128">
        <v>66794.289999752771</v>
      </c>
    </row>
    <row r="274" spans="1:18" x14ac:dyDescent="0.25">
      <c r="A274" s="15"/>
      <c r="E274" s="14" t="s">
        <v>42</v>
      </c>
      <c r="F274" s="128" t="s">
        <v>80</v>
      </c>
      <c r="G274" s="128">
        <v>13618895.029946638</v>
      </c>
      <c r="H274" s="128">
        <v>12820136.019948797</v>
      </c>
      <c r="I274" s="128">
        <v>13492671.809947953</v>
      </c>
      <c r="J274" s="128">
        <v>12656181.009951496</v>
      </c>
      <c r="K274" s="128">
        <v>12563468.439950684</v>
      </c>
      <c r="L274" s="128">
        <v>12076480.949953048</v>
      </c>
      <c r="M274" s="128">
        <v>12531163.73994386</v>
      </c>
      <c r="N274" s="128">
        <v>13558682.139933733</v>
      </c>
      <c r="O274" s="128">
        <v>14046838.71992703</v>
      </c>
      <c r="P274" s="128">
        <v>13805589.029931547</v>
      </c>
      <c r="Q274" s="128">
        <v>15958011.969920669</v>
      </c>
      <c r="R274" s="128">
        <v>14736943.129922025</v>
      </c>
    </row>
    <row r="275" spans="1:18" x14ac:dyDescent="0.25">
      <c r="A275" s="15"/>
      <c r="E275" s="14" t="s">
        <v>42</v>
      </c>
      <c r="F275" s="128" t="s">
        <v>81</v>
      </c>
      <c r="G275" s="128">
        <v>9529557.5699628089</v>
      </c>
      <c r="H275" s="128">
        <v>9860774.0099607129</v>
      </c>
      <c r="I275" s="128">
        <v>9655366.5599621218</v>
      </c>
      <c r="J275" s="128">
        <v>10412142.029958284</v>
      </c>
      <c r="K275" s="128">
        <v>10177063.779958593</v>
      </c>
      <c r="L275" s="128">
        <v>11402580.549954221</v>
      </c>
      <c r="M275" s="128">
        <v>11734141.249950336</v>
      </c>
      <c r="N275" s="128">
        <v>12142171.099944916</v>
      </c>
      <c r="O275" s="128">
        <v>13732404.729936279</v>
      </c>
      <c r="P275" s="128">
        <v>16793693.009921178</v>
      </c>
      <c r="Q275" s="128">
        <v>19858758.849910088</v>
      </c>
      <c r="R275" s="128">
        <v>21924868.369897287</v>
      </c>
    </row>
    <row r="276" spans="1:18" x14ac:dyDescent="0.25">
      <c r="A276" s="15"/>
      <c r="E276" s="14" t="s">
        <v>42</v>
      </c>
      <c r="F276" s="128" t="s">
        <v>82</v>
      </c>
      <c r="G276" s="128">
        <v>252511590.9189688</v>
      </c>
      <c r="H276" s="128">
        <v>261672438.06891632</v>
      </c>
      <c r="I276" s="128">
        <v>277279626.57881278</v>
      </c>
      <c r="J276" s="128">
        <v>284926533.9887566</v>
      </c>
      <c r="K276" s="128">
        <v>296163741.00871092</v>
      </c>
      <c r="L276" s="128">
        <v>305512048.27866155</v>
      </c>
      <c r="M276" s="128">
        <v>319211522.93859285</v>
      </c>
      <c r="N276" s="128">
        <v>344945596.72851157</v>
      </c>
      <c r="O276" s="128">
        <v>372032510.10842305</v>
      </c>
      <c r="P276" s="128">
        <v>395210840.16827404</v>
      </c>
      <c r="Q276" s="128">
        <v>419119565.53814226</v>
      </c>
      <c r="R276" s="128">
        <v>423819257.89798725</v>
      </c>
    </row>
    <row r="277" spans="1:18" x14ac:dyDescent="0.25">
      <c r="A277" s="15"/>
      <c r="E277" s="14" t="s">
        <v>42</v>
      </c>
      <c r="F277" s="128" t="s">
        <v>83</v>
      </c>
      <c r="G277" s="128">
        <v>175286586.69925627</v>
      </c>
      <c r="H277" s="128">
        <v>185572760.00922203</v>
      </c>
      <c r="I277" s="128">
        <v>197016805.98914564</v>
      </c>
      <c r="J277" s="128">
        <v>208117469.56909072</v>
      </c>
      <c r="K277" s="128">
        <v>223708950.80902299</v>
      </c>
      <c r="L277" s="128">
        <v>237470041.09897345</v>
      </c>
      <c r="M277" s="128">
        <v>248710536.57893044</v>
      </c>
      <c r="N277" s="128">
        <v>268975902.76886141</v>
      </c>
      <c r="O277" s="128">
        <v>284193436.70882142</v>
      </c>
      <c r="P277" s="128">
        <v>293702221.83876395</v>
      </c>
      <c r="Q277" s="128">
        <v>294994341.23871052</v>
      </c>
      <c r="R277" s="128">
        <v>281902737.94866729</v>
      </c>
    </row>
    <row r="278" spans="1:18" x14ac:dyDescent="0.25">
      <c r="A278" s="15"/>
      <c r="E278" s="14" t="s">
        <v>42</v>
      </c>
      <c r="F278" s="128" t="s">
        <v>84</v>
      </c>
      <c r="G278" s="128">
        <v>25380685.26989406</v>
      </c>
      <c r="H278" s="128">
        <v>27120984.539887544</v>
      </c>
      <c r="I278" s="128">
        <v>32032979.459863551</v>
      </c>
      <c r="J278" s="128">
        <v>37118181.409838989</v>
      </c>
      <c r="K278" s="128">
        <v>42205086.189816654</v>
      </c>
      <c r="L278" s="128">
        <v>48460385.209791437</v>
      </c>
      <c r="M278" s="128">
        <v>56644765.649751797</v>
      </c>
      <c r="N278" s="128">
        <v>67358105.509713396</v>
      </c>
      <c r="O278" s="128">
        <v>75546534.779678881</v>
      </c>
      <c r="P278" s="128">
        <v>83790305.219626203</v>
      </c>
      <c r="Q278" s="128">
        <v>91869707.749576345</v>
      </c>
      <c r="R278" s="128">
        <v>94359450.899535105</v>
      </c>
    </row>
    <row r="279" spans="1:18" x14ac:dyDescent="0.25">
      <c r="A279" s="15"/>
      <c r="E279" s="13" t="s">
        <v>43</v>
      </c>
      <c r="F279" s="13"/>
      <c r="G279" s="13">
        <v>7617066.6499912413</v>
      </c>
      <c r="H279" s="13">
        <v>4440900.5299947411</v>
      </c>
      <c r="I279" s="13">
        <v>3923598.9399932744</v>
      </c>
      <c r="J279" s="13">
        <v>3980742.7999921087</v>
      </c>
      <c r="K279" s="13">
        <v>3496445.8199942326</v>
      </c>
      <c r="L279" s="13">
        <v>3778496.2299934151</v>
      </c>
      <c r="M279" s="13">
        <v>3347345.0499946303</v>
      </c>
      <c r="N279" s="13">
        <v>3471881.259994193</v>
      </c>
      <c r="O279" s="13">
        <v>2381274.4299960979</v>
      </c>
      <c r="P279" s="13">
        <v>1560793.0699977619</v>
      </c>
      <c r="Q279" s="13">
        <v>1726903.0599966119</v>
      </c>
      <c r="R279" s="13">
        <v>1638412.6799970157</v>
      </c>
    </row>
    <row r="280" spans="1:18" x14ac:dyDescent="0.25">
      <c r="A280" s="15"/>
      <c r="E280" s="14" t="s">
        <v>43</v>
      </c>
      <c r="F280" s="128" t="s">
        <v>78</v>
      </c>
      <c r="G280" s="128">
        <v>3443.6999999880791</v>
      </c>
      <c r="H280" s="128">
        <v>3000</v>
      </c>
      <c r="I280" s="128">
        <v>0</v>
      </c>
      <c r="J280" s="128">
        <v>0</v>
      </c>
      <c r="K280" s="128">
        <v>3675</v>
      </c>
      <c r="L280" s="128">
        <v>0</v>
      </c>
      <c r="M280" s="128">
        <v>0</v>
      </c>
      <c r="N280" s="128">
        <v>0</v>
      </c>
      <c r="O280" s="128">
        <v>0</v>
      </c>
      <c r="P280" s="128">
        <v>0</v>
      </c>
      <c r="Q280" s="128">
        <v>0</v>
      </c>
      <c r="R280" s="128">
        <v>0</v>
      </c>
    </row>
    <row r="281" spans="1:18" x14ac:dyDescent="0.25">
      <c r="A281" s="15"/>
      <c r="E281" s="14" t="s">
        <v>43</v>
      </c>
      <c r="F281" s="128" t="s">
        <v>79</v>
      </c>
      <c r="G281" s="128">
        <v>424560.97999957763</v>
      </c>
      <c r="H281" s="128">
        <v>64729.459999824627</v>
      </c>
      <c r="I281" s="128">
        <v>67692.199999675155</v>
      </c>
      <c r="J281" s="128">
        <v>25269.889999940995</v>
      </c>
      <c r="K281" s="128">
        <v>36259.909999989904</v>
      </c>
      <c r="L281" s="128">
        <v>34018.799999993287</v>
      </c>
      <c r="M281" s="128">
        <v>6161.3199999853996</v>
      </c>
      <c r="N281" s="128">
        <v>45851.039999902001</v>
      </c>
      <c r="O281" s="128">
        <v>5958.5999999570004</v>
      </c>
      <c r="P281" s="128">
        <v>19259.819999954663</v>
      </c>
      <c r="Q281" s="128">
        <v>8913.1599999964237</v>
      </c>
      <c r="R281" s="128">
        <v>15000</v>
      </c>
    </row>
    <row r="282" spans="1:18" x14ac:dyDescent="0.25">
      <c r="A282" s="15"/>
      <c r="E282" s="14" t="s">
        <v>43</v>
      </c>
      <c r="F282" s="128" t="s">
        <v>80</v>
      </c>
      <c r="G282" s="128">
        <v>1940530.2999971623</v>
      </c>
      <c r="H282" s="128">
        <v>933661.57999823825</v>
      </c>
      <c r="I282" s="128">
        <v>742891.97999839392</v>
      </c>
      <c r="J282" s="128">
        <v>795161.41999837651</v>
      </c>
      <c r="K282" s="128">
        <v>609852.65999883367</v>
      </c>
      <c r="L282" s="128">
        <v>640600.3699985994</v>
      </c>
      <c r="M282" s="128">
        <v>509003.03999902512</v>
      </c>
      <c r="N282" s="128">
        <v>413708.17999919999</v>
      </c>
      <c r="O282" s="128">
        <v>342320.56999929203</v>
      </c>
      <c r="P282" s="128">
        <v>325449.60999962874</v>
      </c>
      <c r="Q282" s="128">
        <v>360186.4699993683</v>
      </c>
      <c r="R282" s="128">
        <v>268562.86999946483</v>
      </c>
    </row>
    <row r="283" spans="1:18" x14ac:dyDescent="0.25">
      <c r="A283" s="15"/>
      <c r="E283" s="14" t="s">
        <v>43</v>
      </c>
      <c r="F283" s="128" t="s">
        <v>81</v>
      </c>
      <c r="G283" s="128">
        <v>170269.81999969715</v>
      </c>
      <c r="H283" s="128">
        <v>135265.94999969398</v>
      </c>
      <c r="I283" s="128">
        <v>86529.499999876847</v>
      </c>
      <c r="J283" s="128">
        <v>121252.62999970278</v>
      </c>
      <c r="K283" s="128">
        <v>109040.64999975172</v>
      </c>
      <c r="L283" s="128">
        <v>120741.11999969267</v>
      </c>
      <c r="M283" s="128">
        <v>60737.019999867778</v>
      </c>
      <c r="N283" s="128">
        <v>86772.819999851999</v>
      </c>
      <c r="O283" s="128">
        <v>83566.929999763001</v>
      </c>
      <c r="P283" s="128">
        <v>108447.86999973143</v>
      </c>
      <c r="Q283" s="128">
        <v>95354.409999657422</v>
      </c>
      <c r="R283" s="128">
        <v>136111.31999969389</v>
      </c>
    </row>
    <row r="284" spans="1:18" x14ac:dyDescent="0.25">
      <c r="A284" s="15"/>
      <c r="E284" s="14" t="s">
        <v>43</v>
      </c>
      <c r="F284" s="128" t="s">
        <v>82</v>
      </c>
      <c r="G284" s="128">
        <v>1787181.5199974182</v>
      </c>
      <c r="H284" s="128">
        <v>1167822.8399981819</v>
      </c>
      <c r="I284" s="128">
        <v>933513.81999809085</v>
      </c>
      <c r="J284" s="128">
        <v>905693.29999761179</v>
      </c>
      <c r="K284" s="128">
        <v>896741.46999819647</v>
      </c>
      <c r="L284" s="128">
        <v>977744.45999771717</v>
      </c>
      <c r="M284" s="128">
        <v>841674.19999849563</v>
      </c>
      <c r="N284" s="128">
        <v>920860.04999797803</v>
      </c>
      <c r="O284" s="128">
        <v>731773.34999883105</v>
      </c>
      <c r="P284" s="128">
        <v>751054.04999905196</v>
      </c>
      <c r="Q284" s="128">
        <v>980715.99999805447</v>
      </c>
      <c r="R284" s="128">
        <v>1005882.8599981505</v>
      </c>
    </row>
    <row r="285" spans="1:18" x14ac:dyDescent="0.25">
      <c r="A285" s="15"/>
      <c r="E285" s="14" t="s">
        <v>43</v>
      </c>
      <c r="F285" s="128" t="s">
        <v>83</v>
      </c>
      <c r="G285" s="128">
        <v>1199884.6699987091</v>
      </c>
      <c r="H285" s="128">
        <v>676518.44999939483</v>
      </c>
      <c r="I285" s="128">
        <v>670432.90999879024</v>
      </c>
      <c r="J285" s="128">
        <v>742588.34999826015</v>
      </c>
      <c r="K285" s="128">
        <v>641942.5599987678</v>
      </c>
      <c r="L285" s="128">
        <v>705487.56999836862</v>
      </c>
      <c r="M285" s="128">
        <v>596165.51999855123</v>
      </c>
      <c r="N285" s="128">
        <v>654685.30999852298</v>
      </c>
      <c r="O285" s="128">
        <v>368306.81999917899</v>
      </c>
      <c r="P285" s="128">
        <v>232640.06999960053</v>
      </c>
      <c r="Q285" s="128">
        <v>216194.23999958741</v>
      </c>
      <c r="R285" s="128">
        <v>170358.89999974216</v>
      </c>
    </row>
    <row r="286" spans="1:18" x14ac:dyDescent="0.25">
      <c r="A286" s="15"/>
      <c r="E286" s="14" t="s">
        <v>43</v>
      </c>
      <c r="F286" s="128" t="s">
        <v>84</v>
      </c>
      <c r="G286" s="128">
        <v>2091195.6599986888</v>
      </c>
      <c r="H286" s="128">
        <v>1459902.2499994065</v>
      </c>
      <c r="I286" s="128">
        <v>1422538.5299984624</v>
      </c>
      <c r="J286" s="128">
        <v>1390777.2099981843</v>
      </c>
      <c r="K286" s="128">
        <v>1198933.5699986992</v>
      </c>
      <c r="L286" s="128">
        <v>1299903.9099990348</v>
      </c>
      <c r="M286" s="128">
        <v>1333603.9499987022</v>
      </c>
      <c r="N286" s="128">
        <v>1350003.8599987449</v>
      </c>
      <c r="O286" s="128">
        <v>849348.15999906894</v>
      </c>
      <c r="P286" s="128">
        <v>123941.64999979443</v>
      </c>
      <c r="Q286" s="128">
        <v>65538.779999947874</v>
      </c>
      <c r="R286" s="128">
        <v>42496.729999964358</v>
      </c>
    </row>
    <row r="287" spans="1:18" x14ac:dyDescent="0.25">
      <c r="A287" s="15"/>
      <c r="B287" s="7"/>
      <c r="C287" s="8" t="s">
        <v>44</v>
      </c>
      <c r="D287" s="8"/>
      <c r="E287" s="8"/>
      <c r="F287" s="8"/>
      <c r="G287" s="9">
        <v>129683046.80999158</v>
      </c>
      <c r="H287" s="9">
        <v>137617765.75998935</v>
      </c>
      <c r="I287" s="9">
        <v>135286801.43998665</v>
      </c>
      <c r="J287" s="9">
        <v>139362224.10998601</v>
      </c>
      <c r="K287" s="9">
        <v>140938916.84998497</v>
      </c>
      <c r="L287" s="9">
        <v>144543440.03998023</v>
      </c>
      <c r="M287" s="9">
        <v>151236732.11994997</v>
      </c>
      <c r="N287" s="9">
        <v>158103920.49995235</v>
      </c>
      <c r="O287" s="9">
        <v>137295594.91994524</v>
      </c>
      <c r="P287" s="9">
        <v>89220874.099947631</v>
      </c>
      <c r="Q287" s="9">
        <v>71454698.609969467</v>
      </c>
      <c r="R287" s="9">
        <v>71661409.369965151</v>
      </c>
    </row>
    <row r="288" spans="1:18" x14ac:dyDescent="0.25">
      <c r="A288" s="15"/>
      <c r="E288" s="13" t="s">
        <v>45</v>
      </c>
      <c r="F288" s="13"/>
      <c r="G288" s="13">
        <v>1136520.4299903477</v>
      </c>
      <c r="H288" s="13">
        <v>1204122.4799898339</v>
      </c>
      <c r="I288" s="13">
        <v>1380228.8599882687</v>
      </c>
      <c r="J288" s="13">
        <v>1607748.0199863473</v>
      </c>
      <c r="K288" s="13">
        <v>1831911.8499844377</v>
      </c>
      <c r="L288" s="13">
        <v>2087295.6499822687</v>
      </c>
      <c r="M288" s="13">
        <v>2478032.75997895</v>
      </c>
      <c r="N288" s="13">
        <v>3051293.989981011</v>
      </c>
      <c r="O288" s="13">
        <v>3676604.719978556</v>
      </c>
      <c r="P288" s="13">
        <v>4259824.0599751584</v>
      </c>
      <c r="Q288" s="13">
        <v>4865970.9199716225</v>
      </c>
      <c r="R288" s="13">
        <v>5696255.1899667792</v>
      </c>
    </row>
    <row r="289" spans="1:18" x14ac:dyDescent="0.25">
      <c r="A289" s="15"/>
      <c r="B289" s="45"/>
      <c r="C289" s="45"/>
      <c r="D289" s="45"/>
      <c r="E289" s="14" t="s">
        <v>45</v>
      </c>
      <c r="F289" s="128" t="s">
        <v>78</v>
      </c>
      <c r="G289" s="128">
        <v>0</v>
      </c>
      <c r="H289" s="128">
        <v>0</v>
      </c>
      <c r="I289" s="128">
        <v>0</v>
      </c>
      <c r="J289" s="128">
        <v>0</v>
      </c>
      <c r="K289" s="128">
        <v>0</v>
      </c>
      <c r="L289" s="128">
        <v>0</v>
      </c>
      <c r="M289" s="128">
        <v>0</v>
      </c>
      <c r="N289" s="128">
        <v>0</v>
      </c>
      <c r="O289" s="128">
        <v>0</v>
      </c>
      <c r="P289" s="128">
        <v>0</v>
      </c>
      <c r="Q289" s="128">
        <v>242.72999999858439</v>
      </c>
      <c r="R289" s="128">
        <v>0</v>
      </c>
    </row>
    <row r="290" spans="1:18" x14ac:dyDescent="0.25">
      <c r="A290" s="15"/>
      <c r="E290" s="14" t="s">
        <v>45</v>
      </c>
      <c r="F290" s="128" t="s">
        <v>79</v>
      </c>
      <c r="G290" s="128">
        <v>0</v>
      </c>
      <c r="H290" s="128">
        <v>526.19999999552965</v>
      </c>
      <c r="I290" s="128">
        <v>1227.799999989569</v>
      </c>
      <c r="J290" s="128">
        <v>0</v>
      </c>
      <c r="K290" s="128">
        <v>876.99999999254942</v>
      </c>
      <c r="L290" s="128">
        <v>0</v>
      </c>
      <c r="M290" s="128">
        <v>6929.7099999412885</v>
      </c>
      <c r="N290" s="128">
        <v>8293.5599999499991</v>
      </c>
      <c r="O290" s="128">
        <v>28884.869999832001</v>
      </c>
      <c r="P290" s="128">
        <v>30341.249999823049</v>
      </c>
      <c r="Q290" s="128">
        <v>29127.599999830127</v>
      </c>
      <c r="R290" s="128">
        <v>39079.529999772087</v>
      </c>
    </row>
    <row r="291" spans="1:18" x14ac:dyDescent="0.25">
      <c r="A291" s="15"/>
      <c r="E291" s="14" t="s">
        <v>45</v>
      </c>
      <c r="F291" s="128" t="s">
        <v>80</v>
      </c>
      <c r="G291" s="128">
        <v>600381.35999490088</v>
      </c>
      <c r="H291" s="128">
        <v>562114.92999525508</v>
      </c>
      <c r="I291" s="128">
        <v>621751.04999471642</v>
      </c>
      <c r="J291" s="128">
        <v>660987.3299943849</v>
      </c>
      <c r="K291" s="128">
        <v>761234.24999353301</v>
      </c>
      <c r="L291" s="128">
        <v>835673.25999290147</v>
      </c>
      <c r="M291" s="128">
        <v>1073537.1099908799</v>
      </c>
      <c r="N291" s="128">
        <v>1023131.959993578</v>
      </c>
      <c r="O291" s="128">
        <v>893354.46999478899</v>
      </c>
      <c r="P291" s="128">
        <v>882323.54999485426</v>
      </c>
      <c r="Q291" s="128">
        <v>949074.29999446496</v>
      </c>
      <c r="R291" s="128">
        <v>1092042.2699936312</v>
      </c>
    </row>
    <row r="292" spans="1:18" x14ac:dyDescent="0.25">
      <c r="A292" s="15"/>
      <c r="E292" s="14" t="s">
        <v>45</v>
      </c>
      <c r="F292" s="128" t="s">
        <v>81</v>
      </c>
      <c r="G292" s="128">
        <v>96995.899999177127</v>
      </c>
      <c r="H292" s="128">
        <v>144564.67999877501</v>
      </c>
      <c r="I292" s="128">
        <v>190007.59999838471</v>
      </c>
      <c r="J292" s="128">
        <v>241427.5999979488</v>
      </c>
      <c r="K292" s="128">
        <v>235323.25999800113</v>
      </c>
      <c r="L292" s="128">
        <v>247138.59999790043</v>
      </c>
      <c r="M292" s="128">
        <v>244682.99999792129</v>
      </c>
      <c r="N292" s="128">
        <v>298225.07999814698</v>
      </c>
      <c r="O292" s="128">
        <v>406572.74999762903</v>
      </c>
      <c r="P292" s="128">
        <v>462886.10999730043</v>
      </c>
      <c r="Q292" s="128">
        <v>476964.44999721833</v>
      </c>
      <c r="R292" s="128">
        <v>536918.75999686867</v>
      </c>
    </row>
    <row r="293" spans="1:18" x14ac:dyDescent="0.25">
      <c r="A293" s="15"/>
      <c r="E293" s="14" t="s">
        <v>45</v>
      </c>
      <c r="F293" s="128" t="s">
        <v>82</v>
      </c>
      <c r="G293" s="128">
        <v>378279.36999678705</v>
      </c>
      <c r="H293" s="128">
        <v>433149.99999634642</v>
      </c>
      <c r="I293" s="128">
        <v>504143.38999571378</v>
      </c>
      <c r="J293" s="128">
        <v>636663.45999459643</v>
      </c>
      <c r="K293" s="128">
        <v>764261.64999350719</v>
      </c>
      <c r="L293" s="128">
        <v>933095.98999207327</v>
      </c>
      <c r="M293" s="128">
        <v>1071583.6299908983</v>
      </c>
      <c r="N293" s="128">
        <v>1604800.2399900509</v>
      </c>
      <c r="O293" s="128">
        <v>2175939.7899873089</v>
      </c>
      <c r="P293" s="128">
        <v>2649795.9699845482</v>
      </c>
      <c r="Q293" s="128">
        <v>3154276.3499816041</v>
      </c>
      <c r="R293" s="128">
        <v>3714122.0099783391</v>
      </c>
    </row>
    <row r="294" spans="1:18" x14ac:dyDescent="0.25">
      <c r="A294" s="15"/>
      <c r="E294" s="14" t="s">
        <v>45</v>
      </c>
      <c r="F294" s="128" t="s">
        <v>83</v>
      </c>
      <c r="G294" s="128">
        <v>60863.799999482922</v>
      </c>
      <c r="H294" s="128">
        <v>63591.269999463118</v>
      </c>
      <c r="I294" s="128">
        <v>62988.739999464706</v>
      </c>
      <c r="J294" s="128">
        <v>68581.399999417365</v>
      </c>
      <c r="K294" s="128">
        <v>66181.489999438185</v>
      </c>
      <c r="L294" s="128">
        <v>66301.199999436736</v>
      </c>
      <c r="M294" s="128">
        <v>76037.309999354198</v>
      </c>
      <c r="N294" s="128">
        <v>106985.139999345</v>
      </c>
      <c r="O294" s="128">
        <v>163114.559999049</v>
      </c>
      <c r="P294" s="128">
        <v>219913.37999871746</v>
      </c>
      <c r="Q294" s="128">
        <v>241994.80999858864</v>
      </c>
      <c r="R294" s="128">
        <v>291518.72999829985</v>
      </c>
    </row>
    <row r="295" spans="1:18" x14ac:dyDescent="0.25">
      <c r="A295" s="15"/>
      <c r="E295" s="14" t="s">
        <v>45</v>
      </c>
      <c r="F295" s="128" t="s">
        <v>84</v>
      </c>
      <c r="G295" s="128">
        <v>0</v>
      </c>
      <c r="H295" s="128">
        <v>175.39999999850988</v>
      </c>
      <c r="I295" s="128">
        <v>110.27999999932943</v>
      </c>
      <c r="J295" s="128">
        <v>88.229999999515698</v>
      </c>
      <c r="K295" s="128">
        <v>4034.1999999657273</v>
      </c>
      <c r="L295" s="128">
        <v>5086.5999999567885</v>
      </c>
      <c r="M295" s="128">
        <v>5261.9999999552965</v>
      </c>
      <c r="N295" s="128">
        <v>9858.0099999400009</v>
      </c>
      <c r="O295" s="128">
        <v>8738.2799999489998</v>
      </c>
      <c r="P295" s="128">
        <v>14563.799999915063</v>
      </c>
      <c r="Q295" s="128">
        <v>14290.679999917746</v>
      </c>
      <c r="R295" s="128">
        <v>22573.889999868348</v>
      </c>
    </row>
    <row r="296" spans="1:18" x14ac:dyDescent="0.25">
      <c r="A296" s="15"/>
      <c r="E296" s="13" t="s">
        <v>46</v>
      </c>
      <c r="F296" s="13"/>
      <c r="G296" s="13">
        <v>51647154.090000004</v>
      </c>
      <c r="H296" s="13">
        <v>52103712.829999998</v>
      </c>
      <c r="I296" s="13">
        <v>49993194</v>
      </c>
      <c r="J296" s="13">
        <v>50090707</v>
      </c>
      <c r="K296" s="13">
        <v>52629839</v>
      </c>
      <c r="L296" s="13">
        <v>54460043.50999999</v>
      </c>
      <c r="M296" s="13">
        <v>55960328.479999997</v>
      </c>
      <c r="N296" s="13">
        <v>56523800.579999872</v>
      </c>
      <c r="O296" s="13">
        <v>57446024.64999909</v>
      </c>
      <c r="P296" s="13">
        <v>58578544.599998817</v>
      </c>
      <c r="Q296" s="13">
        <v>60581160.329998478</v>
      </c>
      <c r="R296" s="13">
        <v>60163247.819998309</v>
      </c>
    </row>
    <row r="297" spans="1:18" x14ac:dyDescent="0.25">
      <c r="A297" s="15"/>
      <c r="E297" s="14" t="s">
        <v>46</v>
      </c>
      <c r="F297" s="128" t="s">
        <v>78</v>
      </c>
      <c r="G297" s="128">
        <v>519461.5</v>
      </c>
      <c r="H297" s="128">
        <v>591618</v>
      </c>
      <c r="I297" s="128">
        <v>333356.5</v>
      </c>
      <c r="J297" s="128">
        <v>40361</v>
      </c>
      <c r="K297" s="128">
        <v>43098</v>
      </c>
      <c r="L297" s="128">
        <v>-71177</v>
      </c>
      <c r="M297" s="128">
        <v>0</v>
      </c>
      <c r="N297" s="128">
        <v>0</v>
      </c>
      <c r="O297" s="128">
        <v>0</v>
      </c>
      <c r="P297" s="128">
        <v>0</v>
      </c>
      <c r="Q297" s="128">
        <v>0</v>
      </c>
      <c r="R297" s="128">
        <v>0</v>
      </c>
    </row>
    <row r="298" spans="1:18" x14ac:dyDescent="0.25">
      <c r="A298" s="15"/>
      <c r="E298" s="14" t="s">
        <v>46</v>
      </c>
      <c r="F298" s="128" t="s">
        <v>79</v>
      </c>
      <c r="G298" s="128">
        <v>5352967.5</v>
      </c>
      <c r="H298" s="128">
        <v>6047256</v>
      </c>
      <c r="I298" s="128">
        <v>3876534.5</v>
      </c>
      <c r="J298" s="128">
        <v>2037686.5</v>
      </c>
      <c r="K298" s="128">
        <v>2113434.5</v>
      </c>
      <c r="L298" s="128">
        <v>1523192</v>
      </c>
      <c r="M298" s="128">
        <v>1657967</v>
      </c>
      <c r="N298" s="128">
        <v>1311877</v>
      </c>
      <c r="O298" s="128">
        <v>1050827.379999991</v>
      </c>
      <c r="P298" s="128">
        <v>1110065.6799999774</v>
      </c>
      <c r="Q298" s="128">
        <v>1084055.1899999958</v>
      </c>
      <c r="R298" s="128">
        <v>1205337.0699999873</v>
      </c>
    </row>
    <row r="299" spans="1:18" x14ac:dyDescent="0.25">
      <c r="A299" s="15"/>
      <c r="E299" s="14" t="s">
        <v>46</v>
      </c>
      <c r="F299" s="128" t="s">
        <v>80</v>
      </c>
      <c r="G299" s="128">
        <v>7023397</v>
      </c>
      <c r="H299" s="128">
        <v>6342651.8299999982</v>
      </c>
      <c r="I299" s="128">
        <v>6547304.5</v>
      </c>
      <c r="J299" s="128">
        <v>6882620</v>
      </c>
      <c r="K299" s="128">
        <v>7323721.5</v>
      </c>
      <c r="L299" s="128">
        <v>7942765.5</v>
      </c>
      <c r="M299" s="128">
        <v>8299956.5</v>
      </c>
      <c r="N299" s="128">
        <v>8362376.0299999854</v>
      </c>
      <c r="O299" s="128">
        <v>8203548.639999833</v>
      </c>
      <c r="P299" s="128">
        <v>7985559.1399996914</v>
      </c>
      <c r="Q299" s="128">
        <v>7702664.2799995951</v>
      </c>
      <c r="R299" s="128">
        <v>7183361.7399995923</v>
      </c>
    </row>
    <row r="300" spans="1:18" x14ac:dyDescent="0.25">
      <c r="A300" s="15"/>
      <c r="E300" s="14" t="s">
        <v>46</v>
      </c>
      <c r="F300" s="128" t="s">
        <v>81</v>
      </c>
      <c r="G300" s="128">
        <v>1771589</v>
      </c>
      <c r="H300" s="128">
        <v>1819258</v>
      </c>
      <c r="I300" s="128">
        <v>1709554</v>
      </c>
      <c r="J300" s="128">
        <v>1764079.5</v>
      </c>
      <c r="K300" s="128">
        <v>1869212.5</v>
      </c>
      <c r="L300" s="128">
        <v>1849949</v>
      </c>
      <c r="M300" s="128">
        <v>1892067.5</v>
      </c>
      <c r="N300" s="128">
        <v>1961334.949999979</v>
      </c>
      <c r="O300" s="128">
        <v>2019473.6299998851</v>
      </c>
      <c r="P300" s="128">
        <v>2097264.3999998868</v>
      </c>
      <c r="Q300" s="128">
        <v>2244814.6299998146</v>
      </c>
      <c r="R300" s="128">
        <v>2359330.3299997579</v>
      </c>
    </row>
    <row r="301" spans="1:18" x14ac:dyDescent="0.25">
      <c r="A301" s="15"/>
      <c r="E301" s="14" t="s">
        <v>46</v>
      </c>
      <c r="F301" s="128" t="s">
        <v>82</v>
      </c>
      <c r="G301" s="128">
        <v>22636841.5</v>
      </c>
      <c r="H301" s="128">
        <v>23075486.5</v>
      </c>
      <c r="I301" s="128">
        <v>22982714</v>
      </c>
      <c r="J301" s="128">
        <v>24034173</v>
      </c>
      <c r="K301" s="128">
        <v>24835874.5</v>
      </c>
      <c r="L301" s="128">
        <v>25920615.619999997</v>
      </c>
      <c r="M301" s="128">
        <v>26087676.5</v>
      </c>
      <c r="N301" s="128">
        <v>26447350.799999923</v>
      </c>
      <c r="O301" s="128">
        <v>27255469.479999389</v>
      </c>
      <c r="P301" s="128">
        <v>27823459.359999321</v>
      </c>
      <c r="Q301" s="128">
        <v>29385663.419999145</v>
      </c>
      <c r="R301" s="128">
        <v>29681459.779999033</v>
      </c>
    </row>
    <row r="302" spans="1:18" x14ac:dyDescent="0.25">
      <c r="A302" s="15"/>
      <c r="E302" s="14" t="s">
        <v>46</v>
      </c>
      <c r="F302" s="128" t="s">
        <v>83</v>
      </c>
      <c r="G302" s="128">
        <v>12430913.59</v>
      </c>
      <c r="H302" s="128">
        <v>12339946</v>
      </c>
      <c r="I302" s="128">
        <v>12513880</v>
      </c>
      <c r="J302" s="128">
        <v>13054449.5</v>
      </c>
      <c r="K302" s="128">
        <v>13874943</v>
      </c>
      <c r="L302" s="128">
        <v>14503776.390000001</v>
      </c>
      <c r="M302" s="128">
        <v>14895582</v>
      </c>
      <c r="N302" s="128">
        <v>15034588.229999999</v>
      </c>
      <c r="O302" s="128">
        <v>15215611.029999984</v>
      </c>
      <c r="P302" s="128">
        <v>15523902.21999998</v>
      </c>
      <c r="Q302" s="128">
        <v>15777050.779999949</v>
      </c>
      <c r="R302" s="128">
        <v>15213718.639999975</v>
      </c>
    </row>
    <row r="303" spans="1:18" x14ac:dyDescent="0.25">
      <c r="A303" s="15"/>
      <c r="E303" s="14" t="s">
        <v>46</v>
      </c>
      <c r="F303" s="128" t="s">
        <v>84</v>
      </c>
      <c r="G303" s="128">
        <v>1911984</v>
      </c>
      <c r="H303" s="128">
        <v>1887496.5</v>
      </c>
      <c r="I303" s="128">
        <v>2029850.5</v>
      </c>
      <c r="J303" s="128">
        <v>2277337.5</v>
      </c>
      <c r="K303" s="128">
        <v>2569555</v>
      </c>
      <c r="L303" s="128">
        <v>2790922</v>
      </c>
      <c r="M303" s="128">
        <v>3127078.9799999991</v>
      </c>
      <c r="N303" s="128">
        <v>3406273.5699999868</v>
      </c>
      <c r="O303" s="128">
        <v>3701094.4899999821</v>
      </c>
      <c r="P303" s="128">
        <v>4038293.7999999858</v>
      </c>
      <c r="Q303" s="128">
        <v>4386912.0299999844</v>
      </c>
      <c r="R303" s="128">
        <v>4520040.259999983</v>
      </c>
    </row>
    <row r="304" spans="1:18" x14ac:dyDescent="0.25">
      <c r="A304" s="15"/>
      <c r="E304" s="13" t="s">
        <v>47</v>
      </c>
      <c r="F304" s="13"/>
      <c r="G304" s="13">
        <v>72300185.789999902</v>
      </c>
      <c r="H304" s="13">
        <v>80029552.860000134</v>
      </c>
      <c r="I304" s="13">
        <v>79710281.639999986</v>
      </c>
      <c r="J304" s="13">
        <v>84191705.159999982</v>
      </c>
      <c r="K304" s="13">
        <v>83313889.939999998</v>
      </c>
      <c r="L304" s="13">
        <v>84506818.949998781</v>
      </c>
      <c r="M304" s="13">
        <v>88928581.059971899</v>
      </c>
      <c r="N304" s="13">
        <v>94465866.509967178</v>
      </c>
      <c r="O304" s="13">
        <v>72556452.699967653</v>
      </c>
      <c r="P304" s="13">
        <v>22671130.549972728</v>
      </c>
      <c r="Q304" s="13">
        <v>2220457.8999999464</v>
      </c>
      <c r="R304" s="13">
        <v>2005131.5</v>
      </c>
    </row>
    <row r="305" spans="1:18" x14ac:dyDescent="0.25">
      <c r="A305" s="15"/>
      <c r="E305" s="14" t="s">
        <v>47</v>
      </c>
      <c r="F305" s="128" t="s">
        <v>78</v>
      </c>
      <c r="G305" s="128">
        <v>588679.5</v>
      </c>
      <c r="H305" s="128">
        <v>503463</v>
      </c>
      <c r="I305" s="128">
        <v>408451.5</v>
      </c>
      <c r="J305" s="128">
        <v>323235</v>
      </c>
      <c r="K305" s="128">
        <v>299074</v>
      </c>
      <c r="L305" s="128">
        <v>353926</v>
      </c>
      <c r="M305" s="128">
        <v>270342</v>
      </c>
      <c r="N305" s="128">
        <v>265444.5</v>
      </c>
      <c r="O305" s="128">
        <v>267403.5</v>
      </c>
      <c r="P305" s="128">
        <v>96644</v>
      </c>
      <c r="Q305" s="128">
        <v>3591.5</v>
      </c>
      <c r="R305" s="128">
        <v>2938.5</v>
      </c>
    </row>
    <row r="306" spans="1:18" x14ac:dyDescent="0.25">
      <c r="A306" s="15"/>
      <c r="E306" s="14" t="s">
        <v>47</v>
      </c>
      <c r="F306" s="128" t="s">
        <v>79</v>
      </c>
      <c r="G306" s="128">
        <v>4007841.879999991</v>
      </c>
      <c r="H306" s="128">
        <v>4749051.3700000085</v>
      </c>
      <c r="I306" s="128">
        <v>4720537</v>
      </c>
      <c r="J306" s="128">
        <v>5060519.6099999994</v>
      </c>
      <c r="K306" s="128">
        <v>4658517</v>
      </c>
      <c r="L306" s="128">
        <v>4573938.5</v>
      </c>
      <c r="M306" s="128">
        <v>4103467</v>
      </c>
      <c r="N306" s="128">
        <v>4021174</v>
      </c>
      <c r="O306" s="128">
        <v>3532403.5</v>
      </c>
      <c r="P306" s="128">
        <v>1425499</v>
      </c>
      <c r="Q306" s="128">
        <v>41139</v>
      </c>
      <c r="R306" s="128">
        <v>6203.5</v>
      </c>
    </row>
    <row r="307" spans="1:18" x14ac:dyDescent="0.25">
      <c r="A307" s="15"/>
      <c r="E307" s="14" t="s">
        <v>47</v>
      </c>
      <c r="F307" s="128" t="s">
        <v>80</v>
      </c>
      <c r="G307" s="128">
        <v>24832539.83999994</v>
      </c>
      <c r="H307" s="128">
        <v>29392920.640000056</v>
      </c>
      <c r="I307" s="128">
        <v>30393924</v>
      </c>
      <c r="J307" s="128">
        <v>33071362.5</v>
      </c>
      <c r="K307" s="128">
        <v>33279189</v>
      </c>
      <c r="L307" s="128">
        <v>34276949.25</v>
      </c>
      <c r="M307" s="128">
        <v>36272295</v>
      </c>
      <c r="N307" s="128">
        <v>38405898.5</v>
      </c>
      <c r="O307" s="128">
        <v>34354656.5</v>
      </c>
      <c r="P307" s="128">
        <v>13733569</v>
      </c>
      <c r="Q307" s="128">
        <v>551458.5</v>
      </c>
      <c r="R307" s="128">
        <v>385270</v>
      </c>
    </row>
    <row r="308" spans="1:18" x14ac:dyDescent="0.25">
      <c r="A308" s="15"/>
      <c r="E308" s="14" t="s">
        <v>47</v>
      </c>
      <c r="F308" s="128" t="s">
        <v>81</v>
      </c>
      <c r="G308" s="128">
        <v>960753.44999999821</v>
      </c>
      <c r="H308" s="128">
        <v>997267.05000000179</v>
      </c>
      <c r="I308" s="128">
        <v>914384.73999999824</v>
      </c>
      <c r="J308" s="128">
        <v>936728.5</v>
      </c>
      <c r="K308" s="128">
        <v>895263</v>
      </c>
      <c r="L308" s="128">
        <v>909629</v>
      </c>
      <c r="M308" s="128">
        <v>851512</v>
      </c>
      <c r="N308" s="128">
        <v>854450.5</v>
      </c>
      <c r="O308" s="128">
        <v>609249</v>
      </c>
      <c r="P308" s="128">
        <v>155414</v>
      </c>
      <c r="Q308" s="128">
        <v>45710</v>
      </c>
      <c r="R308" s="128">
        <v>41792</v>
      </c>
    </row>
    <row r="309" spans="1:18" x14ac:dyDescent="0.25">
      <c r="A309" s="15"/>
      <c r="E309" s="14" t="s">
        <v>47</v>
      </c>
      <c r="F309" s="128" t="s">
        <v>82</v>
      </c>
      <c r="G309" s="128">
        <v>17309111.509999994</v>
      </c>
      <c r="H309" s="128">
        <v>18542234.310000002</v>
      </c>
      <c r="I309" s="128">
        <v>17976621.739999995</v>
      </c>
      <c r="J309" s="128">
        <v>18305350.589999996</v>
      </c>
      <c r="K309" s="128">
        <v>17897177.77</v>
      </c>
      <c r="L309" s="128">
        <v>17989278.099999022</v>
      </c>
      <c r="M309" s="128">
        <v>19714365.139985155</v>
      </c>
      <c r="N309" s="128">
        <v>21202876.039980691</v>
      </c>
      <c r="O309" s="128">
        <v>15149115.29997962</v>
      </c>
      <c r="P309" s="128">
        <v>4399189.1999840438</v>
      </c>
      <c r="Q309" s="128">
        <v>744077.99999997392</v>
      </c>
      <c r="R309" s="128">
        <v>706872.5</v>
      </c>
    </row>
    <row r="310" spans="1:18" x14ac:dyDescent="0.25">
      <c r="A310" s="15"/>
      <c r="E310" s="14" t="s">
        <v>47</v>
      </c>
      <c r="F310" s="128" t="s">
        <v>83</v>
      </c>
      <c r="G310" s="128">
        <v>20913032.989999995</v>
      </c>
      <c r="H310" s="128">
        <v>22103661.109999999</v>
      </c>
      <c r="I310" s="128">
        <v>21517328.5</v>
      </c>
      <c r="J310" s="128">
        <v>22413071.579999998</v>
      </c>
      <c r="K310" s="128">
        <v>22274946.899999999</v>
      </c>
      <c r="L310" s="128">
        <v>22441020.599999119</v>
      </c>
      <c r="M310" s="128">
        <v>23679147.219987243</v>
      </c>
      <c r="N310" s="128">
        <v>25192079.369984336</v>
      </c>
      <c r="O310" s="128">
        <v>15889401.499983491</v>
      </c>
      <c r="P310" s="128">
        <v>2689312.6499886867</v>
      </c>
      <c r="Q310" s="128">
        <v>690820.89999997243</v>
      </c>
      <c r="R310" s="128">
        <v>713824</v>
      </c>
    </row>
    <row r="311" spans="1:18" x14ac:dyDescent="0.25">
      <c r="A311" s="15"/>
      <c r="E311" s="14" t="s">
        <v>47</v>
      </c>
      <c r="F311" s="128" t="s">
        <v>84</v>
      </c>
      <c r="G311" s="128">
        <v>3688226.6199999992</v>
      </c>
      <c r="H311" s="128">
        <v>3740955.3800000008</v>
      </c>
      <c r="I311" s="128">
        <v>3779034.1599999992</v>
      </c>
      <c r="J311" s="128">
        <v>4081437.3799999994</v>
      </c>
      <c r="K311" s="128">
        <v>4009722.27</v>
      </c>
      <c r="L311" s="128">
        <v>3962077.5</v>
      </c>
      <c r="M311" s="128">
        <v>4037452.6999999969</v>
      </c>
      <c r="N311" s="128">
        <v>4523943.5999999959</v>
      </c>
      <c r="O311" s="128">
        <v>2754223.399999998</v>
      </c>
      <c r="P311" s="128">
        <v>171502.69999999739</v>
      </c>
      <c r="Q311" s="128">
        <v>143660</v>
      </c>
      <c r="R311" s="128">
        <v>148231</v>
      </c>
    </row>
    <row r="312" spans="1:18" x14ac:dyDescent="0.25">
      <c r="A312" s="15"/>
      <c r="E312" s="13" t="s">
        <v>48</v>
      </c>
      <c r="F312" s="13"/>
      <c r="G312" s="13">
        <v>1006001.3799981086</v>
      </c>
      <c r="H312" s="13">
        <v>962051.72999824514</v>
      </c>
      <c r="I312" s="13">
        <v>1195037.4499976195</v>
      </c>
      <c r="J312" s="13">
        <v>558776.75999891036</v>
      </c>
      <c r="K312" s="13">
        <v>306958.49999927747</v>
      </c>
      <c r="L312" s="13">
        <v>261827.49999941196</v>
      </c>
      <c r="M312" s="13">
        <v>233927.85999950141</v>
      </c>
      <c r="N312" s="13">
        <v>216870.77999953201</v>
      </c>
      <c r="O312" s="13">
        <v>153670.229999687</v>
      </c>
      <c r="P312" s="13">
        <v>124153.63999965791</v>
      </c>
      <c r="Q312" s="13">
        <v>64350.899999753739</v>
      </c>
      <c r="R312" s="13">
        <v>19885.289999925153</v>
      </c>
    </row>
    <row r="313" spans="1:18" x14ac:dyDescent="0.25">
      <c r="A313" s="15"/>
      <c r="E313" s="14" t="s">
        <v>48</v>
      </c>
      <c r="F313" s="128" t="s">
        <v>78</v>
      </c>
      <c r="G313" s="128">
        <v>343792.18999945995</v>
      </c>
      <c r="H313" s="128">
        <v>332923.14999948721</v>
      </c>
      <c r="I313" s="128">
        <v>451174.85999924201</v>
      </c>
      <c r="J313" s="128">
        <v>187511.64999970736</v>
      </c>
      <c r="K313" s="128">
        <v>66082.659999873591</v>
      </c>
      <c r="L313" s="128">
        <v>60789.63999987211</v>
      </c>
      <c r="M313" s="128">
        <v>50055.11999990121</v>
      </c>
      <c r="N313" s="128">
        <v>53572.039999895002</v>
      </c>
      <c r="O313" s="128">
        <v>42439.329999916998</v>
      </c>
      <c r="P313" s="128">
        <v>29755.809999928235</v>
      </c>
      <c r="Q313" s="128">
        <v>22056.769999944663</v>
      </c>
      <c r="R313" s="128">
        <v>12009.829999956884</v>
      </c>
    </row>
    <row r="314" spans="1:18" x14ac:dyDescent="0.25">
      <c r="A314" s="15"/>
      <c r="E314" s="14" t="s">
        <v>48</v>
      </c>
      <c r="F314" s="128" t="s">
        <v>79</v>
      </c>
      <c r="G314" s="128">
        <v>293589.32999953121</v>
      </c>
      <c r="H314" s="128">
        <v>275573.91999958747</v>
      </c>
      <c r="I314" s="128">
        <v>285321.55999948794</v>
      </c>
      <c r="J314" s="128">
        <v>115707.46999980544</v>
      </c>
      <c r="K314" s="128">
        <v>61040.919999878293</v>
      </c>
      <c r="L314" s="128">
        <v>59382.599999895858</v>
      </c>
      <c r="M314" s="128">
        <v>64066.859999897191</v>
      </c>
      <c r="N314" s="128">
        <v>44197.869999925002</v>
      </c>
      <c r="O314" s="128">
        <v>24793.529999961</v>
      </c>
      <c r="P314" s="128">
        <v>15132.589999966855</v>
      </c>
      <c r="Q314" s="128">
        <v>9236.5699999675417</v>
      </c>
      <c r="R314" s="128">
        <v>673.96999999693071</v>
      </c>
    </row>
    <row r="315" spans="1:18" x14ac:dyDescent="0.25">
      <c r="A315" s="15"/>
      <c r="E315" s="14" t="s">
        <v>48</v>
      </c>
      <c r="F315" s="128" t="s">
        <v>80</v>
      </c>
      <c r="G315" s="128">
        <v>144672.93999951417</v>
      </c>
      <c r="H315" s="128">
        <v>149012.36999951827</v>
      </c>
      <c r="I315" s="128">
        <v>183602.63999940871</v>
      </c>
      <c r="J315" s="128">
        <v>83182.119999751187</v>
      </c>
      <c r="K315" s="128">
        <v>53490.679999791006</v>
      </c>
      <c r="L315" s="128">
        <v>43899.359999849556</v>
      </c>
      <c r="M315" s="128">
        <v>37571.649999906404</v>
      </c>
      <c r="N315" s="128">
        <v>38605.859999890003</v>
      </c>
      <c r="O315" s="128">
        <v>30552.179999927001</v>
      </c>
      <c r="P315" s="128">
        <v>32508.659999864049</v>
      </c>
      <c r="Q315" s="128">
        <v>19049.459999893443</v>
      </c>
      <c r="R315" s="128">
        <v>3452.0599999801925</v>
      </c>
    </row>
    <row r="316" spans="1:18" x14ac:dyDescent="0.25">
      <c r="A316" s="15"/>
      <c r="E316" s="14" t="s">
        <v>48</v>
      </c>
      <c r="F316" s="128" t="s">
        <v>81</v>
      </c>
      <c r="G316" s="128">
        <v>73676.05999986791</v>
      </c>
      <c r="H316" s="128">
        <v>73171.189999880822</v>
      </c>
      <c r="I316" s="128">
        <v>80531.919999861726</v>
      </c>
      <c r="J316" s="128">
        <v>49722.529999912047</v>
      </c>
      <c r="K316" s="128">
        <v>33394.939999939605</v>
      </c>
      <c r="L316" s="128">
        <v>24455.549999954594</v>
      </c>
      <c r="M316" s="128">
        <v>16918.999999964981</v>
      </c>
      <c r="N316" s="128">
        <v>16149.209999965</v>
      </c>
      <c r="O316" s="128">
        <v>12671.729999974001</v>
      </c>
      <c r="P316" s="128">
        <v>9763.3999999832486</v>
      </c>
      <c r="Q316" s="128">
        <v>2693.6399999934947</v>
      </c>
      <c r="R316" s="128">
        <v>462.69999999919673</v>
      </c>
    </row>
    <row r="317" spans="1:18" x14ac:dyDescent="0.25">
      <c r="A317" s="15"/>
      <c r="E317" s="14" t="s">
        <v>48</v>
      </c>
      <c r="F317" s="128" t="s">
        <v>82</v>
      </c>
      <c r="G317" s="128">
        <v>150270.85999973412</v>
      </c>
      <c r="H317" s="128">
        <v>131371.09999976945</v>
      </c>
      <c r="I317" s="128">
        <v>194406.46999961764</v>
      </c>
      <c r="J317" s="128">
        <v>122652.98999973488</v>
      </c>
      <c r="K317" s="128">
        <v>92949.299999794981</v>
      </c>
      <c r="L317" s="128">
        <v>73300.349999839818</v>
      </c>
      <c r="M317" s="128">
        <v>65315.229999831659</v>
      </c>
      <c r="N317" s="128">
        <v>64345.799999855997</v>
      </c>
      <c r="O317" s="128">
        <v>43213.459999908999</v>
      </c>
      <c r="P317" s="128">
        <v>36993.179999915534</v>
      </c>
      <c r="Q317" s="128">
        <v>11314.459999954604</v>
      </c>
      <c r="R317" s="128">
        <v>3286.7299999919487</v>
      </c>
    </row>
    <row r="318" spans="1:18" x14ac:dyDescent="0.25">
      <c r="A318" s="15"/>
      <c r="E318" s="13" t="s">
        <v>49</v>
      </c>
      <c r="F318" s="13"/>
      <c r="G318" s="13">
        <v>3593185.1199999447</v>
      </c>
      <c r="H318" s="13">
        <v>3318325.8599991906</v>
      </c>
      <c r="I318" s="13">
        <v>3008059.4899998601</v>
      </c>
      <c r="J318" s="13">
        <v>2913287.1699998295</v>
      </c>
      <c r="K318" s="13">
        <v>2856317.5599997998</v>
      </c>
      <c r="L318" s="13">
        <v>3227454.4299998605</v>
      </c>
      <c r="M318" s="13">
        <v>3635861.9599997937</v>
      </c>
      <c r="N318" s="13">
        <v>3846088.639999744</v>
      </c>
      <c r="O318" s="13">
        <v>3462842.6199997631</v>
      </c>
      <c r="P318" s="13">
        <v>3587221.2499997336</v>
      </c>
      <c r="Q318" s="13">
        <v>3722758.559999703</v>
      </c>
      <c r="R318" s="13">
        <v>3776889.5699996897</v>
      </c>
    </row>
    <row r="319" spans="1:18" x14ac:dyDescent="0.25">
      <c r="A319" s="15"/>
      <c r="B319" s="45"/>
      <c r="C319" s="45"/>
      <c r="D319" s="45"/>
      <c r="E319" s="14" t="s">
        <v>49</v>
      </c>
      <c r="F319" s="128" t="s">
        <v>78</v>
      </c>
      <c r="G319" s="128">
        <v>0</v>
      </c>
      <c r="H319" s="128">
        <v>0</v>
      </c>
      <c r="I319" s="128">
        <v>0</v>
      </c>
      <c r="J319" s="128">
        <v>0</v>
      </c>
      <c r="K319" s="128">
        <v>0</v>
      </c>
      <c r="L319" s="128">
        <v>326.5</v>
      </c>
      <c r="M319" s="128">
        <v>17860.299999997023</v>
      </c>
      <c r="N319" s="128">
        <v>36364.709999995001</v>
      </c>
      <c r="O319" s="128">
        <v>37204.969999993002</v>
      </c>
      <c r="P319" s="128">
        <v>45250.979999986477</v>
      </c>
      <c r="Q319" s="128">
        <v>55597.029999995604</v>
      </c>
      <c r="R319" s="128">
        <v>35277.31999999471</v>
      </c>
    </row>
    <row r="320" spans="1:18" x14ac:dyDescent="0.25">
      <c r="A320" s="15"/>
      <c r="E320" s="14" t="s">
        <v>49</v>
      </c>
      <c r="F320" s="128" t="s">
        <v>79</v>
      </c>
      <c r="G320" s="128">
        <v>83605.759999999762</v>
      </c>
      <c r="H320" s="128">
        <v>83792.999999943218</v>
      </c>
      <c r="I320" s="128">
        <v>86227.639999995954</v>
      </c>
      <c r="J320" s="128">
        <v>92954.479999998599</v>
      </c>
      <c r="K320" s="128">
        <v>96012.919999997117</v>
      </c>
      <c r="L320" s="128">
        <v>186446.08999999496</v>
      </c>
      <c r="M320" s="128">
        <v>383012.37999997847</v>
      </c>
      <c r="N320" s="128">
        <v>581477.19999994896</v>
      </c>
      <c r="O320" s="128">
        <v>656063.30999994301</v>
      </c>
      <c r="P320" s="128">
        <v>730197.11999993725</v>
      </c>
      <c r="Q320" s="128">
        <v>805961.18999993242</v>
      </c>
      <c r="R320" s="128">
        <v>747253.72999992105</v>
      </c>
    </row>
    <row r="321" spans="1:18" x14ac:dyDescent="0.25">
      <c r="A321" s="15"/>
      <c r="E321" s="14" t="s">
        <v>49</v>
      </c>
      <c r="F321" s="128" t="s">
        <v>80</v>
      </c>
      <c r="G321" s="128">
        <v>3315723.449999955</v>
      </c>
      <c r="H321" s="128">
        <v>3034956.1199992904</v>
      </c>
      <c r="I321" s="128">
        <v>2762945.799999882</v>
      </c>
      <c r="J321" s="128">
        <v>2645827.4099998474</v>
      </c>
      <c r="K321" s="128">
        <v>2619655.9099998162</v>
      </c>
      <c r="L321" s="128">
        <v>2899231.5699998708</v>
      </c>
      <c r="M321" s="128">
        <v>3160379.5799998241</v>
      </c>
      <c r="N321" s="128">
        <v>3176954.6499998029</v>
      </c>
      <c r="O321" s="128">
        <v>2726433.3999998281</v>
      </c>
      <c r="P321" s="128">
        <v>2760929.4999998091</v>
      </c>
      <c r="Q321" s="128">
        <v>2826377.269999776</v>
      </c>
      <c r="R321" s="128">
        <v>2954188.4899997748</v>
      </c>
    </row>
    <row r="322" spans="1:18" x14ac:dyDescent="0.25">
      <c r="A322" s="15"/>
      <c r="E322" s="14" t="s">
        <v>49</v>
      </c>
      <c r="F322" s="128" t="s">
        <v>81</v>
      </c>
      <c r="G322" s="128">
        <v>191570.40999999113</v>
      </c>
      <c r="H322" s="128">
        <v>197193.31999995743</v>
      </c>
      <c r="I322" s="128">
        <v>155973.60999998401</v>
      </c>
      <c r="J322" s="128">
        <v>171120.59999998426</v>
      </c>
      <c r="K322" s="128">
        <v>139502.53999998883</v>
      </c>
      <c r="L322" s="128">
        <v>140592.29999999702</v>
      </c>
      <c r="M322" s="128">
        <v>73099.749999995343</v>
      </c>
      <c r="N322" s="128">
        <v>51292.079999998001</v>
      </c>
      <c r="O322" s="128">
        <v>42814.44</v>
      </c>
      <c r="P322" s="128">
        <v>50843.649999999441</v>
      </c>
      <c r="Q322" s="128">
        <v>33811.979999998584</v>
      </c>
      <c r="R322" s="128">
        <v>40170.029999999912</v>
      </c>
    </row>
    <row r="323" spans="1:18" x14ac:dyDescent="0.25">
      <c r="A323" s="15"/>
      <c r="E323" s="14" t="s">
        <v>49</v>
      </c>
      <c r="F323" s="128" t="s">
        <v>82</v>
      </c>
      <c r="G323" s="128">
        <v>2285.5</v>
      </c>
      <c r="H323" s="128">
        <v>2383.4199999999255</v>
      </c>
      <c r="I323" s="128">
        <v>2912.4399999976158</v>
      </c>
      <c r="J323" s="128">
        <v>3384.6799999997024</v>
      </c>
      <c r="K323" s="128">
        <v>1146.1899999976156</v>
      </c>
      <c r="L323" s="128">
        <v>857.96999999787647</v>
      </c>
      <c r="M323" s="128">
        <v>1509.9499999992549</v>
      </c>
      <c r="N323" s="128">
        <v>0</v>
      </c>
      <c r="O323" s="128">
        <v>326.5</v>
      </c>
      <c r="P323" s="128">
        <v>0</v>
      </c>
      <c r="Q323" s="128">
        <v>1011.089999999851</v>
      </c>
      <c r="R323" s="128">
        <v>0</v>
      </c>
    </row>
    <row r="324" spans="1:18" x14ac:dyDescent="0.25">
      <c r="A324" s="15"/>
      <c r="B324" s="7"/>
      <c r="C324" s="8" t="s">
        <v>50</v>
      </c>
      <c r="D324" s="8"/>
      <c r="E324" s="8"/>
      <c r="F324" s="8"/>
      <c r="G324" s="9">
        <v>632769639.63875389</v>
      </c>
      <c r="H324" s="9">
        <v>642127807.01878417</v>
      </c>
      <c r="I324" s="9">
        <v>639457373.8690089</v>
      </c>
      <c r="J324" s="9">
        <v>693290244.80885077</v>
      </c>
      <c r="K324" s="9">
        <v>733019506.09895229</v>
      </c>
      <c r="L324" s="9">
        <v>748688303.90894818</v>
      </c>
      <c r="M324" s="9">
        <v>772772347.69898629</v>
      </c>
      <c r="N324" s="9">
        <v>862339335.38904405</v>
      </c>
      <c r="O324" s="9">
        <v>770491612.06921136</v>
      </c>
      <c r="P324" s="9">
        <v>294267935.68970424</v>
      </c>
      <c r="Q324" s="9">
        <v>141450117.67983997</v>
      </c>
      <c r="R324" s="9">
        <v>129298520.36986616</v>
      </c>
    </row>
    <row r="325" spans="1:18" x14ac:dyDescent="0.25">
      <c r="A325" s="15"/>
      <c r="D325" s="11" t="s">
        <v>30</v>
      </c>
      <c r="E325" s="11"/>
      <c r="F325" s="11"/>
      <c r="G325" s="12">
        <v>136622315.3395839</v>
      </c>
      <c r="H325" s="12">
        <v>122712296.45963863</v>
      </c>
      <c r="I325" s="12">
        <v>129753756.77981816</v>
      </c>
      <c r="J325" s="12">
        <v>139034708.15982243</v>
      </c>
      <c r="K325" s="12">
        <v>135566293.42982405</v>
      </c>
      <c r="L325" s="12">
        <v>159993116.75978577</v>
      </c>
      <c r="M325" s="12">
        <v>145931467.01980877</v>
      </c>
      <c r="N325" s="12">
        <v>129841668.26985633</v>
      </c>
      <c r="O325" s="12">
        <v>112379752.19989084</v>
      </c>
      <c r="P325" s="12">
        <v>123523316.44990648</v>
      </c>
      <c r="Q325" s="12">
        <v>101773539.82991432</v>
      </c>
      <c r="R325" s="12">
        <v>93656070.579932302</v>
      </c>
    </row>
    <row r="326" spans="1:18" x14ac:dyDescent="0.25">
      <c r="A326" s="15"/>
      <c r="E326" s="13" t="s">
        <v>51</v>
      </c>
      <c r="F326" s="13"/>
      <c r="G326" s="13">
        <v>47406991.569947779</v>
      </c>
      <c r="H326" s="13">
        <v>38551551.999959178</v>
      </c>
      <c r="I326" s="13">
        <v>45452612.639953449</v>
      </c>
      <c r="J326" s="13">
        <v>45207397.529947408</v>
      </c>
      <c r="K326" s="13">
        <v>49237739.32993722</v>
      </c>
      <c r="L326" s="13">
        <v>51013868.069928899</v>
      </c>
      <c r="M326" s="13">
        <v>41336289.309941277</v>
      </c>
      <c r="N326" s="13">
        <v>31299361.689967394</v>
      </c>
      <c r="O326" s="13">
        <v>32330002.589966059</v>
      </c>
      <c r="P326" s="13">
        <v>38243285.849968925</v>
      </c>
      <c r="Q326" s="13">
        <v>18198129.479982957</v>
      </c>
      <c r="R326" s="13">
        <v>16897648.719987299</v>
      </c>
    </row>
    <row r="327" spans="1:18" x14ac:dyDescent="0.25">
      <c r="A327" s="15"/>
      <c r="E327" s="14" t="s">
        <v>51</v>
      </c>
      <c r="F327" s="128" t="s">
        <v>79</v>
      </c>
      <c r="G327" s="128">
        <v>14810.019999966027</v>
      </c>
      <c r="H327" s="128">
        <v>7543.8999999761581</v>
      </c>
      <c r="I327" s="128">
        <v>32224.499999880791</v>
      </c>
      <c r="J327" s="128">
        <v>24710.399999812245</v>
      </c>
      <c r="K327" s="128">
        <v>46489.299999803312</v>
      </c>
      <c r="L327" s="128">
        <v>29697.24999982864</v>
      </c>
      <c r="M327" s="128">
        <v>48055.549999810755</v>
      </c>
      <c r="N327" s="128">
        <v>37029.719999738001</v>
      </c>
      <c r="O327" s="128">
        <v>15666.559999913001</v>
      </c>
      <c r="P327" s="128">
        <v>3439.0699999779463</v>
      </c>
      <c r="Q327" s="128">
        <v>9368.1499999761581</v>
      </c>
      <c r="R327" s="128">
        <v>0</v>
      </c>
    </row>
    <row r="328" spans="1:18" x14ac:dyDescent="0.25">
      <c r="A328" s="15"/>
      <c r="E328" s="14" t="s">
        <v>51</v>
      </c>
      <c r="F328" s="128" t="s">
        <v>80</v>
      </c>
      <c r="G328" s="128">
        <v>1475498.6999936253</v>
      </c>
      <c r="H328" s="128">
        <v>1822931.1299938036</v>
      </c>
      <c r="I328" s="128">
        <v>2326422.1199906543</v>
      </c>
      <c r="J328" s="128">
        <v>2048760.6499904247</v>
      </c>
      <c r="K328" s="128">
        <v>2354636.2599880919</v>
      </c>
      <c r="L328" s="128">
        <v>3498941.5199825978</v>
      </c>
      <c r="M328" s="128">
        <v>2841107.8799864799</v>
      </c>
      <c r="N328" s="128">
        <v>1955526.6699898171</v>
      </c>
      <c r="O328" s="128">
        <v>1481847.5799908941</v>
      </c>
      <c r="P328" s="128">
        <v>1198325.6199929155</v>
      </c>
      <c r="Q328" s="128">
        <v>1565791.2899925876</v>
      </c>
      <c r="R328" s="128">
        <v>70226.519999653101</v>
      </c>
    </row>
    <row r="329" spans="1:18" x14ac:dyDescent="0.25">
      <c r="A329" s="15"/>
      <c r="E329" s="14" t="s">
        <v>51</v>
      </c>
      <c r="F329" s="128" t="s">
        <v>81</v>
      </c>
      <c r="G329" s="128">
        <v>120920.47999946776</v>
      </c>
      <c r="H329" s="128">
        <v>174462.59999941287</v>
      </c>
      <c r="I329" s="128">
        <v>194678.13999928904</v>
      </c>
      <c r="J329" s="128">
        <v>34866.169999770827</v>
      </c>
      <c r="K329" s="128">
        <v>61896.049999788404</v>
      </c>
      <c r="L329" s="128">
        <v>99119.399999454618</v>
      </c>
      <c r="M329" s="128">
        <v>199398.13999874887</v>
      </c>
      <c r="N329" s="128">
        <v>319062.98999809503</v>
      </c>
      <c r="O329" s="128">
        <v>167447.899999171</v>
      </c>
      <c r="P329" s="128">
        <v>72932.019999533892</v>
      </c>
      <c r="Q329" s="128">
        <v>12689.379999935627</v>
      </c>
      <c r="R329" s="128">
        <v>96474.759999707341</v>
      </c>
    </row>
    <row r="330" spans="1:18" x14ac:dyDescent="0.25">
      <c r="A330" s="15"/>
      <c r="E330" s="14" t="s">
        <v>51</v>
      </c>
      <c r="F330" s="128" t="s">
        <v>82</v>
      </c>
      <c r="G330" s="128">
        <v>2134196.8500000122</v>
      </c>
      <c r="H330" s="128">
        <v>1901492.5499999975</v>
      </c>
      <c r="I330" s="128">
        <v>2029753.5499999924</v>
      </c>
      <c r="J330" s="128">
        <v>2570841.0799999996</v>
      </c>
      <c r="K330" s="128">
        <v>1634841.0899999638</v>
      </c>
      <c r="L330" s="128">
        <v>1541181.31</v>
      </c>
      <c r="M330" s="128">
        <v>1287584</v>
      </c>
      <c r="N330" s="128">
        <v>965570.28999999096</v>
      </c>
      <c r="O330" s="128">
        <v>1711119.90999771</v>
      </c>
      <c r="P330" s="128">
        <v>2306354.2099973531</v>
      </c>
      <c r="Q330" s="128">
        <v>1957434.4599969243</v>
      </c>
      <c r="R330" s="128">
        <v>2212990.8899986586</v>
      </c>
    </row>
    <row r="331" spans="1:18" x14ac:dyDescent="0.25">
      <c r="A331" s="15"/>
      <c r="E331" s="14" t="s">
        <v>51</v>
      </c>
      <c r="F331" s="128" t="s">
        <v>83</v>
      </c>
      <c r="G331" s="128">
        <v>2944302.9999993034</v>
      </c>
      <c r="H331" s="128">
        <v>3425458.4699993334</v>
      </c>
      <c r="I331" s="128">
        <v>3987970.4199993904</v>
      </c>
      <c r="J331" s="128">
        <v>5511960.3999998365</v>
      </c>
      <c r="K331" s="128">
        <v>7712555.6399992863</v>
      </c>
      <c r="L331" s="128">
        <v>7705061.6499977196</v>
      </c>
      <c r="M331" s="128">
        <v>7059599.0499954997</v>
      </c>
      <c r="N331" s="128">
        <v>5929187.3099983446</v>
      </c>
      <c r="O331" s="128">
        <v>6365649.4399999697</v>
      </c>
      <c r="P331" s="128">
        <v>7695163.4799999967</v>
      </c>
      <c r="Q331" s="128">
        <v>7449220.5099992463</v>
      </c>
      <c r="R331" s="128">
        <v>6929727.0699990187</v>
      </c>
    </row>
    <row r="332" spans="1:18" x14ac:dyDescent="0.25">
      <c r="A332" s="15"/>
      <c r="E332" s="14" t="s">
        <v>51</v>
      </c>
      <c r="F332" s="128" t="s">
        <v>84</v>
      </c>
      <c r="G332" s="128">
        <v>40717262.519955397</v>
      </c>
      <c r="H332" s="128">
        <v>31219663.349966645</v>
      </c>
      <c r="I332" s="128">
        <v>36881563.909964241</v>
      </c>
      <c r="J332" s="128">
        <v>35016258.829957575</v>
      </c>
      <c r="K332" s="128">
        <v>37427320.989950322</v>
      </c>
      <c r="L332" s="128">
        <v>38139866.939949304</v>
      </c>
      <c r="M332" s="128">
        <v>29900544.689960744</v>
      </c>
      <c r="N332" s="128">
        <v>22092984.709981412</v>
      </c>
      <c r="O332" s="128">
        <v>22588271.1999784</v>
      </c>
      <c r="P332" s="128">
        <v>26967071.449979156</v>
      </c>
      <c r="Q332" s="128">
        <v>7203625.6899942923</v>
      </c>
      <c r="R332" s="128">
        <v>7588229.4799902579</v>
      </c>
    </row>
    <row r="333" spans="1:18" x14ac:dyDescent="0.25">
      <c r="A333" s="15"/>
      <c r="E333" s="13" t="s">
        <v>52</v>
      </c>
      <c r="F333" s="13"/>
      <c r="G333" s="13">
        <v>1776162.8699910149</v>
      </c>
      <c r="H333" s="13">
        <v>1565206.4599917722</v>
      </c>
      <c r="I333" s="13">
        <v>1513101.1699912788</v>
      </c>
      <c r="J333" s="13">
        <v>1629731.0399920619</v>
      </c>
      <c r="K333" s="13">
        <v>2496438.1599876378</v>
      </c>
      <c r="L333" s="13">
        <v>1905941.8099885953</v>
      </c>
      <c r="M333" s="13">
        <v>1952308.2399878737</v>
      </c>
      <c r="N333" s="13">
        <v>1576773.9799907261</v>
      </c>
      <c r="O333" s="13">
        <v>1485072.1099921891</v>
      </c>
      <c r="P333" s="13">
        <v>1032909.9799950863</v>
      </c>
      <c r="Q333" s="13">
        <v>1424154.0499944817</v>
      </c>
      <c r="R333" s="13">
        <v>1277809.8399940077</v>
      </c>
    </row>
    <row r="334" spans="1:18" x14ac:dyDescent="0.25">
      <c r="A334" s="15"/>
      <c r="E334" s="14" t="s">
        <v>52</v>
      </c>
      <c r="F334" s="128" t="s">
        <v>79</v>
      </c>
      <c r="G334" s="128">
        <v>15329.30999995023</v>
      </c>
      <c r="H334" s="128">
        <v>12726.539999932051</v>
      </c>
      <c r="I334" s="128">
        <v>7722.8199999928484</v>
      </c>
      <c r="J334" s="128">
        <v>2829.8499999940391</v>
      </c>
      <c r="K334" s="128">
        <v>5731.4699999690047</v>
      </c>
      <c r="L334" s="128">
        <v>0</v>
      </c>
      <c r="M334" s="128">
        <v>0</v>
      </c>
      <c r="N334" s="128">
        <v>0</v>
      </c>
      <c r="O334" s="128">
        <v>0</v>
      </c>
      <c r="P334" s="128">
        <v>17429.579999923706</v>
      </c>
      <c r="Q334" s="128">
        <v>0</v>
      </c>
      <c r="R334" s="128">
        <v>0</v>
      </c>
    </row>
    <row r="335" spans="1:18" x14ac:dyDescent="0.25">
      <c r="A335" s="15"/>
      <c r="E335" s="14" t="s">
        <v>52</v>
      </c>
      <c r="F335" s="128" t="s">
        <v>80</v>
      </c>
      <c r="G335" s="128">
        <v>1663021.4699915531</v>
      </c>
      <c r="H335" s="128">
        <v>1485541.5999922489</v>
      </c>
      <c r="I335" s="128">
        <v>1383973.679991964</v>
      </c>
      <c r="J335" s="128">
        <v>1527465.8099924913</v>
      </c>
      <c r="K335" s="128">
        <v>2377020.2299881955</v>
      </c>
      <c r="L335" s="128">
        <v>1779382.3399890745</v>
      </c>
      <c r="M335" s="128">
        <v>1813765.8799887376</v>
      </c>
      <c r="N335" s="128">
        <v>1500678.2999911821</v>
      </c>
      <c r="O335" s="128">
        <v>1456232.289992349</v>
      </c>
      <c r="P335" s="128">
        <v>986066.93999525858</v>
      </c>
      <c r="Q335" s="128">
        <v>1382380.929994693</v>
      </c>
      <c r="R335" s="128">
        <v>1257443.8699940816</v>
      </c>
    </row>
    <row r="336" spans="1:18" x14ac:dyDescent="0.25">
      <c r="A336" s="15"/>
      <c r="E336" s="14" t="s">
        <v>52</v>
      </c>
      <c r="F336" s="128" t="s">
        <v>81</v>
      </c>
      <c r="G336" s="128">
        <v>87612.88999953866</v>
      </c>
      <c r="H336" s="128">
        <v>66492.819999590516</v>
      </c>
      <c r="I336" s="128">
        <v>115139.09999936075</v>
      </c>
      <c r="J336" s="128">
        <v>94251.979999598116</v>
      </c>
      <c r="K336" s="128">
        <v>60836.399999611545</v>
      </c>
      <c r="L336" s="128">
        <v>64088.309999600046</v>
      </c>
      <c r="M336" s="128">
        <v>100224.47999928518</v>
      </c>
      <c r="N336" s="128">
        <v>74802.159999548996</v>
      </c>
      <c r="O336" s="128">
        <v>27414.989999845999</v>
      </c>
      <c r="P336" s="128">
        <v>29413.459999904037</v>
      </c>
      <c r="Q336" s="128">
        <v>39831.569999799132</v>
      </c>
      <c r="R336" s="128">
        <v>17403.719999931753</v>
      </c>
    </row>
    <row r="337" spans="1:18" x14ac:dyDescent="0.25">
      <c r="A337" s="15"/>
      <c r="E337" s="14" t="s">
        <v>52</v>
      </c>
      <c r="F337" s="128" t="s">
        <v>82</v>
      </c>
      <c r="G337" s="128">
        <v>1246.4599999934435</v>
      </c>
      <c r="H337" s="128">
        <v>0</v>
      </c>
      <c r="I337" s="128">
        <v>2758.1499999761581</v>
      </c>
      <c r="J337" s="128">
        <v>0</v>
      </c>
      <c r="K337" s="128">
        <v>29251.989999920119</v>
      </c>
      <c r="L337" s="128">
        <v>5756.7399999946356</v>
      </c>
      <c r="M337" s="128">
        <v>2893.510000012815</v>
      </c>
      <c r="N337" s="128">
        <v>0</v>
      </c>
      <c r="O337" s="128">
        <v>0</v>
      </c>
      <c r="P337" s="128">
        <v>0</v>
      </c>
      <c r="Q337" s="128">
        <v>1310.8999999910593</v>
      </c>
      <c r="R337" s="128">
        <v>1342.3799999952316</v>
      </c>
    </row>
    <row r="338" spans="1:18" x14ac:dyDescent="0.25">
      <c r="A338" s="15"/>
      <c r="E338" s="14" t="s">
        <v>52</v>
      </c>
      <c r="F338" s="128" t="s">
        <v>83</v>
      </c>
      <c r="G338" s="128">
        <v>0</v>
      </c>
      <c r="H338" s="128">
        <v>0</v>
      </c>
      <c r="I338" s="128">
        <v>0</v>
      </c>
      <c r="J338" s="128">
        <v>0</v>
      </c>
      <c r="K338" s="128">
        <v>18117.849999964237</v>
      </c>
      <c r="L338" s="128">
        <v>51738.059999942787</v>
      </c>
      <c r="M338" s="128">
        <v>2808.6399999978025</v>
      </c>
      <c r="N338" s="128">
        <v>-63.85</v>
      </c>
      <c r="O338" s="128">
        <v>0</v>
      </c>
      <c r="P338" s="128">
        <v>0</v>
      </c>
      <c r="Q338" s="128">
        <v>630.64999999850988</v>
      </c>
      <c r="R338" s="128">
        <v>1408</v>
      </c>
    </row>
    <row r="339" spans="1:18" x14ac:dyDescent="0.25">
      <c r="A339" s="15"/>
      <c r="E339" s="14" t="s">
        <v>52</v>
      </c>
      <c r="F339" s="128" t="s">
        <v>84</v>
      </c>
      <c r="G339" s="128">
        <v>8952.7399999795016</v>
      </c>
      <c r="H339" s="128">
        <v>445.5</v>
      </c>
      <c r="I339" s="128">
        <v>3507.4199999845591</v>
      </c>
      <c r="J339" s="128">
        <v>5183.3999999780199</v>
      </c>
      <c r="K339" s="128">
        <v>5480.2199999782033</v>
      </c>
      <c r="L339" s="128">
        <v>4976.359999984038</v>
      </c>
      <c r="M339" s="128">
        <v>32615.729999840256</v>
      </c>
      <c r="N339" s="128">
        <v>1357.369999994</v>
      </c>
      <c r="O339" s="128">
        <v>1424.829999994</v>
      </c>
      <c r="P339" s="128">
        <v>0</v>
      </c>
      <c r="Q339" s="128">
        <v>0</v>
      </c>
      <c r="R339" s="128">
        <v>211.86999999918044</v>
      </c>
    </row>
    <row r="340" spans="1:18" x14ac:dyDescent="0.25">
      <c r="A340" s="15"/>
      <c r="E340" s="13" t="s">
        <v>53</v>
      </c>
      <c r="F340" s="13"/>
      <c r="G340" s="13">
        <v>87439160.899645105</v>
      </c>
      <c r="H340" s="13">
        <v>82595537.999687552</v>
      </c>
      <c r="I340" s="13">
        <v>82788042.969873428</v>
      </c>
      <c r="J340" s="13">
        <v>92197579.58988297</v>
      </c>
      <c r="K340" s="13">
        <v>83832115.939899266</v>
      </c>
      <c r="L340" s="13">
        <v>107073306.8798683</v>
      </c>
      <c r="M340" s="13">
        <v>102642869.46987955</v>
      </c>
      <c r="N340" s="13">
        <v>96965532.599898234</v>
      </c>
      <c r="O340" s="13">
        <v>78564677.499932453</v>
      </c>
      <c r="P340" s="13">
        <v>84247120.619942546</v>
      </c>
      <c r="Q340" s="13">
        <v>82151256.299936831</v>
      </c>
      <c r="R340" s="13">
        <v>75480612.019951016</v>
      </c>
    </row>
    <row r="341" spans="1:18" x14ac:dyDescent="0.25">
      <c r="A341" s="15"/>
      <c r="E341" s="14" t="s">
        <v>53</v>
      </c>
      <c r="F341" s="128" t="s">
        <v>79</v>
      </c>
      <c r="G341" s="128">
        <v>73450.719999603927</v>
      </c>
      <c r="H341" s="128">
        <v>14537.199999928474</v>
      </c>
      <c r="I341" s="128">
        <v>113132.90999932589</v>
      </c>
      <c r="J341" s="128">
        <v>7675.5799999833107</v>
      </c>
      <c r="K341" s="128">
        <v>49772.299999952324</v>
      </c>
      <c r="L341" s="128">
        <v>187080.17999970444</v>
      </c>
      <c r="M341" s="128">
        <v>120640.5</v>
      </c>
      <c r="N341" s="128">
        <v>54430</v>
      </c>
      <c r="O341" s="128">
        <v>121308.69999999899</v>
      </c>
      <c r="P341" s="128">
        <v>66076.779999911785</v>
      </c>
      <c r="Q341" s="128">
        <v>1180.5</v>
      </c>
      <c r="R341" s="128">
        <v>92528.039999991655</v>
      </c>
    </row>
    <row r="342" spans="1:18" x14ac:dyDescent="0.25">
      <c r="A342" s="15"/>
      <c r="E342" s="14" t="s">
        <v>53</v>
      </c>
      <c r="F342" s="128" t="s">
        <v>80</v>
      </c>
      <c r="G342" s="128">
        <v>86143549.759651363</v>
      </c>
      <c r="H342" s="128">
        <v>81680259.16969122</v>
      </c>
      <c r="I342" s="128">
        <v>81299514.559874654</v>
      </c>
      <c r="J342" s="128">
        <v>90707846.649882972</v>
      </c>
      <c r="K342" s="128">
        <v>82805620.789899915</v>
      </c>
      <c r="L342" s="128">
        <v>105613331.40987006</v>
      </c>
      <c r="M342" s="128">
        <v>101322979.68988098</v>
      </c>
      <c r="N342" s="128">
        <v>96539596.769898891</v>
      </c>
      <c r="O342" s="128">
        <v>77900763.899932981</v>
      </c>
      <c r="P342" s="128">
        <v>83516488.599942684</v>
      </c>
      <c r="Q342" s="128">
        <v>81681023.799936801</v>
      </c>
      <c r="R342" s="128">
        <v>75333159.77995111</v>
      </c>
    </row>
    <row r="343" spans="1:18" x14ac:dyDescent="0.25">
      <c r="A343" s="15"/>
      <c r="E343" s="14" t="s">
        <v>53</v>
      </c>
      <c r="F343" s="128" t="s">
        <v>81</v>
      </c>
      <c r="G343" s="128">
        <v>1135965.4999943827</v>
      </c>
      <c r="H343" s="128">
        <v>852279.32999668643</v>
      </c>
      <c r="I343" s="128">
        <v>1282285.5099995139</v>
      </c>
      <c r="J343" s="128">
        <v>1365522.8599999249</v>
      </c>
      <c r="K343" s="128">
        <v>937018.23999945505</v>
      </c>
      <c r="L343" s="128">
        <v>1239644.1599985915</v>
      </c>
      <c r="M343" s="128">
        <v>1198610.9099985771</v>
      </c>
      <c r="N343" s="128">
        <v>371505.82999931002</v>
      </c>
      <c r="O343" s="128">
        <v>387142.03999978001</v>
      </c>
      <c r="P343" s="128">
        <v>613138.65999999642</v>
      </c>
      <c r="Q343" s="128">
        <v>358872</v>
      </c>
      <c r="R343" s="128">
        <v>54776.599999837112</v>
      </c>
    </row>
    <row r="344" spans="1:18" x14ac:dyDescent="0.25">
      <c r="A344" s="15"/>
      <c r="E344" s="14" t="s">
        <v>53</v>
      </c>
      <c r="F344" s="128" t="s">
        <v>82</v>
      </c>
      <c r="G344" s="128">
        <v>86194.919999666512</v>
      </c>
      <c r="H344" s="128">
        <v>48462.299999803312</v>
      </c>
      <c r="I344" s="128">
        <v>93109.989999976009</v>
      </c>
      <c r="J344" s="128">
        <v>116534.5</v>
      </c>
      <c r="K344" s="128">
        <v>26773.599999901839</v>
      </c>
      <c r="L344" s="128">
        <v>22504.43999997701</v>
      </c>
      <c r="M344" s="128">
        <v>1830.4800000060347</v>
      </c>
      <c r="N344" s="128">
        <v>0</v>
      </c>
      <c r="O344" s="128">
        <v>113522.799999949</v>
      </c>
      <c r="P344" s="128">
        <v>38416.619999945164</v>
      </c>
      <c r="Q344" s="128">
        <v>110180</v>
      </c>
      <c r="R344" s="128">
        <v>147.59999999962747</v>
      </c>
    </row>
    <row r="345" spans="1:18" x14ac:dyDescent="0.25">
      <c r="A345" s="15"/>
      <c r="E345" s="14" t="s">
        <v>53</v>
      </c>
      <c r="F345" s="128" t="s">
        <v>83</v>
      </c>
      <c r="G345" s="128">
        <v>0</v>
      </c>
      <c r="H345" s="128">
        <v>0</v>
      </c>
      <c r="I345" s="128">
        <v>0</v>
      </c>
      <c r="J345" s="128">
        <v>0</v>
      </c>
      <c r="K345" s="128">
        <v>11747.009999971839</v>
      </c>
      <c r="L345" s="128">
        <v>10716.549999976063</v>
      </c>
      <c r="M345" s="128">
        <v>-1350.1899999993623</v>
      </c>
      <c r="N345" s="128">
        <v>0</v>
      </c>
      <c r="O345" s="128">
        <v>33742.819999844003</v>
      </c>
      <c r="P345" s="128">
        <v>7083</v>
      </c>
      <c r="Q345" s="128">
        <v>0</v>
      </c>
      <c r="R345" s="128">
        <v>0</v>
      </c>
    </row>
    <row r="346" spans="1:18" x14ac:dyDescent="0.25">
      <c r="A346" s="15"/>
      <c r="E346" s="14" t="s">
        <v>53</v>
      </c>
      <c r="F346" s="128" t="s">
        <v>84</v>
      </c>
      <c r="G346" s="128">
        <v>0</v>
      </c>
      <c r="H346" s="128">
        <v>0</v>
      </c>
      <c r="I346" s="128">
        <v>0</v>
      </c>
      <c r="J346" s="128">
        <v>0</v>
      </c>
      <c r="K346" s="128">
        <v>1184</v>
      </c>
      <c r="L346" s="128">
        <v>30.139999999897555</v>
      </c>
      <c r="M346" s="128">
        <v>158.07999999914321</v>
      </c>
      <c r="N346" s="128">
        <v>0</v>
      </c>
      <c r="O346" s="128">
        <v>8197.23999989</v>
      </c>
      <c r="P346" s="128">
        <v>5916.9599999785423</v>
      </c>
      <c r="Q346" s="128">
        <v>0</v>
      </c>
      <c r="R346" s="128">
        <v>0</v>
      </c>
    </row>
    <row r="347" spans="1:18" x14ac:dyDescent="0.25">
      <c r="A347" s="15"/>
      <c r="D347" s="11" t="s">
        <v>34</v>
      </c>
      <c r="E347" s="11"/>
      <c r="F347" s="11"/>
      <c r="G347" s="12">
        <v>496147324.29922974</v>
      </c>
      <c r="H347" s="12">
        <v>519415510.55917591</v>
      </c>
      <c r="I347" s="12">
        <v>509703617.08916706</v>
      </c>
      <c r="J347" s="12">
        <v>554255536.64917529</v>
      </c>
      <c r="K347" s="12">
        <v>597453212.66913772</v>
      </c>
      <c r="L347" s="12">
        <v>588695187.1491189</v>
      </c>
      <c r="M347" s="12">
        <v>626840880.67918193</v>
      </c>
      <c r="N347" s="12">
        <v>732497667.11918187</v>
      </c>
      <c r="O347" s="12">
        <v>658111859.86935127</v>
      </c>
      <c r="P347" s="12">
        <v>170744619.23979676</v>
      </c>
      <c r="Q347" s="12">
        <v>39676577.849928983</v>
      </c>
      <c r="R347" s="12">
        <v>35642449.789935179</v>
      </c>
    </row>
    <row r="348" spans="1:18" x14ac:dyDescent="0.25">
      <c r="A348" s="15"/>
      <c r="E348" s="13" t="s">
        <v>54</v>
      </c>
      <c r="F348" s="13"/>
      <c r="G348" s="13">
        <v>175363662.78999996</v>
      </c>
      <c r="H348" s="13">
        <v>128399426.12999998</v>
      </c>
      <c r="I348" s="13">
        <v>93925562.109999985</v>
      </c>
      <c r="J348" s="13">
        <v>86589043.269999921</v>
      </c>
      <c r="K348" s="13">
        <v>98772829.879999936</v>
      </c>
      <c r="L348" s="13">
        <v>108273823.21000002</v>
      </c>
      <c r="M348" s="13">
        <v>108281638</v>
      </c>
      <c r="N348" s="13">
        <v>127614235.34999998</v>
      </c>
      <c r="O348" s="13">
        <v>145616319.31999999</v>
      </c>
      <c r="P348" s="13">
        <v>36115734.439999975</v>
      </c>
      <c r="Q348" s="13">
        <v>1040946.4799999977</v>
      </c>
      <c r="R348" s="13">
        <v>651809.75999999233</v>
      </c>
    </row>
    <row r="349" spans="1:18" x14ac:dyDescent="0.25">
      <c r="A349" s="15"/>
      <c r="E349" s="14" t="s">
        <v>54</v>
      </c>
      <c r="F349" s="128" t="s">
        <v>78</v>
      </c>
      <c r="G349" s="128">
        <v>0</v>
      </c>
      <c r="H349" s="128">
        <v>0</v>
      </c>
      <c r="I349" s="128">
        <v>0</v>
      </c>
      <c r="J349" s="128">
        <v>3960</v>
      </c>
      <c r="K349" s="128">
        <v>0</v>
      </c>
      <c r="L349" s="128">
        <v>0</v>
      </c>
      <c r="M349" s="128">
        <v>0</v>
      </c>
      <c r="N349" s="128">
        <v>0</v>
      </c>
      <c r="O349" s="128">
        <v>0</v>
      </c>
      <c r="P349" s="128">
        <v>0</v>
      </c>
      <c r="Q349" s="128">
        <v>0</v>
      </c>
      <c r="R349" s="128">
        <v>0</v>
      </c>
    </row>
    <row r="350" spans="1:18" x14ac:dyDescent="0.25">
      <c r="A350" s="15"/>
      <c r="E350" s="14" t="s">
        <v>54</v>
      </c>
      <c r="F350" s="128" t="s">
        <v>79</v>
      </c>
      <c r="G350" s="128">
        <v>12135708.349999977</v>
      </c>
      <c r="H350" s="128">
        <v>6638337.4999999981</v>
      </c>
      <c r="I350" s="128">
        <v>3350277.9499999974</v>
      </c>
      <c r="J350" s="128">
        <v>2835920.1899999799</v>
      </c>
      <c r="K350" s="128">
        <v>3518365</v>
      </c>
      <c r="L350" s="128">
        <v>4003266.5299999993</v>
      </c>
      <c r="M350" s="128">
        <v>4585421.1499999911</v>
      </c>
      <c r="N350" s="128">
        <v>4926630.12</v>
      </c>
      <c r="O350" s="128">
        <v>5837410.3099999968</v>
      </c>
      <c r="P350" s="128">
        <v>1623904.8599999994</v>
      </c>
      <c r="Q350" s="128">
        <v>27420</v>
      </c>
      <c r="R350" s="128">
        <v>8280</v>
      </c>
    </row>
    <row r="351" spans="1:18" x14ac:dyDescent="0.25">
      <c r="A351" s="15"/>
      <c r="E351" s="14" t="s">
        <v>54</v>
      </c>
      <c r="F351" s="128" t="s">
        <v>80</v>
      </c>
      <c r="G351" s="128">
        <v>162741989.43999997</v>
      </c>
      <c r="H351" s="128">
        <v>121495818.62999998</v>
      </c>
      <c r="I351" s="128">
        <v>90349074.159999982</v>
      </c>
      <c r="J351" s="128">
        <v>83540663.079999939</v>
      </c>
      <c r="K351" s="128">
        <v>94888344.879999936</v>
      </c>
      <c r="L351" s="128">
        <v>103498867.91000003</v>
      </c>
      <c r="M351" s="128">
        <v>103095315.05000003</v>
      </c>
      <c r="N351" s="128">
        <v>122066545.22999997</v>
      </c>
      <c r="O351" s="128">
        <v>139241399.00999999</v>
      </c>
      <c r="P351" s="128">
        <v>34364689.579999968</v>
      </c>
      <c r="Q351" s="128">
        <v>991866.47999999765</v>
      </c>
      <c r="R351" s="128">
        <v>643469.75999999233</v>
      </c>
    </row>
    <row r="352" spans="1:18" x14ac:dyDescent="0.25">
      <c r="A352" s="15"/>
      <c r="E352" s="14" t="s">
        <v>54</v>
      </c>
      <c r="F352" s="128" t="s">
        <v>81</v>
      </c>
      <c r="G352" s="128">
        <v>481765</v>
      </c>
      <c r="H352" s="128">
        <v>264130</v>
      </c>
      <c r="I352" s="128">
        <v>226210</v>
      </c>
      <c r="J352" s="128">
        <v>207720</v>
      </c>
      <c r="K352" s="128">
        <v>362280</v>
      </c>
      <c r="L352" s="128">
        <v>769648.76999999955</v>
      </c>
      <c r="M352" s="128">
        <v>596341.80000000005</v>
      </c>
      <c r="N352" s="128">
        <v>620400</v>
      </c>
      <c r="O352" s="128">
        <v>537330</v>
      </c>
      <c r="P352" s="128">
        <v>127080</v>
      </c>
      <c r="Q352" s="128">
        <v>21660</v>
      </c>
      <c r="R352" s="128">
        <v>60</v>
      </c>
    </row>
    <row r="353" spans="1:18" x14ac:dyDescent="0.25">
      <c r="A353" s="15"/>
      <c r="E353" s="14" t="s">
        <v>54</v>
      </c>
      <c r="F353" s="128" t="s">
        <v>82</v>
      </c>
      <c r="G353" s="128">
        <v>4200</v>
      </c>
      <c r="H353" s="128">
        <v>1140</v>
      </c>
      <c r="I353" s="128">
        <v>0</v>
      </c>
      <c r="J353" s="128">
        <v>780</v>
      </c>
      <c r="K353" s="128">
        <v>3840</v>
      </c>
      <c r="L353" s="128">
        <v>1920</v>
      </c>
      <c r="M353" s="128">
        <v>4500</v>
      </c>
      <c r="N353" s="128">
        <v>660</v>
      </c>
      <c r="O353" s="128">
        <v>180</v>
      </c>
      <c r="P353" s="128">
        <v>60</v>
      </c>
      <c r="Q353" s="128">
        <v>0</v>
      </c>
      <c r="R353" s="128">
        <v>0</v>
      </c>
    </row>
    <row r="354" spans="1:18" x14ac:dyDescent="0.25">
      <c r="A354" s="15"/>
      <c r="B354" s="45"/>
      <c r="C354" s="45"/>
      <c r="D354" s="45"/>
      <c r="E354" s="14" t="s">
        <v>54</v>
      </c>
      <c r="F354" s="128" t="s">
        <v>83</v>
      </c>
      <c r="G354" s="128">
        <v>0</v>
      </c>
      <c r="H354" s="128">
        <v>0</v>
      </c>
      <c r="I354" s="128">
        <v>0</v>
      </c>
      <c r="J354" s="128">
        <v>0</v>
      </c>
      <c r="K354" s="128">
        <v>0</v>
      </c>
      <c r="L354" s="128">
        <v>120</v>
      </c>
      <c r="M354" s="128">
        <v>60</v>
      </c>
      <c r="N354" s="128">
        <v>0</v>
      </c>
      <c r="O354" s="128">
        <v>0</v>
      </c>
      <c r="P354" s="128">
        <v>0</v>
      </c>
      <c r="Q354" s="128">
        <v>0</v>
      </c>
      <c r="R354" s="128">
        <v>0</v>
      </c>
    </row>
    <row r="355" spans="1:18" s="179" customFormat="1" x14ac:dyDescent="0.25">
      <c r="A355" s="15"/>
      <c r="E355" s="14" t="s">
        <v>54</v>
      </c>
      <c r="F355" s="128" t="s">
        <v>84</v>
      </c>
      <c r="G355" s="10"/>
      <c r="H355" s="10"/>
      <c r="I355" s="10"/>
      <c r="J355" s="10"/>
      <c r="K355" s="10"/>
      <c r="L355" s="10"/>
      <c r="M355" s="10"/>
      <c r="N355" s="10">
        <v>0</v>
      </c>
      <c r="O355" s="10">
        <v>0</v>
      </c>
      <c r="P355" s="10">
        <v>0</v>
      </c>
      <c r="Q355" s="10">
        <v>0</v>
      </c>
      <c r="R355" s="10">
        <v>0</v>
      </c>
    </row>
    <row r="356" spans="1:18" x14ac:dyDescent="0.25">
      <c r="A356" s="15"/>
      <c r="E356" s="13" t="s">
        <v>55</v>
      </c>
      <c r="F356" s="13"/>
      <c r="G356" s="13">
        <v>144587339.94945189</v>
      </c>
      <c r="H356" s="13">
        <v>165633978.24930781</v>
      </c>
      <c r="I356" s="13">
        <v>138855370.01944149</v>
      </c>
      <c r="J356" s="13">
        <v>144452943.29945818</v>
      </c>
      <c r="K356" s="13">
        <v>151118996.38943788</v>
      </c>
      <c r="L356" s="13">
        <v>171767116.96938956</v>
      </c>
      <c r="M356" s="13">
        <v>177345889.32941309</v>
      </c>
      <c r="N356" s="13">
        <v>187116300.639413</v>
      </c>
      <c r="O356" s="13">
        <v>169064692.29952374</v>
      </c>
      <c r="P356" s="13">
        <v>51817617.839878127</v>
      </c>
      <c r="Q356" s="13">
        <v>867318.14999792038</v>
      </c>
      <c r="R356" s="13">
        <v>100315.0899996548</v>
      </c>
    </row>
    <row r="357" spans="1:18" x14ac:dyDescent="0.25">
      <c r="A357" s="15"/>
      <c r="E357" s="14" t="s">
        <v>55</v>
      </c>
      <c r="F357" s="128" t="s">
        <v>78</v>
      </c>
      <c r="G357" s="128">
        <v>1027.3499999949706</v>
      </c>
      <c r="H357" s="128">
        <v>2599.65999998711</v>
      </c>
      <c r="I357" s="128">
        <v>0</v>
      </c>
      <c r="J357" s="128">
        <v>2082.2099999897182</v>
      </c>
      <c r="K357" s="128">
        <v>3068.5199999846518</v>
      </c>
      <c r="L357" s="128">
        <v>0</v>
      </c>
      <c r="M357" s="128">
        <v>0</v>
      </c>
      <c r="N357" s="128">
        <v>0</v>
      </c>
      <c r="O357" s="128">
        <v>0</v>
      </c>
      <c r="P357" s="128">
        <v>0</v>
      </c>
      <c r="Q357" s="128">
        <v>0</v>
      </c>
      <c r="R357" s="128">
        <v>0</v>
      </c>
    </row>
    <row r="358" spans="1:18" x14ac:dyDescent="0.25">
      <c r="A358" s="15"/>
      <c r="E358" s="14" t="s">
        <v>55</v>
      </c>
      <c r="F358" s="128" t="s">
        <v>79</v>
      </c>
      <c r="G358" s="128">
        <v>8455270.3499674369</v>
      </c>
      <c r="H358" s="128">
        <v>8845785.5999630094</v>
      </c>
      <c r="I358" s="128">
        <v>6319073.1599745713</v>
      </c>
      <c r="J358" s="128">
        <v>6038356.4199780412</v>
      </c>
      <c r="K358" s="128">
        <v>6687918.3399746288</v>
      </c>
      <c r="L358" s="128">
        <v>7725858.6599735748</v>
      </c>
      <c r="M358" s="128">
        <v>8564541.529971661</v>
      </c>
      <c r="N358" s="128">
        <v>9304627.3899704646</v>
      </c>
      <c r="O358" s="128">
        <v>8988226.6999745592</v>
      </c>
      <c r="P358" s="128">
        <v>3050306.0599928824</v>
      </c>
      <c r="Q358" s="128">
        <v>50813.229999906383</v>
      </c>
      <c r="R358" s="128">
        <v>2447.5099999946542</v>
      </c>
    </row>
    <row r="359" spans="1:18" x14ac:dyDescent="0.25">
      <c r="A359" s="15"/>
      <c r="E359" s="14" t="s">
        <v>55</v>
      </c>
      <c r="F359" s="128" t="s">
        <v>80</v>
      </c>
      <c r="G359" s="128">
        <v>134886663.97948995</v>
      </c>
      <c r="H359" s="128">
        <v>155217976.32935259</v>
      </c>
      <c r="I359" s="128">
        <v>131463842.81947044</v>
      </c>
      <c r="J359" s="128">
        <v>137633404.14948389</v>
      </c>
      <c r="K359" s="128">
        <v>143567052.23946628</v>
      </c>
      <c r="L359" s="128">
        <v>163483793.36941856</v>
      </c>
      <c r="M359" s="128">
        <v>168279600.21944341</v>
      </c>
      <c r="N359" s="128">
        <v>177174943.03944457</v>
      </c>
      <c r="O359" s="128">
        <v>159866202.77954835</v>
      </c>
      <c r="P359" s="128">
        <v>48719791.809884787</v>
      </c>
      <c r="Q359" s="128">
        <v>801973.26999809465</v>
      </c>
      <c r="R359" s="128">
        <v>92713.139999690466</v>
      </c>
    </row>
    <row r="360" spans="1:18" x14ac:dyDescent="0.25">
      <c r="A360" s="15"/>
      <c r="E360" s="14" t="s">
        <v>55</v>
      </c>
      <c r="F360" s="128" t="s">
        <v>81</v>
      </c>
      <c r="G360" s="128">
        <v>216801.92999916477</v>
      </c>
      <c r="H360" s="128">
        <v>259060.84999893419</v>
      </c>
      <c r="I360" s="128">
        <v>286640.64999893121</v>
      </c>
      <c r="J360" s="128">
        <v>211164.11999924341</v>
      </c>
      <c r="K360" s="128">
        <v>265479.339999041</v>
      </c>
      <c r="L360" s="128">
        <v>282698.51999898156</v>
      </c>
      <c r="M360" s="128">
        <v>216622.82999932297</v>
      </c>
      <c r="N360" s="128">
        <v>209868.81999943301</v>
      </c>
      <c r="O360" s="128">
        <v>126247.679999753</v>
      </c>
      <c r="P360" s="128">
        <v>30100.719999915455</v>
      </c>
      <c r="Q360" s="128">
        <v>1607.3199999961071</v>
      </c>
      <c r="R360" s="128">
        <v>0</v>
      </c>
    </row>
    <row r="361" spans="1:18" x14ac:dyDescent="0.25">
      <c r="A361" s="15"/>
      <c r="E361" s="14" t="s">
        <v>55</v>
      </c>
      <c r="F361" s="128" t="s">
        <v>82</v>
      </c>
      <c r="G361" s="128">
        <v>476172.91999739688</v>
      </c>
      <c r="H361" s="128">
        <v>445771.85999740753</v>
      </c>
      <c r="I361" s="128">
        <v>407379.56999791448</v>
      </c>
      <c r="J361" s="128">
        <v>299464.54999835743</v>
      </c>
      <c r="K361" s="128">
        <v>295917.8099983618</v>
      </c>
      <c r="L361" s="128">
        <v>148671.54999916675</v>
      </c>
      <c r="M361" s="128">
        <v>151043.90999947628</v>
      </c>
      <c r="N361" s="128">
        <v>305378.08999917097</v>
      </c>
      <c r="O361" s="128">
        <v>54690.129999869998</v>
      </c>
      <c r="P361" s="128">
        <v>14803.749999918975</v>
      </c>
      <c r="Q361" s="128">
        <v>10980.199999934528</v>
      </c>
      <c r="R361" s="128">
        <v>3657.1499999784864</v>
      </c>
    </row>
    <row r="362" spans="1:18" x14ac:dyDescent="0.25">
      <c r="A362" s="15"/>
      <c r="E362" s="14" t="s">
        <v>55</v>
      </c>
      <c r="F362" s="128" t="s">
        <v>83</v>
      </c>
      <c r="G362" s="128">
        <v>516550.15999710641</v>
      </c>
      <c r="H362" s="128">
        <v>774903.60999572382</v>
      </c>
      <c r="I362" s="128">
        <v>336599.19999840856</v>
      </c>
      <c r="J362" s="128">
        <v>255958.26999856488</v>
      </c>
      <c r="K362" s="128">
        <v>275666.27999849798</v>
      </c>
      <c r="L362" s="128">
        <v>117043.31999935627</v>
      </c>
      <c r="M362" s="128">
        <v>120687.0399996629</v>
      </c>
      <c r="N362" s="128">
        <v>118071.359999697</v>
      </c>
      <c r="O362" s="128">
        <v>29288.47999991</v>
      </c>
      <c r="P362" s="128">
        <v>2511.1599999852479</v>
      </c>
      <c r="Q362" s="128">
        <v>1559.7999999909662</v>
      </c>
      <c r="R362" s="128">
        <v>1497.2899999911897</v>
      </c>
    </row>
    <row r="363" spans="1:18" x14ac:dyDescent="0.25">
      <c r="A363" s="15"/>
      <c r="E363" s="14" t="s">
        <v>55</v>
      </c>
      <c r="F363" s="128" t="s">
        <v>84</v>
      </c>
      <c r="G363" s="128">
        <v>34853.259999782778</v>
      </c>
      <c r="H363" s="128">
        <v>87880.339999488555</v>
      </c>
      <c r="I363" s="128">
        <v>41834.619999779847</v>
      </c>
      <c r="J363" s="128">
        <v>12513.579999926969</v>
      </c>
      <c r="K363" s="128">
        <v>23893.85999986203</v>
      </c>
      <c r="L363" s="128">
        <v>9051.5499999481272</v>
      </c>
      <c r="M363" s="128">
        <v>13393.799999979325</v>
      </c>
      <c r="N363" s="128">
        <v>3411.9399999940001</v>
      </c>
      <c r="O363" s="128">
        <v>36.53</v>
      </c>
      <c r="P363" s="128">
        <v>104.33999999938533</v>
      </c>
      <c r="Q363" s="128">
        <v>384.3299999977462</v>
      </c>
      <c r="R363" s="128">
        <v>0</v>
      </c>
    </row>
    <row r="364" spans="1:18" x14ac:dyDescent="0.25">
      <c r="A364" s="15"/>
      <c r="E364" s="13" t="s">
        <v>56</v>
      </c>
      <c r="F364" s="13"/>
      <c r="G364" s="13">
        <v>92170247.729999989</v>
      </c>
      <c r="H364" s="13">
        <v>137165047.63999999</v>
      </c>
      <c r="I364" s="13">
        <v>183856976.44999996</v>
      </c>
      <c r="J364" s="13">
        <v>222678125.75999999</v>
      </c>
      <c r="K364" s="13">
        <v>237392727.97999996</v>
      </c>
      <c r="L364" s="13">
        <v>191320120.44000003</v>
      </c>
      <c r="M364" s="13">
        <v>206130675.51000005</v>
      </c>
      <c r="N364" s="13">
        <v>252678902.74999985</v>
      </c>
      <c r="O364" s="13">
        <v>199830110.09</v>
      </c>
      <c r="P364" s="13">
        <v>20163642.329999994</v>
      </c>
      <c r="Q364" s="13">
        <v>2883548.6899999995</v>
      </c>
      <c r="R364" s="13">
        <v>2599791.3199999994</v>
      </c>
    </row>
    <row r="365" spans="1:18" x14ac:dyDescent="0.25">
      <c r="A365" s="15"/>
      <c r="E365" s="14" t="s">
        <v>56</v>
      </c>
      <c r="F365" s="128" t="s">
        <v>78</v>
      </c>
      <c r="G365" s="128">
        <v>546</v>
      </c>
      <c r="H365" s="128">
        <v>1456</v>
      </c>
      <c r="I365" s="128">
        <v>0</v>
      </c>
      <c r="J365" s="128">
        <v>0</v>
      </c>
      <c r="K365" s="128">
        <v>0</v>
      </c>
      <c r="L365" s="128">
        <v>0</v>
      </c>
      <c r="M365" s="128">
        <v>0</v>
      </c>
      <c r="N365" s="128">
        <v>0</v>
      </c>
      <c r="O365" s="128">
        <v>455</v>
      </c>
      <c r="P365" s="128">
        <v>0</v>
      </c>
      <c r="Q365" s="128">
        <v>0</v>
      </c>
      <c r="R365" s="128">
        <v>0</v>
      </c>
    </row>
    <row r="366" spans="1:18" x14ac:dyDescent="0.25">
      <c r="A366" s="15"/>
      <c r="E366" s="14" t="s">
        <v>56</v>
      </c>
      <c r="F366" s="128" t="s">
        <v>79</v>
      </c>
      <c r="G366" s="128">
        <v>5854.3999999985108</v>
      </c>
      <c r="H366" s="128">
        <v>368.90999999968335</v>
      </c>
      <c r="I366" s="128">
        <v>970.72999999951548</v>
      </c>
      <c r="J366" s="128">
        <v>757</v>
      </c>
      <c r="K366" s="128">
        <v>1070</v>
      </c>
      <c r="L366" s="128">
        <v>1257.5899999993851</v>
      </c>
      <c r="M366" s="128">
        <v>1893.5299999997951</v>
      </c>
      <c r="N366" s="128">
        <v>1451.53</v>
      </c>
      <c r="O366" s="128">
        <v>734.769999998</v>
      </c>
      <c r="P366" s="128">
        <v>780</v>
      </c>
      <c r="Q366" s="128">
        <v>0</v>
      </c>
      <c r="R366" s="128">
        <v>0</v>
      </c>
    </row>
    <row r="367" spans="1:18" x14ac:dyDescent="0.25">
      <c r="A367" s="15"/>
      <c r="E367" s="14" t="s">
        <v>56</v>
      </c>
      <c r="F367" s="128" t="s">
        <v>80</v>
      </c>
      <c r="G367" s="128">
        <v>8779487.7199999914</v>
      </c>
      <c r="H367" s="128">
        <v>11152487.009999998</v>
      </c>
      <c r="I367" s="128">
        <v>8421507.9499999955</v>
      </c>
      <c r="J367" s="128">
        <v>6348343.5599999949</v>
      </c>
      <c r="K367" s="128">
        <v>3876729.1399999778</v>
      </c>
      <c r="L367" s="128">
        <v>1113029.2099999876</v>
      </c>
      <c r="M367" s="128">
        <v>1051616.9199999915</v>
      </c>
      <c r="N367" s="128">
        <v>1749586.709999996</v>
      </c>
      <c r="O367" s="128">
        <v>1923018.689999993</v>
      </c>
      <c r="P367" s="128">
        <v>500730.58999999939</v>
      </c>
      <c r="Q367" s="128">
        <v>27079</v>
      </c>
      <c r="R367" s="128">
        <v>64090</v>
      </c>
    </row>
    <row r="368" spans="1:18" x14ac:dyDescent="0.25">
      <c r="A368" s="15"/>
      <c r="E368" s="14" t="s">
        <v>56</v>
      </c>
      <c r="F368" s="128" t="s">
        <v>81</v>
      </c>
      <c r="G368" s="128">
        <v>4605133</v>
      </c>
      <c r="H368" s="128">
        <v>7480577</v>
      </c>
      <c r="I368" s="128">
        <v>7887882</v>
      </c>
      <c r="J368" s="128">
        <v>8160293</v>
      </c>
      <c r="K368" s="128">
        <v>6146770.1999999983</v>
      </c>
      <c r="L368" s="128">
        <v>3152417.01</v>
      </c>
      <c r="M368" s="128">
        <v>3325565.46</v>
      </c>
      <c r="N368" s="128">
        <v>4061359.399999998</v>
      </c>
      <c r="O368" s="128">
        <v>3663845.73</v>
      </c>
      <c r="P368" s="128">
        <v>614240.5</v>
      </c>
      <c r="Q368" s="128">
        <v>38963</v>
      </c>
      <c r="R368" s="128">
        <v>48674</v>
      </c>
    </row>
    <row r="369" spans="1:18" x14ac:dyDescent="0.25">
      <c r="A369" s="15"/>
      <c r="E369" s="14" t="s">
        <v>56</v>
      </c>
      <c r="F369" s="128" t="s">
        <v>82</v>
      </c>
      <c r="G369" s="128">
        <v>39100877.379999995</v>
      </c>
      <c r="H369" s="128">
        <v>63349939.219999984</v>
      </c>
      <c r="I369" s="128">
        <v>92822398.689999983</v>
      </c>
      <c r="J369" s="128">
        <v>115819059.63000003</v>
      </c>
      <c r="K369" s="128">
        <v>126393367.23</v>
      </c>
      <c r="L369" s="128">
        <v>97967990.569999993</v>
      </c>
      <c r="M369" s="128">
        <v>101801085.49000002</v>
      </c>
      <c r="N369" s="128">
        <v>123792479.66999997</v>
      </c>
      <c r="O369" s="128">
        <v>105947125.30999996</v>
      </c>
      <c r="P369" s="128">
        <v>15273594.409999995</v>
      </c>
      <c r="Q369" s="128">
        <v>1159842</v>
      </c>
      <c r="R369" s="128">
        <v>938132</v>
      </c>
    </row>
    <row r="370" spans="1:18" x14ac:dyDescent="0.25">
      <c r="A370" s="15"/>
      <c r="E370" s="14" t="s">
        <v>56</v>
      </c>
      <c r="F370" s="128" t="s">
        <v>83</v>
      </c>
      <c r="G370" s="128">
        <v>33873631.229999989</v>
      </c>
      <c r="H370" s="128">
        <v>47341986.5</v>
      </c>
      <c r="I370" s="128">
        <v>63827215.369999982</v>
      </c>
      <c r="J370" s="128">
        <v>79089731.779999986</v>
      </c>
      <c r="K370" s="128">
        <v>86785573.72999993</v>
      </c>
      <c r="L370" s="128">
        <v>78491978.75999999</v>
      </c>
      <c r="M370" s="128">
        <v>87779062.809999987</v>
      </c>
      <c r="N370" s="128">
        <v>107710285.33999996</v>
      </c>
      <c r="O370" s="128">
        <v>77172871.089999989</v>
      </c>
      <c r="P370" s="128">
        <v>3403316.8299999996</v>
      </c>
      <c r="Q370" s="128">
        <v>1436787.6899999995</v>
      </c>
      <c r="R370" s="128">
        <v>1421163</v>
      </c>
    </row>
    <row r="371" spans="1:18" x14ac:dyDescent="0.25">
      <c r="A371" s="15"/>
      <c r="E371" s="14" t="s">
        <v>56</v>
      </c>
      <c r="F371" s="128" t="s">
        <v>84</v>
      </c>
      <c r="G371" s="128">
        <v>5804718</v>
      </c>
      <c r="H371" s="128">
        <v>7838233</v>
      </c>
      <c r="I371" s="128">
        <v>10897001.710000001</v>
      </c>
      <c r="J371" s="128">
        <v>13259940.789999999</v>
      </c>
      <c r="K371" s="128">
        <v>14189217.679999979</v>
      </c>
      <c r="L371" s="128">
        <v>10593447.299999993</v>
      </c>
      <c r="M371" s="128">
        <v>12171451.299999999</v>
      </c>
      <c r="N371" s="128">
        <v>15363740.099999998</v>
      </c>
      <c r="O371" s="128">
        <v>11122059.5</v>
      </c>
      <c r="P371" s="128">
        <v>370980</v>
      </c>
      <c r="Q371" s="128">
        <v>220877</v>
      </c>
      <c r="R371" s="128">
        <v>127732.31999999937</v>
      </c>
    </row>
    <row r="372" spans="1:18" x14ac:dyDescent="0.25">
      <c r="A372" s="15"/>
      <c r="E372" s="13" t="s">
        <v>57</v>
      </c>
      <c r="F372" s="13"/>
      <c r="G372" s="13">
        <v>50650074.969836995</v>
      </c>
      <c r="H372" s="13">
        <v>56306242.549830414</v>
      </c>
      <c r="I372" s="13">
        <v>60967162.129829936</v>
      </c>
      <c r="J372" s="13">
        <v>63872219.049812593</v>
      </c>
      <c r="K372" s="13">
        <v>63869233.4498</v>
      </c>
      <c r="L372" s="13">
        <v>60348934.369823851</v>
      </c>
      <c r="M372" s="13">
        <v>62528988.479822852</v>
      </c>
      <c r="N372" s="13">
        <v>71171202.58981362</v>
      </c>
      <c r="O372" s="13">
        <v>59672488.859878331</v>
      </c>
      <c r="P372" s="13">
        <v>24085560.589977872</v>
      </c>
      <c r="Q372" s="13">
        <v>11780232.77998909</v>
      </c>
      <c r="R372" s="13">
        <v>9949823.3899906948</v>
      </c>
    </row>
    <row r="373" spans="1:18" x14ac:dyDescent="0.25">
      <c r="A373" s="15"/>
      <c r="E373" s="14" t="s">
        <v>57</v>
      </c>
      <c r="F373" s="128" t="s">
        <v>78</v>
      </c>
      <c r="G373" s="128">
        <v>38.049999999813743</v>
      </c>
      <c r="H373" s="128">
        <v>335.73999999836087</v>
      </c>
      <c r="I373" s="128">
        <v>264.92999999830499</v>
      </c>
      <c r="J373" s="128">
        <v>102.589999999851</v>
      </c>
      <c r="K373" s="128">
        <v>620.28999999957182</v>
      </c>
      <c r="L373" s="128">
        <v>23.539999999804419</v>
      </c>
      <c r="M373" s="128">
        <v>0</v>
      </c>
      <c r="N373" s="128">
        <v>0</v>
      </c>
      <c r="O373" s="128">
        <v>0</v>
      </c>
      <c r="P373" s="128">
        <v>24.239999999990687</v>
      </c>
      <c r="Q373" s="128">
        <v>0</v>
      </c>
      <c r="R373" s="128">
        <v>0</v>
      </c>
    </row>
    <row r="374" spans="1:18" x14ac:dyDescent="0.25">
      <c r="A374" s="15"/>
      <c r="E374" s="14" t="s">
        <v>57</v>
      </c>
      <c r="F374" s="128" t="s">
        <v>79</v>
      </c>
      <c r="G374" s="128">
        <v>235254.12999950032</v>
      </c>
      <c r="H374" s="128">
        <v>334984.81999908376</v>
      </c>
      <c r="I374" s="128">
        <v>353640.5999991108</v>
      </c>
      <c r="J374" s="128">
        <v>470648.31999854359</v>
      </c>
      <c r="K374" s="128">
        <v>571999.80999823706</v>
      </c>
      <c r="L374" s="128">
        <v>571237.60999857925</v>
      </c>
      <c r="M374" s="128">
        <v>420696.4499990131</v>
      </c>
      <c r="N374" s="128">
        <v>500387.99999879103</v>
      </c>
      <c r="O374" s="128">
        <v>543083.92999904405</v>
      </c>
      <c r="P374" s="128">
        <v>194919.54999977699</v>
      </c>
      <c r="Q374" s="128">
        <v>3444.7099999990314</v>
      </c>
      <c r="R374" s="128">
        <v>184.73999999836087</v>
      </c>
    </row>
    <row r="375" spans="1:18" x14ac:dyDescent="0.25">
      <c r="A375" s="15"/>
      <c r="E375" s="14" t="s">
        <v>57</v>
      </c>
      <c r="F375" s="128" t="s">
        <v>80</v>
      </c>
      <c r="G375" s="128">
        <v>5624057.6799875721</v>
      </c>
      <c r="H375" s="128">
        <v>6911554.7499871636</v>
      </c>
      <c r="I375" s="128">
        <v>8075499.1399851553</v>
      </c>
      <c r="J375" s="128">
        <v>7332588.6399842212</v>
      </c>
      <c r="K375" s="128">
        <v>5813632.519982026</v>
      </c>
      <c r="L375" s="128">
        <v>6530463.3999846913</v>
      </c>
      <c r="M375" s="128">
        <v>7033494.7299851505</v>
      </c>
      <c r="N375" s="128">
        <v>7492806.6899865093</v>
      </c>
      <c r="O375" s="128">
        <v>8903297.5499878973</v>
      </c>
      <c r="P375" s="128">
        <v>4363223.7199956411</v>
      </c>
      <c r="Q375" s="128">
        <v>629537.09999925434</v>
      </c>
      <c r="R375" s="128">
        <v>476268.40999958036</v>
      </c>
    </row>
    <row r="376" spans="1:18" x14ac:dyDescent="0.25">
      <c r="A376" s="15"/>
      <c r="E376" s="14" t="s">
        <v>57</v>
      </c>
      <c r="F376" s="128" t="s">
        <v>81</v>
      </c>
      <c r="G376" s="128">
        <v>553107.59999838145</v>
      </c>
      <c r="H376" s="128">
        <v>800423.95999800798</v>
      </c>
      <c r="I376" s="128">
        <v>913740.35999766784</v>
      </c>
      <c r="J376" s="128">
        <v>1109954.4099965191</v>
      </c>
      <c r="K376" s="128">
        <v>885813.8999972085</v>
      </c>
      <c r="L376" s="128">
        <v>819185.57999774267</v>
      </c>
      <c r="M376" s="128">
        <v>1070189.4799971711</v>
      </c>
      <c r="N376" s="128">
        <v>1032270.309998009</v>
      </c>
      <c r="O376" s="128">
        <v>1035470.169998311</v>
      </c>
      <c r="P376" s="128">
        <v>271642.75999971171</v>
      </c>
      <c r="Q376" s="128">
        <v>203034.60999987318</v>
      </c>
      <c r="R376" s="128">
        <v>123050.15999994687</v>
      </c>
    </row>
    <row r="377" spans="1:18" x14ac:dyDescent="0.25">
      <c r="A377" s="15"/>
      <c r="E377" s="14" t="s">
        <v>57</v>
      </c>
      <c r="F377" s="128" t="s">
        <v>82</v>
      </c>
      <c r="G377" s="128">
        <v>18072898.24995064</v>
      </c>
      <c r="H377" s="128">
        <v>20185529.009948567</v>
      </c>
      <c r="I377" s="128">
        <v>21674098.319947351</v>
      </c>
      <c r="J377" s="128">
        <v>23179733.809939686</v>
      </c>
      <c r="K377" s="128">
        <v>23540312.419936527</v>
      </c>
      <c r="L377" s="128">
        <v>22443835.929944515</v>
      </c>
      <c r="M377" s="128">
        <v>23166784.799943078</v>
      </c>
      <c r="N377" s="128">
        <v>27743054.009939592</v>
      </c>
      <c r="O377" s="128">
        <v>24361621.119960971</v>
      </c>
      <c r="P377" s="128">
        <v>12260889.339989785</v>
      </c>
      <c r="Q377" s="128">
        <v>7043853.3199943686</v>
      </c>
      <c r="R377" s="128">
        <v>5865984.7699940847</v>
      </c>
    </row>
    <row r="378" spans="1:18" x14ac:dyDescent="0.25">
      <c r="A378" s="15"/>
      <c r="E378" s="14" t="s">
        <v>57</v>
      </c>
      <c r="F378" s="128" t="s">
        <v>83</v>
      </c>
      <c r="G378" s="128">
        <v>22205535.419928703</v>
      </c>
      <c r="H378" s="128">
        <v>23946041.499925449</v>
      </c>
      <c r="I378" s="128">
        <v>25113969.029919744</v>
      </c>
      <c r="J378" s="128">
        <v>26279634.639915928</v>
      </c>
      <c r="K378" s="128">
        <v>27379431.659907542</v>
      </c>
      <c r="L378" s="128">
        <v>25184969.639920156</v>
      </c>
      <c r="M378" s="128">
        <v>26119744.279921312</v>
      </c>
      <c r="N378" s="128">
        <v>29043610.539918043</v>
      </c>
      <c r="O378" s="128">
        <v>21178939.159948472</v>
      </c>
      <c r="P378" s="128">
        <v>6621037.6699932907</v>
      </c>
      <c r="Q378" s="128">
        <v>3559706.2399960374</v>
      </c>
      <c r="R378" s="128">
        <v>3107645.6199972201</v>
      </c>
    </row>
    <row r="379" spans="1:18" x14ac:dyDescent="0.25">
      <c r="A379" s="15"/>
      <c r="E379" s="14" t="s">
        <v>57</v>
      </c>
      <c r="F379" s="128" t="s">
        <v>84</v>
      </c>
      <c r="G379" s="128">
        <v>3959183.8399828328</v>
      </c>
      <c r="H379" s="128">
        <v>4127372.7699821526</v>
      </c>
      <c r="I379" s="128">
        <v>4835949.7499786681</v>
      </c>
      <c r="J379" s="128">
        <v>5499556.6399764009</v>
      </c>
      <c r="K379" s="128">
        <v>5677422.8499745606</v>
      </c>
      <c r="L379" s="128">
        <v>4799218.6699799262</v>
      </c>
      <c r="M379" s="128">
        <v>4718078.7399803083</v>
      </c>
      <c r="N379" s="128">
        <v>5359073.03997772</v>
      </c>
      <c r="O379" s="128">
        <v>3650076.9299859791</v>
      </c>
      <c r="P379" s="128">
        <v>373823.30999942578</v>
      </c>
      <c r="Q379" s="128">
        <v>340656.79999956978</v>
      </c>
      <c r="R379" s="128">
        <v>376689.68999985873</v>
      </c>
    </row>
    <row r="380" spans="1:18" x14ac:dyDescent="0.25">
      <c r="A380" s="15"/>
      <c r="E380" s="13" t="s">
        <v>58</v>
      </c>
      <c r="F380" s="13"/>
      <c r="G380" s="13">
        <v>22274326.479914512</v>
      </c>
      <c r="H380" s="13">
        <v>18791585.369938161</v>
      </c>
      <c r="I380" s="13">
        <v>15264000.199926795</v>
      </c>
      <c r="J380" s="13">
        <v>14789034.38992634</v>
      </c>
      <c r="K380" s="13">
        <v>14239406.319932099</v>
      </c>
      <c r="L380" s="13">
        <v>14628172.059932519</v>
      </c>
      <c r="M380" s="13">
        <v>14464697.169933019</v>
      </c>
      <c r="N380" s="13">
        <v>13244240.799938597</v>
      </c>
      <c r="O380" s="13">
        <v>10618750.079946745</v>
      </c>
      <c r="P380" s="13">
        <v>10217355.43994821</v>
      </c>
      <c r="Q380" s="13">
        <v>10271253.61994694</v>
      </c>
      <c r="R380" s="13">
        <v>9646467.3799490891</v>
      </c>
    </row>
    <row r="381" spans="1:18" x14ac:dyDescent="0.25">
      <c r="A381" s="15"/>
      <c r="E381" s="14" t="s">
        <v>58</v>
      </c>
      <c r="F381" s="128" t="s">
        <v>79</v>
      </c>
      <c r="G381" s="128">
        <v>9376.8699999749624</v>
      </c>
      <c r="H381" s="128">
        <v>4076.639999993145</v>
      </c>
      <c r="I381" s="128">
        <v>1169.7599999904633</v>
      </c>
      <c r="J381" s="128">
        <v>13452.239999890327</v>
      </c>
      <c r="K381" s="128">
        <v>0</v>
      </c>
      <c r="L381" s="128">
        <v>3801.7199999764562</v>
      </c>
      <c r="M381" s="128">
        <v>26063.67999989539</v>
      </c>
      <c r="N381" s="128">
        <v>41672.699999839002</v>
      </c>
      <c r="O381" s="128">
        <v>0</v>
      </c>
      <c r="P381" s="128">
        <v>0</v>
      </c>
      <c r="Q381" s="128">
        <v>53516.519999757409</v>
      </c>
      <c r="R381" s="128">
        <v>18862.379999883473</v>
      </c>
    </row>
    <row r="382" spans="1:18" x14ac:dyDescent="0.25">
      <c r="A382" s="15"/>
      <c r="E382" s="14" t="s">
        <v>58</v>
      </c>
      <c r="F382" s="128" t="s">
        <v>80</v>
      </c>
      <c r="G382" s="128">
        <v>20726406.159920543</v>
      </c>
      <c r="H382" s="128">
        <v>17330605.169942457</v>
      </c>
      <c r="I382" s="128">
        <v>14401299.939930962</v>
      </c>
      <c r="J382" s="128">
        <v>13970391.269930197</v>
      </c>
      <c r="K382" s="128">
        <v>13727716.599934272</v>
      </c>
      <c r="L382" s="128">
        <v>14184950.149934372</v>
      </c>
      <c r="M382" s="128">
        <v>14211920.329934005</v>
      </c>
      <c r="N382" s="128">
        <v>13069361.679939229</v>
      </c>
      <c r="O382" s="128">
        <v>10512301.919947147</v>
      </c>
      <c r="P382" s="128">
        <v>10163985.13994851</v>
      </c>
      <c r="Q382" s="128">
        <v>10216713.559947183</v>
      </c>
      <c r="R382" s="128">
        <v>9611959.4599493034</v>
      </c>
    </row>
    <row r="383" spans="1:18" x14ac:dyDescent="0.25">
      <c r="A383" s="15"/>
      <c r="E383" s="14" t="s">
        <v>58</v>
      </c>
      <c r="F383" s="128" t="s">
        <v>81</v>
      </c>
      <c r="G383" s="128">
        <v>1526162.8099940636</v>
      </c>
      <c r="H383" s="128">
        <v>1451355.0199957276</v>
      </c>
      <c r="I383" s="128">
        <v>857582.55999587302</v>
      </c>
      <c r="J383" s="128">
        <v>802997.57999625884</v>
      </c>
      <c r="K383" s="128">
        <v>507303.11999786639</v>
      </c>
      <c r="L383" s="128">
        <v>438762.22999818058</v>
      </c>
      <c r="M383" s="128">
        <v>225177.91999911983</v>
      </c>
      <c r="N383" s="128">
        <v>133206.41999952501</v>
      </c>
      <c r="O383" s="128">
        <v>105278.39999961101</v>
      </c>
      <c r="P383" s="128">
        <v>53370.299999698997</v>
      </c>
      <c r="Q383" s="128">
        <v>1023.5399999991059</v>
      </c>
      <c r="R383" s="128">
        <v>15645.539999902248</v>
      </c>
    </row>
    <row r="384" spans="1:18" x14ac:dyDescent="0.25">
      <c r="A384" s="15"/>
      <c r="E384" s="14" t="s">
        <v>58</v>
      </c>
      <c r="F384" s="128" t="s">
        <v>82</v>
      </c>
      <c r="G384" s="128">
        <v>12380.639999937268</v>
      </c>
      <c r="H384" s="128">
        <v>5548.5399999879291</v>
      </c>
      <c r="I384" s="128">
        <v>3947.9399999678126</v>
      </c>
      <c r="J384" s="128">
        <v>2193.2999999895687</v>
      </c>
      <c r="K384" s="128">
        <v>4386.5999999642372</v>
      </c>
      <c r="L384" s="128">
        <v>657.9599999934436</v>
      </c>
      <c r="M384" s="128">
        <v>1535.2399999946356</v>
      </c>
      <c r="N384" s="128">
        <v>0</v>
      </c>
      <c r="O384" s="128">
        <v>1169.7599999900001</v>
      </c>
      <c r="P384" s="128">
        <v>0</v>
      </c>
      <c r="Q384" s="128">
        <v>0</v>
      </c>
      <c r="R384" s="128">
        <v>0</v>
      </c>
    </row>
    <row r="385" spans="1:18" x14ac:dyDescent="0.25">
      <c r="A385" s="15"/>
      <c r="E385" s="13" t="s">
        <v>59</v>
      </c>
      <c r="F385" s="13"/>
      <c r="G385" s="13">
        <v>11101672.379945485</v>
      </c>
      <c r="H385" s="13">
        <v>13119230.619972952</v>
      </c>
      <c r="I385" s="13">
        <v>16834546.179998659</v>
      </c>
      <c r="J385" s="13">
        <v>21874170.879999965</v>
      </c>
      <c r="K385" s="13">
        <v>32060018.649999943</v>
      </c>
      <c r="L385" s="13">
        <v>42357020.100000009</v>
      </c>
      <c r="M385" s="13">
        <v>58088992.189999953</v>
      </c>
      <c r="N385" s="13">
        <v>80672784.989999771</v>
      </c>
      <c r="O385" s="13">
        <v>73309499.219995439</v>
      </c>
      <c r="P385" s="13">
        <v>28344708.599995978</v>
      </c>
      <c r="Q385" s="13">
        <v>12833278.129994586</v>
      </c>
      <c r="R385" s="13">
        <v>12694242.849995624</v>
      </c>
    </row>
    <row r="386" spans="1:18" x14ac:dyDescent="0.25">
      <c r="A386" s="15"/>
      <c r="E386" s="14" t="s">
        <v>59</v>
      </c>
      <c r="F386" s="128" t="s">
        <v>79</v>
      </c>
      <c r="G386" s="128">
        <v>116790</v>
      </c>
      <c r="H386" s="128">
        <v>694055</v>
      </c>
      <c r="I386" s="128">
        <v>1570875.7999999947</v>
      </c>
      <c r="J386" s="128">
        <v>3403189.9499999662</v>
      </c>
      <c r="K386" s="128">
        <v>6932218.679999982</v>
      </c>
      <c r="L386" s="128">
        <v>11164092.389999999</v>
      </c>
      <c r="M386" s="128">
        <v>16910992.969999995</v>
      </c>
      <c r="N386" s="128">
        <v>27533083.269999914</v>
      </c>
      <c r="O386" s="128">
        <v>27271169.829999804</v>
      </c>
      <c r="P386" s="128">
        <v>8041565.1499999873</v>
      </c>
      <c r="Q386" s="128">
        <v>751462.16999990703</v>
      </c>
      <c r="R386" s="128">
        <v>310086.70999998762</v>
      </c>
    </row>
    <row r="387" spans="1:18" x14ac:dyDescent="0.25">
      <c r="A387" s="15"/>
      <c r="E387" s="14" t="s">
        <v>59</v>
      </c>
      <c r="F387" s="128" t="s">
        <v>80</v>
      </c>
      <c r="G387" s="128">
        <v>8038094.3399589825</v>
      </c>
      <c r="H387" s="128">
        <v>9640161.3499798328</v>
      </c>
      <c r="I387" s="128">
        <v>12699426.599998944</v>
      </c>
      <c r="J387" s="128">
        <v>15542182.030000027</v>
      </c>
      <c r="K387" s="128">
        <v>22399571.969999965</v>
      </c>
      <c r="L387" s="128">
        <v>29067220.109999992</v>
      </c>
      <c r="M387" s="128">
        <v>39137229.219999976</v>
      </c>
      <c r="N387" s="128">
        <v>50465574.219999857</v>
      </c>
      <c r="O387" s="128">
        <v>44042760.369995669</v>
      </c>
      <c r="P387" s="128">
        <v>18921271.629996032</v>
      </c>
      <c r="Q387" s="128">
        <v>10961624.969994752</v>
      </c>
      <c r="R387" s="128">
        <v>10860781.219995642</v>
      </c>
    </row>
    <row r="388" spans="1:18" x14ac:dyDescent="0.25">
      <c r="A388" s="15"/>
      <c r="E388" s="14" t="s">
        <v>59</v>
      </c>
      <c r="F388" s="128" t="s">
        <v>81</v>
      </c>
      <c r="G388" s="128">
        <v>2920016.1999866059</v>
      </c>
      <c r="H388" s="128">
        <v>2714663.3699935004</v>
      </c>
      <c r="I388" s="128">
        <v>2524678.3799997419</v>
      </c>
      <c r="J388" s="128">
        <v>2891317.3999999757</v>
      </c>
      <c r="K388" s="128">
        <v>2678647</v>
      </c>
      <c r="L388" s="128">
        <v>2096178.5</v>
      </c>
      <c r="M388" s="128">
        <v>2006447</v>
      </c>
      <c r="N388" s="128">
        <v>2639114.5</v>
      </c>
      <c r="O388" s="128">
        <v>1953410.019999984</v>
      </c>
      <c r="P388" s="128">
        <v>1356053.8199999593</v>
      </c>
      <c r="Q388" s="128">
        <v>1106981.9899999299</v>
      </c>
      <c r="R388" s="128">
        <v>1514449.9199999997</v>
      </c>
    </row>
    <row r="389" spans="1:18" x14ac:dyDescent="0.25">
      <c r="A389" s="15"/>
      <c r="E389" s="14" t="s">
        <v>59</v>
      </c>
      <c r="F389" s="128" t="s">
        <v>82</v>
      </c>
      <c r="G389" s="128">
        <v>26771.839999891818</v>
      </c>
      <c r="H389" s="128">
        <v>70350.899999618516</v>
      </c>
      <c r="I389" s="128">
        <v>39565.399999976158</v>
      </c>
      <c r="J389" s="128">
        <v>37481.5</v>
      </c>
      <c r="K389" s="128">
        <v>49581</v>
      </c>
      <c r="L389" s="128">
        <v>29529.100000023838</v>
      </c>
      <c r="M389" s="128">
        <v>34323</v>
      </c>
      <c r="N389" s="128">
        <v>35013</v>
      </c>
      <c r="O389" s="128">
        <v>42159</v>
      </c>
      <c r="P389" s="128">
        <v>25818</v>
      </c>
      <c r="Q389" s="128">
        <v>13209</v>
      </c>
      <c r="R389" s="128">
        <v>8925</v>
      </c>
    </row>
  </sheetData>
  <mergeCells count="5">
    <mergeCell ref="G183:I189"/>
    <mergeCell ref="G191:I197"/>
    <mergeCell ref="C1:F1"/>
    <mergeCell ref="G167:J173"/>
    <mergeCell ref="G176:I181"/>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rowBreaks count="5" manualBreakCount="5">
    <brk id="71" max="16383" man="1"/>
    <brk id="141" max="16383" man="1"/>
    <brk id="205" max="16383" man="1"/>
    <brk id="271" max="16383" man="1"/>
    <brk id="3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372"/>
  <sheetViews>
    <sheetView zoomScaleNormal="100" zoomScaleSheetLayoutView="90" workbookViewId="0">
      <pane xSplit="6" ySplit="2" topLeftCell="N3" activePane="bottomRight" state="frozen"/>
      <selection activeCell="B8" sqref="B8"/>
      <selection pane="topRight" activeCell="B8" sqref="B8"/>
      <selection pane="bottomLeft" activeCell="B8" sqref="B8"/>
      <selection pane="bottomRight" activeCell="C1" sqref="C1:F1"/>
    </sheetView>
  </sheetViews>
  <sheetFormatPr defaultRowHeight="15" x14ac:dyDescent="0.25"/>
  <cols>
    <col min="1" max="1" width="3.7109375" customWidth="1"/>
    <col min="2" max="4" width="4.7109375" customWidth="1"/>
    <col min="5" max="5" width="11.7109375" customWidth="1"/>
    <col min="6" max="6" width="28.7109375" customWidth="1"/>
    <col min="7" max="11" width="18.7109375" hidden="1" customWidth="1"/>
    <col min="12" max="13" width="18.7109375" style="45" hidden="1" customWidth="1"/>
    <col min="14" max="17" width="18.7109375" style="45" customWidth="1"/>
    <col min="18" max="18" width="18.7109375" style="179" customWidth="1"/>
  </cols>
  <sheetData>
    <row r="1" spans="1:18" ht="33" customHeight="1" x14ac:dyDescent="0.25">
      <c r="A1" s="15"/>
      <c r="C1" s="215" t="s">
        <v>94</v>
      </c>
      <c r="D1" s="215"/>
      <c r="E1" s="215"/>
      <c r="F1" s="216"/>
      <c r="G1" s="89" t="s">
        <v>86</v>
      </c>
      <c r="H1" s="89" t="s">
        <v>87</v>
      </c>
      <c r="I1" s="89" t="s">
        <v>88</v>
      </c>
      <c r="J1" s="89" t="s">
        <v>89</v>
      </c>
      <c r="K1" s="89" t="s">
        <v>90</v>
      </c>
      <c r="L1" s="89" t="s">
        <v>611</v>
      </c>
      <c r="M1" s="89" t="s">
        <v>658</v>
      </c>
      <c r="N1" s="89" t="s">
        <v>664</v>
      </c>
      <c r="O1" s="89" t="s">
        <v>681</v>
      </c>
      <c r="P1" s="89" t="s">
        <v>700</v>
      </c>
      <c r="Q1" s="89" t="s">
        <v>714</v>
      </c>
      <c r="R1" s="89" t="s">
        <v>729</v>
      </c>
    </row>
    <row r="2" spans="1:18" x14ac:dyDescent="0.25">
      <c r="A2" s="15"/>
      <c r="B2" s="2" t="s">
        <v>85</v>
      </c>
      <c r="C2" s="2"/>
      <c r="D2" s="2"/>
      <c r="E2" s="2"/>
      <c r="F2" s="2" t="s">
        <v>0</v>
      </c>
      <c r="G2" s="3">
        <v>5990790670.0823107</v>
      </c>
      <c r="H2" s="3">
        <v>6615527185.3217897</v>
      </c>
      <c r="I2" s="3">
        <v>6362712708.2775879</v>
      </c>
      <c r="J2" s="3">
        <v>7415571407.854084</v>
      </c>
      <c r="K2" s="3">
        <v>7861558035.7227402</v>
      </c>
      <c r="L2" s="3">
        <v>8201128463.1710415</v>
      </c>
      <c r="M2" s="3">
        <v>8670438789.7453079</v>
      </c>
      <c r="N2" s="3">
        <v>9218133404.3111343</v>
      </c>
      <c r="O2" s="3">
        <v>9764709584.5372829</v>
      </c>
      <c r="P2" s="3">
        <v>10822091678.81839</v>
      </c>
      <c r="Q2" s="3">
        <v>13113820164.645578</v>
      </c>
      <c r="R2" s="3">
        <v>14820790420.050898</v>
      </c>
    </row>
    <row r="3" spans="1:18" x14ac:dyDescent="0.25">
      <c r="A3" s="15"/>
      <c r="B3" s="4" t="s">
        <v>1</v>
      </c>
      <c r="C3" s="5"/>
      <c r="D3" s="5"/>
      <c r="E3" s="5"/>
      <c r="F3" s="5" t="s">
        <v>0</v>
      </c>
      <c r="G3" s="6">
        <v>1729946210.4831483</v>
      </c>
      <c r="H3" s="6">
        <v>2157699366.619276</v>
      </c>
      <c r="I3" s="6">
        <v>1855972744.5911119</v>
      </c>
      <c r="J3" s="6">
        <v>2458464894.1388469</v>
      </c>
      <c r="K3" s="6">
        <v>2739532914.1387806</v>
      </c>
      <c r="L3" s="6">
        <v>3187868962.9455428</v>
      </c>
      <c r="M3" s="6">
        <v>3493632690.7299447</v>
      </c>
      <c r="N3" s="6">
        <v>3676573297.9886498</v>
      </c>
      <c r="O3" s="6">
        <v>5340044449.7236538</v>
      </c>
      <c r="P3" s="6">
        <v>7563083110.6285067</v>
      </c>
      <c r="Q3" s="6">
        <v>9976543305.0398064</v>
      </c>
      <c r="R3" s="6">
        <v>11786589947.607079</v>
      </c>
    </row>
    <row r="4" spans="1:18" x14ac:dyDescent="0.25">
      <c r="A4" s="15"/>
      <c r="B4" s="7"/>
      <c r="C4" s="8" t="s">
        <v>2</v>
      </c>
      <c r="D4" s="8"/>
      <c r="E4" s="8"/>
      <c r="F4" s="8" t="s">
        <v>0</v>
      </c>
      <c r="G4" s="9">
        <v>1713908196.6735303</v>
      </c>
      <c r="H4" s="9">
        <v>2134311328.0702672</v>
      </c>
      <c r="I4" s="9">
        <v>1827066059.0117788</v>
      </c>
      <c r="J4" s="9">
        <v>2424435709.5580678</v>
      </c>
      <c r="K4" s="9">
        <v>2695089945.0720978</v>
      </c>
      <c r="L4" s="9">
        <v>3133228960.9339409</v>
      </c>
      <c r="M4" s="9">
        <v>3432227378.6218781</v>
      </c>
      <c r="N4" s="9">
        <v>3614153778.9457507</v>
      </c>
      <c r="O4" s="9">
        <v>5273466959.1920834</v>
      </c>
      <c r="P4" s="9">
        <v>7502071348.1062574</v>
      </c>
      <c r="Q4" s="9">
        <v>9904999386.6940918</v>
      </c>
      <c r="R4" s="9">
        <v>11703171784.974314</v>
      </c>
    </row>
    <row r="5" spans="1:18" x14ac:dyDescent="0.25">
      <c r="A5" s="15"/>
      <c r="B5" s="7"/>
      <c r="C5" s="10"/>
      <c r="D5" s="10"/>
      <c r="E5" s="13" t="s">
        <v>3</v>
      </c>
      <c r="F5" s="13"/>
      <c r="G5" s="13">
        <v>1137961305.6845529</v>
      </c>
      <c r="H5" s="13">
        <v>1395085772.262713</v>
      </c>
      <c r="I5" s="13">
        <v>1155136653.1547246</v>
      </c>
      <c r="J5" s="13">
        <v>1503822572.8627102</v>
      </c>
      <c r="K5" s="13">
        <v>1639862025.7406948</v>
      </c>
      <c r="L5" s="13">
        <v>1722451730.7407417</v>
      </c>
      <c r="M5" s="13">
        <v>1824822642.4411221</v>
      </c>
      <c r="N5" s="13">
        <v>1897306452.1090274</v>
      </c>
      <c r="O5" s="13">
        <v>2086534056.9455144</v>
      </c>
      <c r="P5" s="13">
        <v>2971171868.6256766</v>
      </c>
      <c r="Q5" s="13">
        <v>4641869205.0576782</v>
      </c>
      <c r="R5" s="13">
        <v>5552145984.4613647</v>
      </c>
    </row>
    <row r="6" spans="1:18" x14ac:dyDescent="0.25">
      <c r="A6" s="15"/>
      <c r="B6" s="7"/>
      <c r="E6" s="14" t="s">
        <v>3</v>
      </c>
      <c r="F6" s="128" t="s">
        <v>71</v>
      </c>
      <c r="G6" s="128">
        <v>320374342.68862039</v>
      </c>
      <c r="H6" s="128">
        <v>395240026.53782016</v>
      </c>
      <c r="I6" s="128">
        <v>327875381.98834914</v>
      </c>
      <c r="J6" s="128">
        <v>389021121.22835916</v>
      </c>
      <c r="K6" s="128">
        <v>418695019.01782</v>
      </c>
      <c r="L6" s="128">
        <v>454854465.42770803</v>
      </c>
      <c r="M6" s="128">
        <v>471937380.65753168</v>
      </c>
      <c r="N6" s="128">
        <v>483426377.64777327</v>
      </c>
      <c r="O6" s="128">
        <v>527223072.51738101</v>
      </c>
      <c r="P6" s="128">
        <v>810542129.37570369</v>
      </c>
      <c r="Q6" s="128">
        <v>1284573613.013025</v>
      </c>
      <c r="R6" s="128">
        <v>1541480686.1903713</v>
      </c>
    </row>
    <row r="7" spans="1:18" x14ac:dyDescent="0.25">
      <c r="A7" s="15"/>
      <c r="B7" s="7"/>
      <c r="E7" s="14" t="s">
        <v>3</v>
      </c>
      <c r="F7" s="128" t="s">
        <v>716</v>
      </c>
      <c r="G7" s="128">
        <v>158386979.3993113</v>
      </c>
      <c r="H7" s="128">
        <v>191889362.61898723</v>
      </c>
      <c r="I7" s="128">
        <v>156185847.12925944</v>
      </c>
      <c r="J7" s="128">
        <v>186396980.6790649</v>
      </c>
      <c r="K7" s="128">
        <v>198365562.49883166</v>
      </c>
      <c r="L7" s="128">
        <v>205514697.46896794</v>
      </c>
      <c r="M7" s="128">
        <v>215815528.60880408</v>
      </c>
      <c r="N7" s="128">
        <v>226620088.09858918</v>
      </c>
      <c r="O7" s="128">
        <v>248113696.01852623</v>
      </c>
      <c r="P7" s="128">
        <v>356752078.6581521</v>
      </c>
      <c r="Q7" s="128">
        <v>573093989.64710343</v>
      </c>
      <c r="R7" s="128">
        <v>704654926.45730603</v>
      </c>
    </row>
    <row r="8" spans="1:18" x14ac:dyDescent="0.25">
      <c r="A8" s="15"/>
      <c r="B8" s="7"/>
      <c r="E8" s="14" t="s">
        <v>3</v>
      </c>
      <c r="F8" s="128" t="s">
        <v>717</v>
      </c>
      <c r="G8" s="128">
        <v>242378469.42891765</v>
      </c>
      <c r="H8" s="128">
        <v>304151155.62900829</v>
      </c>
      <c r="I8" s="128">
        <v>251568679.53903988</v>
      </c>
      <c r="J8" s="128">
        <v>304751824.44856</v>
      </c>
      <c r="K8" s="128">
        <v>339981035.88836288</v>
      </c>
      <c r="L8" s="128">
        <v>358664275.44783413</v>
      </c>
      <c r="M8" s="128">
        <v>379154234.71798521</v>
      </c>
      <c r="N8" s="128">
        <v>391069490.20807964</v>
      </c>
      <c r="O8" s="128">
        <v>432234957.59780514</v>
      </c>
      <c r="P8" s="128">
        <v>571599932.96650088</v>
      </c>
      <c r="Q8" s="128">
        <v>870794409.25592947</v>
      </c>
      <c r="R8" s="128">
        <v>1067877230.802881</v>
      </c>
    </row>
    <row r="9" spans="1:18" x14ac:dyDescent="0.25">
      <c r="A9" s="15"/>
      <c r="B9" s="7"/>
      <c r="E9" s="14" t="s">
        <v>3</v>
      </c>
      <c r="F9" s="128" t="s">
        <v>718</v>
      </c>
      <c r="G9" s="128">
        <v>115370180.11946109</v>
      </c>
      <c r="H9" s="128">
        <v>131995656.83939281</v>
      </c>
      <c r="I9" s="128">
        <v>104768544.10964927</v>
      </c>
      <c r="J9" s="128">
        <v>158084706.35892361</v>
      </c>
      <c r="K9" s="128">
        <v>171259729.64892504</v>
      </c>
      <c r="L9" s="128">
        <v>173663651.68896469</v>
      </c>
      <c r="M9" s="128">
        <v>189147323.3590152</v>
      </c>
      <c r="N9" s="128">
        <v>202151538.02925438</v>
      </c>
      <c r="O9" s="128">
        <v>223506980.9585664</v>
      </c>
      <c r="P9" s="128">
        <v>310902876.05832672</v>
      </c>
      <c r="Q9" s="128">
        <v>507963773.77733839</v>
      </c>
      <c r="R9" s="128">
        <v>610806770.77718222</v>
      </c>
    </row>
    <row r="10" spans="1:18" x14ac:dyDescent="0.25">
      <c r="A10" s="15"/>
      <c r="B10" s="7"/>
      <c r="E10" s="14" t="s">
        <v>3</v>
      </c>
      <c r="F10" s="128" t="s">
        <v>77</v>
      </c>
      <c r="G10" s="128">
        <v>62254.969999621622</v>
      </c>
      <c r="H10" s="128">
        <v>61222.529999676161</v>
      </c>
      <c r="I10" s="128">
        <v>56121.459999778308</v>
      </c>
      <c r="J10" s="128">
        <v>93583726.109454691</v>
      </c>
      <c r="K10" s="128">
        <v>112583728.00938442</v>
      </c>
      <c r="L10" s="128">
        <v>116784194.5994052</v>
      </c>
      <c r="M10" s="128">
        <v>131793369.96942672</v>
      </c>
      <c r="N10" s="128">
        <v>136540205.7991834</v>
      </c>
      <c r="O10" s="128">
        <v>148375098.969358</v>
      </c>
      <c r="P10" s="128">
        <v>209891985.41887102</v>
      </c>
      <c r="Q10" s="128">
        <v>331630607.11821842</v>
      </c>
      <c r="R10" s="128">
        <v>390706292.69813585</v>
      </c>
    </row>
    <row r="11" spans="1:18" x14ac:dyDescent="0.25">
      <c r="A11" s="15"/>
      <c r="B11" s="7"/>
      <c r="E11" s="14" t="s">
        <v>3</v>
      </c>
      <c r="F11" s="128" t="s">
        <v>719</v>
      </c>
      <c r="G11" s="128">
        <v>301389079.07886595</v>
      </c>
      <c r="H11" s="128">
        <v>371748348.10823226</v>
      </c>
      <c r="I11" s="128">
        <v>314682078.92874354</v>
      </c>
      <c r="J11" s="128">
        <v>371984214.03866845</v>
      </c>
      <c r="K11" s="128">
        <v>398976950.67776084</v>
      </c>
      <c r="L11" s="128">
        <v>412970446.10782611</v>
      </c>
      <c r="M11" s="128">
        <v>436974805.12805003</v>
      </c>
      <c r="N11" s="128">
        <v>457498752.32752597</v>
      </c>
      <c r="O11" s="128">
        <v>507080250.87791824</v>
      </c>
      <c r="P11" s="128">
        <v>711482866.14661169</v>
      </c>
      <c r="Q11" s="128">
        <v>1073812812.2459428</v>
      </c>
      <c r="R11" s="128">
        <v>1236620077.5251672</v>
      </c>
    </row>
    <row r="12" spans="1:18" x14ac:dyDescent="0.25">
      <c r="A12" s="15"/>
      <c r="B12" s="7"/>
      <c r="C12" s="10"/>
      <c r="D12" s="10"/>
      <c r="E12" s="13" t="s">
        <v>4</v>
      </c>
      <c r="F12" s="13"/>
      <c r="G12" s="13">
        <v>575946890.98687744</v>
      </c>
      <c r="H12" s="13">
        <v>739225555.8060075</v>
      </c>
      <c r="I12" s="13">
        <v>671929405.85643733</v>
      </c>
      <c r="J12" s="13">
        <v>920613136.69520831</v>
      </c>
      <c r="K12" s="13">
        <v>1052905963.175311</v>
      </c>
      <c r="L12" s="13">
        <v>1163497874.5038288</v>
      </c>
      <c r="M12" s="13">
        <v>1297743151.8538215</v>
      </c>
      <c r="N12" s="13">
        <v>1386775351.474088</v>
      </c>
      <c r="O12" s="13">
        <v>803145803.07558978</v>
      </c>
      <c r="P12" s="13">
        <v>79947417.359639317</v>
      </c>
      <c r="Q12" s="13">
        <v>95569654.219437376</v>
      </c>
      <c r="R12" s="13">
        <v>101172057.05949026</v>
      </c>
    </row>
    <row r="13" spans="1:18" x14ac:dyDescent="0.25">
      <c r="A13" s="15"/>
      <c r="B13" s="7"/>
      <c r="E13" s="14" t="s">
        <v>4</v>
      </c>
      <c r="F13" s="128" t="s">
        <v>71</v>
      </c>
      <c r="G13" s="128">
        <v>172328031.92914635</v>
      </c>
      <c r="H13" s="128">
        <v>218697268.78871462</v>
      </c>
      <c r="I13" s="128">
        <v>200921679.79899764</v>
      </c>
      <c r="J13" s="128">
        <v>241952216.20896539</v>
      </c>
      <c r="K13" s="128">
        <v>279884249.98875183</v>
      </c>
      <c r="L13" s="128">
        <v>304420747.45837855</v>
      </c>
      <c r="M13" s="128">
        <v>333974694.61863714</v>
      </c>
      <c r="N13" s="128">
        <v>353045178.60871416</v>
      </c>
      <c r="O13" s="128">
        <v>200436173.8389397</v>
      </c>
      <c r="P13" s="128">
        <v>19166567.049917445</v>
      </c>
      <c r="Q13" s="128">
        <v>21286404.589877598</v>
      </c>
      <c r="R13" s="128">
        <v>21941087.009890247</v>
      </c>
    </row>
    <row r="14" spans="1:18" x14ac:dyDescent="0.25">
      <c r="A14" s="15"/>
      <c r="B14" s="7"/>
      <c r="E14" s="14" t="s">
        <v>4</v>
      </c>
      <c r="F14" s="128" t="s">
        <v>716</v>
      </c>
      <c r="G14" s="128">
        <v>89258615.979563922</v>
      </c>
      <c r="H14" s="128">
        <v>115711014.07942896</v>
      </c>
      <c r="I14" s="128">
        <v>102591211.21946722</v>
      </c>
      <c r="J14" s="128">
        <v>125823335.18953149</v>
      </c>
      <c r="K14" s="128">
        <v>144636351.47935003</v>
      </c>
      <c r="L14" s="128">
        <v>161071867.7792809</v>
      </c>
      <c r="M14" s="128">
        <v>179067254.80914408</v>
      </c>
      <c r="N14" s="128">
        <v>190110863.18906617</v>
      </c>
      <c r="O14" s="128">
        <v>109394788.60936275</v>
      </c>
      <c r="P14" s="128">
        <v>13105113.849940624</v>
      </c>
      <c r="Q14" s="128">
        <v>16707635.079906359</v>
      </c>
      <c r="R14" s="128">
        <v>17634070.729910377</v>
      </c>
    </row>
    <row r="15" spans="1:18" x14ac:dyDescent="0.25">
      <c r="A15" s="15"/>
      <c r="B15" s="7"/>
      <c r="E15" s="14" t="s">
        <v>4</v>
      </c>
      <c r="F15" s="128" t="s">
        <v>717</v>
      </c>
      <c r="G15" s="128">
        <v>88888877.159379497</v>
      </c>
      <c r="H15" s="128">
        <v>114443207.36939454</v>
      </c>
      <c r="I15" s="128">
        <v>100156902.72933356</v>
      </c>
      <c r="J15" s="128">
        <v>116221616.62951274</v>
      </c>
      <c r="K15" s="128">
        <v>134996233.27954382</v>
      </c>
      <c r="L15" s="128">
        <v>156118281.559219</v>
      </c>
      <c r="M15" s="128">
        <v>182663251.05897379</v>
      </c>
      <c r="N15" s="128">
        <v>197718752.84899414</v>
      </c>
      <c r="O15" s="128">
        <v>118144820.45928293</v>
      </c>
      <c r="P15" s="128">
        <v>10927651.409948599</v>
      </c>
      <c r="Q15" s="128">
        <v>12993088.539928209</v>
      </c>
      <c r="R15" s="128">
        <v>13714035.529932728</v>
      </c>
    </row>
    <row r="16" spans="1:18" x14ac:dyDescent="0.25">
      <c r="A16" s="15"/>
      <c r="B16" s="7"/>
      <c r="E16" s="14" t="s">
        <v>4</v>
      </c>
      <c r="F16" s="128" t="s">
        <v>718</v>
      </c>
      <c r="G16" s="128">
        <v>55572018.749705136</v>
      </c>
      <c r="H16" s="128">
        <v>71761445.649643525</v>
      </c>
      <c r="I16" s="128">
        <v>73189816.54960914</v>
      </c>
      <c r="J16" s="128">
        <v>113518989.8895857</v>
      </c>
      <c r="K16" s="128">
        <v>125947310.58934829</v>
      </c>
      <c r="L16" s="128">
        <v>145674050.24920583</v>
      </c>
      <c r="M16" s="128">
        <v>166708571.85934412</v>
      </c>
      <c r="N16" s="128">
        <v>179415001.09913212</v>
      </c>
      <c r="O16" s="128">
        <v>109887152.68930662</v>
      </c>
      <c r="P16" s="128">
        <v>11250393.039945006</v>
      </c>
      <c r="Q16" s="128">
        <v>14998236.749912465</v>
      </c>
      <c r="R16" s="128">
        <v>16847341.469914224</v>
      </c>
    </row>
    <row r="17" spans="1:18" x14ac:dyDescent="0.25">
      <c r="A17" s="15"/>
      <c r="B17" s="7"/>
      <c r="E17" s="14" t="s">
        <v>4</v>
      </c>
      <c r="F17" s="128" t="s">
        <v>77</v>
      </c>
      <c r="G17" s="128">
        <v>35951.999999795109</v>
      </c>
      <c r="H17" s="128">
        <v>44376.589999835938</v>
      </c>
      <c r="I17" s="128">
        <v>40746.189999837428</v>
      </c>
      <c r="J17" s="128">
        <v>98235311.038977325</v>
      </c>
      <c r="K17" s="128">
        <v>112962593.23932746</v>
      </c>
      <c r="L17" s="128">
        <v>126029979.15923646</v>
      </c>
      <c r="M17" s="128">
        <v>135604989.17943746</v>
      </c>
      <c r="N17" s="128">
        <v>141971203.2695142</v>
      </c>
      <c r="O17" s="128">
        <v>86014125.499471962</v>
      </c>
      <c r="P17" s="128">
        <v>8997639.1499568</v>
      </c>
      <c r="Q17" s="128">
        <v>11621105.979932152</v>
      </c>
      <c r="R17" s="128">
        <v>12665627.229935324</v>
      </c>
    </row>
    <row r="18" spans="1:18" x14ac:dyDescent="0.25">
      <c r="A18" s="15"/>
      <c r="B18" s="7"/>
      <c r="E18" s="14" t="s">
        <v>4</v>
      </c>
      <c r="F18" s="128" t="s">
        <v>719</v>
      </c>
      <c r="G18" s="128">
        <v>169863395.16910511</v>
      </c>
      <c r="H18" s="128">
        <v>218568243.32878646</v>
      </c>
      <c r="I18" s="128">
        <v>195029049.36911976</v>
      </c>
      <c r="J18" s="128">
        <v>224861667.73883009</v>
      </c>
      <c r="K18" s="128">
        <v>254479224.59896317</v>
      </c>
      <c r="L18" s="128">
        <v>270182948.29852849</v>
      </c>
      <c r="M18" s="128">
        <v>299724390.32886541</v>
      </c>
      <c r="N18" s="128">
        <v>324514352.45853019</v>
      </c>
      <c r="O18" s="128">
        <v>179268741.97943917</v>
      </c>
      <c r="P18" s="128">
        <v>16500052.859931108</v>
      </c>
      <c r="Q18" s="128">
        <v>17963183.279891662</v>
      </c>
      <c r="R18" s="128">
        <v>18369895.089908823</v>
      </c>
    </row>
    <row r="19" spans="1:18" x14ac:dyDescent="0.25">
      <c r="A19" s="15"/>
      <c r="B19" s="7"/>
      <c r="C19" s="10"/>
      <c r="D19" s="10"/>
      <c r="E19" s="13" t="s">
        <v>5</v>
      </c>
      <c r="F19" s="13"/>
      <c r="G19" s="13">
        <v>0</v>
      </c>
      <c r="H19" s="13">
        <v>0</v>
      </c>
      <c r="I19" s="13">
        <v>0</v>
      </c>
      <c r="J19" s="13">
        <v>0</v>
      </c>
      <c r="K19" s="13">
        <v>2321956.1499898136</v>
      </c>
      <c r="L19" s="13">
        <v>247279355.68879613</v>
      </c>
      <c r="M19" s="13">
        <v>309661584.31846881</v>
      </c>
      <c r="N19" s="13">
        <v>330071975.35841703</v>
      </c>
      <c r="O19" s="13">
        <v>165596693.56924155</v>
      </c>
      <c r="P19" s="13">
        <v>-33358.199999917299</v>
      </c>
      <c r="Q19" s="13">
        <v>0</v>
      </c>
      <c r="R19" s="13">
        <v>-62983.329999584705</v>
      </c>
    </row>
    <row r="20" spans="1:18" x14ac:dyDescent="0.25">
      <c r="A20" s="15"/>
      <c r="B20" s="7"/>
      <c r="E20" s="14" t="s">
        <v>5</v>
      </c>
      <c r="F20" s="128" t="s">
        <v>71</v>
      </c>
      <c r="G20" s="128">
        <v>0</v>
      </c>
      <c r="H20" s="128">
        <v>0</v>
      </c>
      <c r="I20" s="128">
        <v>0</v>
      </c>
      <c r="J20" s="128">
        <v>0</v>
      </c>
      <c r="K20" s="128">
        <v>1487317.5999935381</v>
      </c>
      <c r="L20" s="128">
        <v>91273983.849577218</v>
      </c>
      <c r="M20" s="128">
        <v>104657743.85945834</v>
      </c>
      <c r="N20" s="128">
        <v>108922752.05947842</v>
      </c>
      <c r="O20" s="128">
        <v>59234910.339761212</v>
      </c>
      <c r="P20" s="128">
        <v>-25910.949999943376</v>
      </c>
      <c r="Q20" s="128">
        <v>0</v>
      </c>
      <c r="R20" s="128">
        <v>-2286.9499999973923</v>
      </c>
    </row>
    <row r="21" spans="1:18" x14ac:dyDescent="0.25">
      <c r="A21" s="15"/>
      <c r="B21" s="7"/>
      <c r="E21" s="14" t="s">
        <v>5</v>
      </c>
      <c r="F21" s="128" t="s">
        <v>716</v>
      </c>
      <c r="G21" s="128">
        <v>0</v>
      </c>
      <c r="H21" s="128">
        <v>0</v>
      </c>
      <c r="I21" s="128">
        <v>0</v>
      </c>
      <c r="J21" s="128">
        <v>0</v>
      </c>
      <c r="K21" s="128">
        <v>0</v>
      </c>
      <c r="L21" s="128">
        <v>22546120.199892327</v>
      </c>
      <c r="M21" s="128">
        <v>30453761.119862679</v>
      </c>
      <c r="N21" s="128">
        <v>30458999.109854225</v>
      </c>
      <c r="O21" s="128">
        <v>14313355.759922011</v>
      </c>
      <c r="P21" s="128">
        <v>0</v>
      </c>
      <c r="Q21" s="128">
        <v>0</v>
      </c>
      <c r="R21" s="128">
        <v>-3156.9199999850243</v>
      </c>
    </row>
    <row r="22" spans="1:18" x14ac:dyDescent="0.25">
      <c r="A22" s="15"/>
      <c r="B22" s="7"/>
      <c r="E22" s="14" t="s">
        <v>5</v>
      </c>
      <c r="F22" s="128" t="s">
        <v>717</v>
      </c>
      <c r="G22" s="128">
        <v>0</v>
      </c>
      <c r="H22" s="128">
        <v>0</v>
      </c>
      <c r="I22" s="128">
        <v>0</v>
      </c>
      <c r="J22" s="128">
        <v>0</v>
      </c>
      <c r="K22" s="128">
        <v>0</v>
      </c>
      <c r="L22" s="128">
        <v>11087763.019941604</v>
      </c>
      <c r="M22" s="128">
        <v>37360747.199786589</v>
      </c>
      <c r="N22" s="128">
        <v>42628179.219751135</v>
      </c>
      <c r="O22" s="128">
        <v>20313617.489880756</v>
      </c>
      <c r="P22" s="128">
        <v>3820.5399999506772</v>
      </c>
      <c r="Q22" s="128">
        <v>0</v>
      </c>
      <c r="R22" s="128">
        <v>-8142.5399999693036</v>
      </c>
    </row>
    <row r="23" spans="1:18" x14ac:dyDescent="0.25">
      <c r="A23" s="15"/>
      <c r="B23" s="7"/>
      <c r="E23" s="14" t="s">
        <v>5</v>
      </c>
      <c r="F23" s="128" t="s">
        <v>718</v>
      </c>
      <c r="G23" s="128">
        <v>0</v>
      </c>
      <c r="H23" s="128">
        <v>0</v>
      </c>
      <c r="I23" s="128">
        <v>0</v>
      </c>
      <c r="J23" s="128">
        <v>0</v>
      </c>
      <c r="K23" s="128">
        <v>0</v>
      </c>
      <c r="L23" s="128">
        <v>39475317.209805049</v>
      </c>
      <c r="M23" s="128">
        <v>55921196.889693841</v>
      </c>
      <c r="N23" s="128">
        <v>65423105.929698274</v>
      </c>
      <c r="O23" s="128">
        <v>31412036.569860119</v>
      </c>
      <c r="P23" s="128">
        <v>2133.1199999861419</v>
      </c>
      <c r="Q23" s="128">
        <v>0</v>
      </c>
      <c r="R23" s="128">
        <v>-49396.919999632984</v>
      </c>
    </row>
    <row r="24" spans="1:18" x14ac:dyDescent="0.25">
      <c r="A24" s="15"/>
      <c r="B24" s="7"/>
      <c r="E24" s="14" t="s">
        <v>5</v>
      </c>
      <c r="F24" s="128" t="s">
        <v>719</v>
      </c>
      <c r="G24" s="128">
        <v>0</v>
      </c>
      <c r="H24" s="128">
        <v>0</v>
      </c>
      <c r="I24" s="128">
        <v>0</v>
      </c>
      <c r="J24" s="128">
        <v>0</v>
      </c>
      <c r="K24" s="128">
        <v>834638.54999627545</v>
      </c>
      <c r="L24" s="128">
        <v>82896171.40960148</v>
      </c>
      <c r="M24" s="128">
        <v>81268135.249650523</v>
      </c>
      <c r="N24" s="128">
        <v>82638939.039639547</v>
      </c>
      <c r="O24" s="128">
        <v>40322773.40981482</v>
      </c>
      <c r="P24" s="128">
        <v>-13400.909999910742</v>
      </c>
      <c r="Q24" s="128">
        <v>0</v>
      </c>
      <c r="R24" s="128">
        <v>0</v>
      </c>
    </row>
    <row r="25" spans="1:18" x14ac:dyDescent="0.25">
      <c r="A25" s="15"/>
      <c r="B25" s="7"/>
      <c r="C25" s="45"/>
      <c r="D25" s="45"/>
      <c r="E25" s="13" t="s">
        <v>682</v>
      </c>
      <c r="F25" s="13"/>
      <c r="G25" s="13">
        <v>0</v>
      </c>
      <c r="H25" s="13">
        <v>0</v>
      </c>
      <c r="I25" s="13">
        <v>0</v>
      </c>
      <c r="J25" s="13">
        <v>0</v>
      </c>
      <c r="K25" s="13">
        <v>0</v>
      </c>
      <c r="L25" s="13">
        <v>0</v>
      </c>
      <c r="M25" s="13">
        <v>0</v>
      </c>
      <c r="N25" s="13">
        <v>0</v>
      </c>
      <c r="O25" s="13">
        <v>2218190405.5897226</v>
      </c>
      <c r="P25" s="13">
        <v>4450985420.3187237</v>
      </c>
      <c r="Q25" s="13">
        <v>5167560527.4152975</v>
      </c>
      <c r="R25" s="13">
        <v>6049916726.8040752</v>
      </c>
    </row>
    <row r="26" spans="1:18" x14ac:dyDescent="0.25">
      <c r="A26" s="15"/>
      <c r="B26" s="7"/>
      <c r="C26" s="45"/>
      <c r="D26" s="45"/>
      <c r="E26" s="14" t="s">
        <v>682</v>
      </c>
      <c r="F26" s="128" t="s">
        <v>71</v>
      </c>
      <c r="G26" s="128">
        <v>0</v>
      </c>
      <c r="H26" s="128">
        <v>0</v>
      </c>
      <c r="I26" s="128">
        <v>0</v>
      </c>
      <c r="J26" s="128">
        <v>0</v>
      </c>
      <c r="K26" s="128">
        <v>0</v>
      </c>
      <c r="L26" s="128">
        <v>0</v>
      </c>
      <c r="M26" s="128">
        <v>0</v>
      </c>
      <c r="N26" s="128">
        <v>0</v>
      </c>
      <c r="O26" s="128">
        <v>593853009.347965</v>
      </c>
      <c r="P26" s="128">
        <v>1143174193.4147308</v>
      </c>
      <c r="Q26" s="128">
        <v>1333019037.7144687</v>
      </c>
      <c r="R26" s="128">
        <v>1563653004.9029799</v>
      </c>
    </row>
    <row r="27" spans="1:18" s="45" customFormat="1" x14ac:dyDescent="0.25">
      <c r="A27" s="15"/>
      <c r="B27" s="7"/>
      <c r="E27" s="14" t="s">
        <v>682</v>
      </c>
      <c r="F27" s="128" t="s">
        <v>716</v>
      </c>
      <c r="G27" s="128">
        <v>0</v>
      </c>
      <c r="H27" s="128">
        <v>0</v>
      </c>
      <c r="I27" s="128">
        <v>0</v>
      </c>
      <c r="J27" s="128">
        <v>0</v>
      </c>
      <c r="K27" s="128">
        <v>0</v>
      </c>
      <c r="L27" s="128">
        <v>0</v>
      </c>
      <c r="M27" s="128">
        <v>0</v>
      </c>
      <c r="N27" s="128">
        <v>0</v>
      </c>
      <c r="O27" s="128">
        <v>305699998.40756589</v>
      </c>
      <c r="P27" s="128">
        <v>585296921.38666701</v>
      </c>
      <c r="Q27" s="128">
        <v>660837256.35671747</v>
      </c>
      <c r="R27" s="128">
        <v>804858651.53538346</v>
      </c>
    </row>
    <row r="28" spans="1:18" s="45" customFormat="1" x14ac:dyDescent="0.25">
      <c r="A28" s="15"/>
      <c r="B28" s="7"/>
      <c r="E28" s="14" t="s">
        <v>682</v>
      </c>
      <c r="F28" s="128" t="s">
        <v>717</v>
      </c>
      <c r="G28" s="128">
        <v>0</v>
      </c>
      <c r="H28" s="128">
        <v>0</v>
      </c>
      <c r="I28" s="128">
        <v>0</v>
      </c>
      <c r="J28" s="128">
        <v>0</v>
      </c>
      <c r="K28" s="128">
        <v>0</v>
      </c>
      <c r="L28" s="128">
        <v>0</v>
      </c>
      <c r="M28" s="128">
        <v>0</v>
      </c>
      <c r="N28" s="128">
        <v>0</v>
      </c>
      <c r="O28" s="128">
        <v>384131290.22888464</v>
      </c>
      <c r="P28" s="128">
        <v>866474620.03576255</v>
      </c>
      <c r="Q28" s="128">
        <v>1004256295.154447</v>
      </c>
      <c r="R28" s="128">
        <v>1184616834.9653652</v>
      </c>
    </row>
    <row r="29" spans="1:18" s="45" customFormat="1" x14ac:dyDescent="0.25">
      <c r="A29" s="15"/>
      <c r="B29" s="7"/>
      <c r="E29" s="14" t="s">
        <v>682</v>
      </c>
      <c r="F29" s="128" t="s">
        <v>718</v>
      </c>
      <c r="G29" s="128">
        <v>0</v>
      </c>
      <c r="H29" s="128">
        <v>0</v>
      </c>
      <c r="I29" s="128">
        <v>0</v>
      </c>
      <c r="J29" s="128">
        <v>0</v>
      </c>
      <c r="K29" s="128">
        <v>0</v>
      </c>
      <c r="L29" s="128">
        <v>0</v>
      </c>
      <c r="M29" s="128">
        <v>0</v>
      </c>
      <c r="N29" s="128">
        <v>0</v>
      </c>
      <c r="O29" s="128">
        <v>243429406.92880291</v>
      </c>
      <c r="P29" s="128">
        <v>546967015.0775429</v>
      </c>
      <c r="Q29" s="128">
        <v>623697866.03709316</v>
      </c>
      <c r="R29" s="128">
        <v>703993431.61699617</v>
      </c>
    </row>
    <row r="30" spans="1:18" s="45" customFormat="1" x14ac:dyDescent="0.25">
      <c r="A30" s="15"/>
      <c r="B30" s="7"/>
      <c r="E30" s="14" t="s">
        <v>682</v>
      </c>
      <c r="F30" s="128" t="s">
        <v>77</v>
      </c>
      <c r="G30" s="128">
        <v>0</v>
      </c>
      <c r="H30" s="128">
        <v>0</v>
      </c>
      <c r="I30" s="128">
        <v>0</v>
      </c>
      <c r="J30" s="128">
        <v>0</v>
      </c>
      <c r="K30" s="128">
        <v>0</v>
      </c>
      <c r="L30" s="128">
        <v>0</v>
      </c>
      <c r="M30" s="128">
        <v>0</v>
      </c>
      <c r="N30" s="128">
        <v>0</v>
      </c>
      <c r="O30" s="128">
        <v>143995889.74921042</v>
      </c>
      <c r="P30" s="128">
        <v>323858829.11837953</v>
      </c>
      <c r="Q30" s="128">
        <v>373968549.5179193</v>
      </c>
      <c r="R30" s="128">
        <v>440357711.83776289</v>
      </c>
    </row>
    <row r="31" spans="1:18" s="45" customFormat="1" x14ac:dyDescent="0.25">
      <c r="A31" s="15"/>
      <c r="B31" s="7"/>
      <c r="E31" s="14" t="s">
        <v>682</v>
      </c>
      <c r="F31" s="128" t="s">
        <v>719</v>
      </c>
      <c r="G31" s="128">
        <v>0</v>
      </c>
      <c r="H31" s="128">
        <v>0</v>
      </c>
      <c r="I31" s="128">
        <v>0</v>
      </c>
      <c r="J31" s="128">
        <v>0</v>
      </c>
      <c r="K31" s="128">
        <v>0</v>
      </c>
      <c r="L31" s="128">
        <v>0</v>
      </c>
      <c r="M31" s="128">
        <v>0</v>
      </c>
      <c r="N31" s="128">
        <v>0</v>
      </c>
      <c r="O31" s="128">
        <v>547080810.92773247</v>
      </c>
      <c r="P31" s="128">
        <v>985213841.2850467</v>
      </c>
      <c r="Q31" s="128">
        <v>1171781522.6334624</v>
      </c>
      <c r="R31" s="128">
        <v>1352437091.9436014</v>
      </c>
    </row>
    <row r="32" spans="1:18" s="45" customFormat="1" x14ac:dyDescent="0.25">
      <c r="A32" s="15"/>
      <c r="B32" s="7"/>
      <c r="C32" s="8" t="s">
        <v>6</v>
      </c>
      <c r="D32" s="8"/>
      <c r="E32" s="8" t="s">
        <v>0</v>
      </c>
      <c r="F32" s="8" t="s">
        <v>0</v>
      </c>
      <c r="G32" s="9">
        <v>16038013.809900504</v>
      </c>
      <c r="H32" s="9">
        <v>23388038.549886845</v>
      </c>
      <c r="I32" s="9">
        <v>28906685.57984145</v>
      </c>
      <c r="J32" s="9">
        <v>34029184.579830945</v>
      </c>
      <c r="K32" s="9">
        <v>44442969.069827214</v>
      </c>
      <c r="L32" s="9">
        <v>54640002.009754531</v>
      </c>
      <c r="M32" s="9">
        <v>61405312.109653495</v>
      </c>
      <c r="N32" s="9">
        <v>62419519.039682083</v>
      </c>
      <c r="O32" s="9">
        <v>66577490.529756106</v>
      </c>
      <c r="P32" s="9">
        <v>61011762.529756993</v>
      </c>
      <c r="Q32" s="9">
        <v>71543918.349730909</v>
      </c>
      <c r="R32" s="9">
        <v>83418162.609570324</v>
      </c>
    </row>
    <row r="33" spans="1:18" x14ac:dyDescent="0.25">
      <c r="A33" s="15"/>
      <c r="B33" s="7"/>
      <c r="C33" s="10"/>
      <c r="D33" s="10"/>
      <c r="E33" s="13" t="s">
        <v>6</v>
      </c>
      <c r="F33" s="13"/>
      <c r="G33" s="13">
        <v>16038013.809900504</v>
      </c>
      <c r="H33" s="13">
        <v>23388038.549886845</v>
      </c>
      <c r="I33" s="13">
        <v>28906685.57984145</v>
      </c>
      <c r="J33" s="13">
        <v>34029184.579830945</v>
      </c>
      <c r="K33" s="13">
        <v>44442969.069827214</v>
      </c>
      <c r="L33" s="13">
        <v>54640002.009754531</v>
      </c>
      <c r="M33" s="13">
        <v>61405312.109653495</v>
      </c>
      <c r="N33" s="13">
        <v>62419519.03968209</v>
      </c>
      <c r="O33" s="13">
        <v>66577490.529756106</v>
      </c>
      <c r="P33" s="13">
        <v>61011762.529757001</v>
      </c>
      <c r="Q33" s="13">
        <v>71543918.349730909</v>
      </c>
      <c r="R33" s="13">
        <v>83418162.609570324</v>
      </c>
    </row>
    <row r="34" spans="1:18" x14ac:dyDescent="0.25">
      <c r="A34" s="15"/>
      <c r="B34" s="7"/>
      <c r="E34" s="14" t="s">
        <v>6</v>
      </c>
      <c r="F34" s="128" t="s">
        <v>71</v>
      </c>
      <c r="G34" s="128">
        <v>2907401.5699825697</v>
      </c>
      <c r="H34" s="128">
        <v>5518694.3799775243</v>
      </c>
      <c r="I34" s="128">
        <v>6661912.5799500793</v>
      </c>
      <c r="J34" s="128">
        <v>8412213.509942323</v>
      </c>
      <c r="K34" s="128">
        <v>12743193.789970115</v>
      </c>
      <c r="L34" s="128">
        <v>13227661.789958254</v>
      </c>
      <c r="M34" s="128">
        <v>13466417.489937752</v>
      </c>
      <c r="N34" s="128">
        <v>11761770.149917662</v>
      </c>
      <c r="O34" s="128">
        <v>11942102.169948027</v>
      </c>
      <c r="P34" s="128">
        <v>10755118.349977553</v>
      </c>
      <c r="Q34" s="128">
        <v>15211874.489975691</v>
      </c>
      <c r="R34" s="128">
        <v>16420726.929912567</v>
      </c>
    </row>
    <row r="35" spans="1:18" x14ac:dyDescent="0.25">
      <c r="A35" s="15"/>
      <c r="B35" s="7"/>
      <c r="E35" s="14" t="s">
        <v>6</v>
      </c>
      <c r="F35" s="128" t="s">
        <v>716</v>
      </c>
      <c r="G35" s="128">
        <v>1103918.239993766</v>
      </c>
      <c r="H35" s="128">
        <v>2062773.269990474</v>
      </c>
      <c r="I35" s="128">
        <v>3236299.4199798256</v>
      </c>
      <c r="J35" s="128">
        <v>3279511.3499764204</v>
      </c>
      <c r="K35" s="128">
        <v>3887168.5899769217</v>
      </c>
      <c r="L35" s="128">
        <v>6060568.4699844122</v>
      </c>
      <c r="M35" s="128">
        <v>8307731.3199555278</v>
      </c>
      <c r="N35" s="128">
        <v>10601476.939947665</v>
      </c>
      <c r="O35" s="128">
        <v>12391625.499941826</v>
      </c>
      <c r="P35" s="128">
        <v>13076129.539927453</v>
      </c>
      <c r="Q35" s="128">
        <v>17528296.469908543</v>
      </c>
      <c r="R35" s="128">
        <v>21827448.649867803</v>
      </c>
    </row>
    <row r="36" spans="1:18" x14ac:dyDescent="0.25">
      <c r="A36" s="15"/>
      <c r="B36" s="7"/>
      <c r="E36" s="14" t="s">
        <v>6</v>
      </c>
      <c r="F36" s="128" t="s">
        <v>717</v>
      </c>
      <c r="G36" s="128">
        <v>0</v>
      </c>
      <c r="H36" s="128">
        <v>0</v>
      </c>
      <c r="I36" s="128">
        <v>0</v>
      </c>
      <c r="J36" s="128">
        <v>671370.80999666452</v>
      </c>
      <c r="K36" s="128">
        <v>2560248.4499832988</v>
      </c>
      <c r="L36" s="128">
        <v>3821068.6999771744</v>
      </c>
      <c r="M36" s="128">
        <v>6072788.5599714667</v>
      </c>
      <c r="N36" s="128">
        <v>6847465.8299526013</v>
      </c>
      <c r="O36" s="128">
        <v>6928047.3499800777</v>
      </c>
      <c r="P36" s="128">
        <v>2021139.009993583</v>
      </c>
      <c r="Q36" s="128">
        <v>48409.799999713898</v>
      </c>
      <c r="R36" s="128">
        <v>188591.75999927521</v>
      </c>
    </row>
    <row r="37" spans="1:18" x14ac:dyDescent="0.25">
      <c r="A37" s="15"/>
      <c r="B37" s="7"/>
      <c r="E37" s="14" t="s">
        <v>6</v>
      </c>
      <c r="F37" s="128" t="s">
        <v>718</v>
      </c>
      <c r="G37" s="128">
        <v>33517.679999828339</v>
      </c>
      <c r="H37" s="128">
        <v>45134.849999785423</v>
      </c>
      <c r="I37" s="128">
        <v>34831.059999763966</v>
      </c>
      <c r="J37" s="128">
        <v>58769.989999592304</v>
      </c>
      <c r="K37" s="128">
        <v>834655.35999424756</v>
      </c>
      <c r="L37" s="128">
        <v>2613896.3299941719</v>
      </c>
      <c r="M37" s="128">
        <v>3457089.4399790317</v>
      </c>
      <c r="N37" s="128">
        <v>4232096.1799861342</v>
      </c>
      <c r="O37" s="128">
        <v>5983302.7499708533</v>
      </c>
      <c r="P37" s="128">
        <v>6606322.1499739587</v>
      </c>
      <c r="Q37" s="128">
        <v>8705844.6899393946</v>
      </c>
      <c r="R37" s="128">
        <v>10838373.239933819</v>
      </c>
    </row>
    <row r="38" spans="1:18" x14ac:dyDescent="0.25">
      <c r="A38" s="15"/>
      <c r="B38" s="7"/>
      <c r="E38" s="14" t="s">
        <v>6</v>
      </c>
      <c r="F38" s="128" t="s">
        <v>77</v>
      </c>
      <c r="G38" s="128">
        <v>3021516.2599722743</v>
      </c>
      <c r="H38" s="128">
        <v>3903993.5099725127</v>
      </c>
      <c r="I38" s="128">
        <v>5045762.5299658328</v>
      </c>
      <c r="J38" s="128">
        <v>5573948.6699556112</v>
      </c>
      <c r="K38" s="128">
        <v>5783358.8899605572</v>
      </c>
      <c r="L38" s="128">
        <v>6836289.3899894208</v>
      </c>
      <c r="M38" s="128">
        <v>7304750.2999391779</v>
      </c>
      <c r="N38" s="128">
        <v>7209075.3399489373</v>
      </c>
      <c r="O38" s="128">
        <v>7487551.259979248</v>
      </c>
      <c r="P38" s="128">
        <v>7683045.469979465</v>
      </c>
      <c r="Q38" s="128">
        <v>8385918.4699601978</v>
      </c>
      <c r="R38" s="128">
        <v>9466074.7099259794</v>
      </c>
    </row>
    <row r="39" spans="1:18" x14ac:dyDescent="0.25">
      <c r="A39" s="15"/>
      <c r="B39" s="7"/>
      <c r="E39" s="14" t="s">
        <v>6</v>
      </c>
      <c r="F39" s="128" t="s">
        <v>719</v>
      </c>
      <c r="G39" s="128">
        <v>8971660.0599520653</v>
      </c>
      <c r="H39" s="128">
        <v>11857442.539946549</v>
      </c>
      <c r="I39" s="128">
        <v>13927879.989945948</v>
      </c>
      <c r="J39" s="128">
        <v>16033370.249960329</v>
      </c>
      <c r="K39" s="128">
        <v>18634343.989942074</v>
      </c>
      <c r="L39" s="128">
        <v>22080517.329851098</v>
      </c>
      <c r="M39" s="128">
        <v>22796534.999870539</v>
      </c>
      <c r="N39" s="128">
        <v>21767634.599929087</v>
      </c>
      <c r="O39" s="128">
        <v>21844861.499936081</v>
      </c>
      <c r="P39" s="128">
        <v>20870008.009904988</v>
      </c>
      <c r="Q39" s="128">
        <v>21663574.429947361</v>
      </c>
      <c r="R39" s="128">
        <v>24676947.319930881</v>
      </c>
    </row>
    <row r="40" spans="1:18" x14ac:dyDescent="0.25">
      <c r="A40" s="15"/>
      <c r="B40" s="5" t="s">
        <v>124</v>
      </c>
      <c r="C40" s="5"/>
      <c r="D40" s="5"/>
      <c r="E40" s="5"/>
      <c r="F40" s="5" t="s">
        <v>0</v>
      </c>
      <c r="G40" s="6">
        <v>4260844459.5901022</v>
      </c>
      <c r="H40" s="6">
        <v>4457827818.6965466</v>
      </c>
      <c r="I40" s="6">
        <v>4506739963.6931143</v>
      </c>
      <c r="J40" s="6">
        <v>4957106513.7392893</v>
      </c>
      <c r="K40" s="6">
        <v>5122025121.6232691</v>
      </c>
      <c r="L40" s="6">
        <v>5013259500.2286921</v>
      </c>
      <c r="M40" s="6">
        <v>5176806099.0523462</v>
      </c>
      <c r="N40" s="6">
        <v>5541560106.3684893</v>
      </c>
      <c r="O40" s="6">
        <v>4424665134.8254166</v>
      </c>
      <c r="P40" s="6">
        <v>3259008568.2063055</v>
      </c>
      <c r="Q40" s="6">
        <v>3137276859.5675826</v>
      </c>
      <c r="R40" s="6">
        <v>3034200472.4564524</v>
      </c>
    </row>
    <row r="41" spans="1:18" x14ac:dyDescent="0.25">
      <c r="A41" s="15"/>
      <c r="B41" s="7"/>
      <c r="C41" s="8" t="s">
        <v>7</v>
      </c>
      <c r="D41" s="8"/>
      <c r="E41" s="8"/>
      <c r="F41" s="8" t="s">
        <v>0</v>
      </c>
      <c r="G41" s="9">
        <v>1508748800.9022872</v>
      </c>
      <c r="H41" s="9">
        <v>1559491943.4005237</v>
      </c>
      <c r="I41" s="9">
        <v>1530253136.1225088</v>
      </c>
      <c r="J41" s="9">
        <v>1782726662.8375907</v>
      </c>
      <c r="K41" s="9">
        <v>1826547021.2795413</v>
      </c>
      <c r="L41" s="9">
        <v>1721620401.5326774</v>
      </c>
      <c r="M41" s="9">
        <v>1731901947.0716403</v>
      </c>
      <c r="N41" s="9">
        <v>1836635717.1527379</v>
      </c>
      <c r="O41" s="9">
        <v>1667251128.1435859</v>
      </c>
      <c r="P41" s="9">
        <v>1534451162.1412032</v>
      </c>
      <c r="Q41" s="9">
        <v>1565669081.366046</v>
      </c>
      <c r="R41" s="9">
        <v>1499548616.4047935</v>
      </c>
    </row>
    <row r="42" spans="1:18" x14ac:dyDescent="0.25">
      <c r="A42" s="15"/>
      <c r="D42" s="11" t="s">
        <v>8</v>
      </c>
      <c r="E42" s="11"/>
      <c r="F42" s="11" t="s">
        <v>0</v>
      </c>
      <c r="G42" s="12">
        <v>1508748800.9027972</v>
      </c>
      <c r="H42" s="12">
        <v>1559491943.4021702</v>
      </c>
      <c r="I42" s="12">
        <v>1530253136.1231596</v>
      </c>
      <c r="J42" s="12">
        <v>1335537789.8540566</v>
      </c>
      <c r="K42" s="12">
        <v>1377570543.3872819</v>
      </c>
      <c r="L42" s="12">
        <v>1269523750.5727947</v>
      </c>
      <c r="M42" s="12">
        <v>1245058453.0672002</v>
      </c>
      <c r="N42" s="12">
        <v>1287153602.379813</v>
      </c>
      <c r="O42" s="12">
        <v>1081656329.6920276</v>
      </c>
      <c r="P42" s="12">
        <v>938308757.19403243</v>
      </c>
      <c r="Q42" s="12">
        <v>931264255.53742659</v>
      </c>
      <c r="R42" s="12">
        <v>844871410.11964214</v>
      </c>
    </row>
    <row r="43" spans="1:18" x14ac:dyDescent="0.25">
      <c r="A43" s="15"/>
      <c r="B43" s="7"/>
      <c r="C43" s="10"/>
      <c r="D43" s="10"/>
      <c r="E43" s="13" t="s">
        <v>9</v>
      </c>
      <c r="F43" s="13"/>
      <c r="G43" s="13">
        <v>546641539.91734004</v>
      </c>
      <c r="H43" s="13">
        <v>545219864.35735583</v>
      </c>
      <c r="I43" s="13">
        <v>521349028.77745795</v>
      </c>
      <c r="J43" s="13">
        <v>485089564.82768965</v>
      </c>
      <c r="K43" s="13">
        <v>458992092.42776877</v>
      </c>
      <c r="L43" s="13">
        <v>443914392.38787252</v>
      </c>
      <c r="M43" s="13">
        <v>416917366.68805367</v>
      </c>
      <c r="N43" s="13">
        <v>410973619.98804718</v>
      </c>
      <c r="O43" s="13">
        <v>363796079.49821687</v>
      </c>
      <c r="P43" s="13">
        <v>347086388.1482721</v>
      </c>
      <c r="Q43" s="13">
        <v>411654382.70794648</v>
      </c>
      <c r="R43" s="13">
        <v>367376867.8481499</v>
      </c>
    </row>
    <row r="44" spans="1:18" x14ac:dyDescent="0.25">
      <c r="A44" s="15"/>
      <c r="B44" s="7"/>
      <c r="E44" s="14" t="s">
        <v>9</v>
      </c>
      <c r="F44" s="128" t="s">
        <v>71</v>
      </c>
      <c r="G44" s="128">
        <v>128334680.3093815</v>
      </c>
      <c r="H44" s="128">
        <v>126799734.88939613</v>
      </c>
      <c r="I44" s="128">
        <v>116662821.47944866</v>
      </c>
      <c r="J44" s="128">
        <v>125132040.87939174</v>
      </c>
      <c r="K44" s="128">
        <v>119484995.34942502</v>
      </c>
      <c r="L44" s="128">
        <v>115443395.14944401</v>
      </c>
      <c r="M44" s="128">
        <v>107946190.91948247</v>
      </c>
      <c r="N44" s="128">
        <v>115098937.58943759</v>
      </c>
      <c r="O44" s="128">
        <v>98174195.17950967</v>
      </c>
      <c r="P44" s="128">
        <v>101694994.49951673</v>
      </c>
      <c r="Q44" s="128">
        <v>116549287.58943002</v>
      </c>
      <c r="R44" s="128">
        <v>97860411.889487192</v>
      </c>
    </row>
    <row r="45" spans="1:18" x14ac:dyDescent="0.25">
      <c r="A45" s="15"/>
      <c r="B45" s="7"/>
      <c r="E45" s="14" t="s">
        <v>9</v>
      </c>
      <c r="F45" s="128" t="s">
        <v>716</v>
      </c>
      <c r="G45" s="128">
        <v>58743494.429742478</v>
      </c>
      <c r="H45" s="128">
        <v>58573175.939727165</v>
      </c>
      <c r="I45" s="128">
        <v>54499357.419729374</v>
      </c>
      <c r="J45" s="128">
        <v>57572740.579704061</v>
      </c>
      <c r="K45" s="128">
        <v>57180217.809716783</v>
      </c>
      <c r="L45" s="128">
        <v>49844452.76976157</v>
      </c>
      <c r="M45" s="128">
        <v>44778459.169779703</v>
      </c>
      <c r="N45" s="128">
        <v>45339882.609774411</v>
      </c>
      <c r="O45" s="128">
        <v>40707322.009799264</v>
      </c>
      <c r="P45" s="128">
        <v>44185328.739768349</v>
      </c>
      <c r="Q45" s="128">
        <v>44942073.87977735</v>
      </c>
      <c r="R45" s="128">
        <v>39714218.359804966</v>
      </c>
    </row>
    <row r="46" spans="1:18" x14ac:dyDescent="0.25">
      <c r="A46" s="15"/>
      <c r="B46" s="7"/>
      <c r="E46" s="14" t="s">
        <v>9</v>
      </c>
      <c r="F46" s="128" t="s">
        <v>717</v>
      </c>
      <c r="G46" s="128">
        <v>116083727.38941231</v>
      </c>
      <c r="H46" s="128">
        <v>122981993.84939627</v>
      </c>
      <c r="I46" s="128">
        <v>121974810.06938416</v>
      </c>
      <c r="J46" s="128">
        <v>122243763.17937151</v>
      </c>
      <c r="K46" s="128">
        <v>111806426.94944787</v>
      </c>
      <c r="L46" s="128">
        <v>115680539.24943048</v>
      </c>
      <c r="M46" s="128">
        <v>106907287.78949603</v>
      </c>
      <c r="N46" s="128">
        <v>107490406.76948798</v>
      </c>
      <c r="O46" s="128">
        <v>103115712.17950314</v>
      </c>
      <c r="P46" s="128">
        <v>87784331.199572921</v>
      </c>
      <c r="Q46" s="128">
        <v>120047040.4594045</v>
      </c>
      <c r="R46" s="128">
        <v>123154853.35937785</v>
      </c>
    </row>
    <row r="47" spans="1:18" x14ac:dyDescent="0.25">
      <c r="A47" s="15"/>
      <c r="B47" s="7"/>
      <c r="E47" s="14" t="s">
        <v>9</v>
      </c>
      <c r="F47" s="128" t="s">
        <v>718</v>
      </c>
      <c r="G47" s="128">
        <v>63787273.019702263</v>
      </c>
      <c r="H47" s="128">
        <v>64173234.429701351</v>
      </c>
      <c r="I47" s="128">
        <v>63546283.069681093</v>
      </c>
      <c r="J47" s="128">
        <v>45306332.979777448</v>
      </c>
      <c r="K47" s="128">
        <v>44555345.049782738</v>
      </c>
      <c r="L47" s="128">
        <v>40751187.54980202</v>
      </c>
      <c r="M47" s="128">
        <v>40502678.499813199</v>
      </c>
      <c r="N47" s="128">
        <v>40157141.039806493</v>
      </c>
      <c r="O47" s="128">
        <v>37666728.87981315</v>
      </c>
      <c r="P47" s="128">
        <v>35976001.229821533</v>
      </c>
      <c r="Q47" s="128">
        <v>39361041.219801068</v>
      </c>
      <c r="R47" s="128">
        <v>28708668.659862105</v>
      </c>
    </row>
    <row r="48" spans="1:18" x14ac:dyDescent="0.25">
      <c r="A48" s="15"/>
      <c r="B48" s="7"/>
      <c r="E48" s="14" t="s">
        <v>9</v>
      </c>
      <c r="F48" s="128" t="s">
        <v>77</v>
      </c>
      <c r="G48" s="128">
        <v>69163420.939674601</v>
      </c>
      <c r="H48" s="128">
        <v>68378208.869668901</v>
      </c>
      <c r="I48" s="128">
        <v>63322599.739681162</v>
      </c>
      <c r="J48" s="128">
        <v>33104887.439845316</v>
      </c>
      <c r="K48" s="128">
        <v>24318700.889898933</v>
      </c>
      <c r="L48" s="128">
        <v>23657546.459895484</v>
      </c>
      <c r="M48" s="128">
        <v>18033046.109921496</v>
      </c>
      <c r="N48" s="128">
        <v>18402038.279921576</v>
      </c>
      <c r="O48" s="128">
        <v>16571950.769925086</v>
      </c>
      <c r="P48" s="128">
        <v>13847890.389931506</v>
      </c>
      <c r="Q48" s="128">
        <v>12892688.309934605</v>
      </c>
      <c r="R48" s="128">
        <v>11606987.62994213</v>
      </c>
    </row>
    <row r="49" spans="1:18" x14ac:dyDescent="0.25">
      <c r="A49" s="15"/>
      <c r="B49" s="7"/>
      <c r="E49" s="14" t="s">
        <v>9</v>
      </c>
      <c r="F49" s="128" t="s">
        <v>719</v>
      </c>
      <c r="G49" s="128">
        <v>110528943.82945478</v>
      </c>
      <c r="H49" s="128">
        <v>104313516.37947109</v>
      </c>
      <c r="I49" s="128">
        <v>101343156.99952574</v>
      </c>
      <c r="J49" s="128">
        <v>101729799.76952076</v>
      </c>
      <c r="K49" s="128">
        <v>101646406.37948276</v>
      </c>
      <c r="L49" s="128">
        <v>98537271.209532008</v>
      </c>
      <c r="M49" s="128">
        <v>98749704.199541628</v>
      </c>
      <c r="N49" s="128">
        <v>84485213.699581772</v>
      </c>
      <c r="O49" s="128">
        <v>67560170.479675844</v>
      </c>
      <c r="P49" s="128">
        <v>63597842.089682758</v>
      </c>
      <c r="Q49" s="128">
        <v>77862251.249609128</v>
      </c>
      <c r="R49" s="128">
        <v>66331727.949671522</v>
      </c>
    </row>
    <row r="50" spans="1:18" x14ac:dyDescent="0.25">
      <c r="A50" s="15"/>
      <c r="B50" s="7"/>
      <c r="C50" s="10"/>
      <c r="D50" s="10"/>
      <c r="E50" s="13" t="s">
        <v>10</v>
      </c>
      <c r="F50" s="13"/>
      <c r="G50" s="13">
        <v>139311009.52932221</v>
      </c>
      <c r="H50" s="13">
        <v>152895094.0892455</v>
      </c>
      <c r="I50" s="13">
        <v>149279198.86926481</v>
      </c>
      <c r="J50" s="13">
        <v>137694111.16931313</v>
      </c>
      <c r="K50" s="13">
        <v>130117479.27936547</v>
      </c>
      <c r="L50" s="13">
        <v>121686120.59939125</v>
      </c>
      <c r="M50" s="13">
        <v>104774678.67947559</v>
      </c>
      <c r="N50" s="13">
        <v>112882081.37942854</v>
      </c>
      <c r="O50" s="13">
        <v>91625249.449541688</v>
      </c>
      <c r="P50" s="13">
        <v>85061281.219575793</v>
      </c>
      <c r="Q50" s="13">
        <v>85006591.619573921</v>
      </c>
      <c r="R50" s="13">
        <v>58537040.30970905</v>
      </c>
    </row>
    <row r="51" spans="1:18" x14ac:dyDescent="0.25">
      <c r="A51" s="15"/>
      <c r="B51" s="7"/>
      <c r="E51" s="14" t="s">
        <v>10</v>
      </c>
      <c r="F51" s="128" t="s">
        <v>71</v>
      </c>
      <c r="G51" s="128">
        <v>30703561.989846803</v>
      </c>
      <c r="H51" s="128">
        <v>32504083.709840052</v>
      </c>
      <c r="I51" s="128">
        <v>31457908.549843818</v>
      </c>
      <c r="J51" s="128">
        <v>34848379.909824714</v>
      </c>
      <c r="K51" s="128">
        <v>33168981.039846946</v>
      </c>
      <c r="L51" s="128">
        <v>31067640.089845493</v>
      </c>
      <c r="M51" s="128">
        <v>26463806.72986706</v>
      </c>
      <c r="N51" s="128">
        <v>32558164.989839651</v>
      </c>
      <c r="O51" s="128">
        <v>25715759.96987275</v>
      </c>
      <c r="P51" s="128">
        <v>25855284.029872976</v>
      </c>
      <c r="Q51" s="128">
        <v>26178677.909871042</v>
      </c>
      <c r="R51" s="128">
        <v>14900623.17992514</v>
      </c>
    </row>
    <row r="52" spans="1:18" x14ac:dyDescent="0.25">
      <c r="A52" s="15"/>
      <c r="B52" s="7"/>
      <c r="E52" s="14" t="s">
        <v>10</v>
      </c>
      <c r="F52" s="128" t="s">
        <v>716</v>
      </c>
      <c r="G52" s="128">
        <v>18761776.349906124</v>
      </c>
      <c r="H52" s="128">
        <v>19564819.209901687</v>
      </c>
      <c r="I52" s="128">
        <v>21309269.769894019</v>
      </c>
      <c r="J52" s="128">
        <v>21332650.509894863</v>
      </c>
      <c r="K52" s="128">
        <v>22564261.499887951</v>
      </c>
      <c r="L52" s="128">
        <v>21763458.159890231</v>
      </c>
      <c r="M52" s="128">
        <v>19854951.989901949</v>
      </c>
      <c r="N52" s="128">
        <v>20378997.969895381</v>
      </c>
      <c r="O52" s="128">
        <v>18335493.679909661</v>
      </c>
      <c r="P52" s="128">
        <v>18315305.709908403</v>
      </c>
      <c r="Q52" s="128">
        <v>14266913.219927752</v>
      </c>
      <c r="R52" s="128">
        <v>10576380.189947817</v>
      </c>
    </row>
    <row r="53" spans="1:18" x14ac:dyDescent="0.25">
      <c r="A53" s="15"/>
      <c r="B53" s="7"/>
      <c r="E53" s="14" t="s">
        <v>10</v>
      </c>
      <c r="F53" s="128" t="s">
        <v>717</v>
      </c>
      <c r="G53" s="128">
        <v>17723058.699913114</v>
      </c>
      <c r="H53" s="128">
        <v>18809003.139905829</v>
      </c>
      <c r="I53" s="128">
        <v>18464971.179907657</v>
      </c>
      <c r="J53" s="128">
        <v>24048822.969877884</v>
      </c>
      <c r="K53" s="128">
        <v>22940257.649884913</v>
      </c>
      <c r="L53" s="128">
        <v>20849631.359894365</v>
      </c>
      <c r="M53" s="128">
        <v>17133168.669913024</v>
      </c>
      <c r="N53" s="128">
        <v>17308830.329912677</v>
      </c>
      <c r="O53" s="128">
        <v>14499366.529928535</v>
      </c>
      <c r="P53" s="128">
        <v>12061560.279940806</v>
      </c>
      <c r="Q53" s="128">
        <v>15580488.549920609</v>
      </c>
      <c r="R53" s="128">
        <v>11369742.629941883</v>
      </c>
    </row>
    <row r="54" spans="1:18" x14ac:dyDescent="0.25">
      <c r="A54" s="15"/>
      <c r="B54" s="7"/>
      <c r="E54" s="14" t="s">
        <v>10</v>
      </c>
      <c r="F54" s="128" t="s">
        <v>718</v>
      </c>
      <c r="G54" s="128">
        <v>20591980.159900256</v>
      </c>
      <c r="H54" s="128">
        <v>23361273.489887152</v>
      </c>
      <c r="I54" s="128">
        <v>21275878.389896464</v>
      </c>
      <c r="J54" s="128">
        <v>14374969.509927433</v>
      </c>
      <c r="K54" s="128">
        <v>13988237.679928893</v>
      </c>
      <c r="L54" s="128">
        <v>12168610.079938425</v>
      </c>
      <c r="M54" s="128">
        <v>10889026.279944796</v>
      </c>
      <c r="N54" s="128">
        <v>11843142.029939599</v>
      </c>
      <c r="O54" s="128">
        <v>9585776.4099533781</v>
      </c>
      <c r="P54" s="128">
        <v>8523308.849956613</v>
      </c>
      <c r="Q54" s="128">
        <v>9220874.2899538595</v>
      </c>
      <c r="R54" s="128">
        <v>5715288.5799715649</v>
      </c>
    </row>
    <row r="55" spans="1:18" x14ac:dyDescent="0.25">
      <c r="A55" s="15"/>
      <c r="B55" s="7"/>
      <c r="E55" s="14" t="s">
        <v>10</v>
      </c>
      <c r="F55" s="128" t="s">
        <v>77</v>
      </c>
      <c r="G55" s="128">
        <v>29842180.119863003</v>
      </c>
      <c r="H55" s="128">
        <v>34772833.719833061</v>
      </c>
      <c r="I55" s="128">
        <v>33823322.00983493</v>
      </c>
      <c r="J55" s="128">
        <v>16928694.439915281</v>
      </c>
      <c r="K55" s="128">
        <v>10926217.129945444</v>
      </c>
      <c r="L55" s="128">
        <v>9426819.4199529942</v>
      </c>
      <c r="M55" s="128">
        <v>8176164.8199585862</v>
      </c>
      <c r="N55" s="128">
        <v>8556911.3199574798</v>
      </c>
      <c r="O55" s="128">
        <v>6315619.6599688493</v>
      </c>
      <c r="P55" s="128">
        <v>4793388.5499769226</v>
      </c>
      <c r="Q55" s="128">
        <v>4405750.2299779784</v>
      </c>
      <c r="R55" s="128">
        <v>3001097.6899847286</v>
      </c>
    </row>
    <row r="56" spans="1:18" x14ac:dyDescent="0.25">
      <c r="A56" s="15"/>
      <c r="B56" s="7"/>
      <c r="E56" s="14" t="s">
        <v>10</v>
      </c>
      <c r="F56" s="128" t="s">
        <v>719</v>
      </c>
      <c r="G56" s="128">
        <v>21688452.209893588</v>
      </c>
      <c r="H56" s="128">
        <v>23883080.819882516</v>
      </c>
      <c r="I56" s="128">
        <v>22947848.969887886</v>
      </c>
      <c r="J56" s="128">
        <v>26160593.829870064</v>
      </c>
      <c r="K56" s="128">
        <v>26529524.279869854</v>
      </c>
      <c r="L56" s="128">
        <v>26409961.489868648</v>
      </c>
      <c r="M56" s="128">
        <v>22257560.189888235</v>
      </c>
      <c r="N56" s="128">
        <v>22236034.739886072</v>
      </c>
      <c r="O56" s="128">
        <v>17173233.199913897</v>
      </c>
      <c r="P56" s="128">
        <v>15512433.799921723</v>
      </c>
      <c r="Q56" s="128">
        <v>15353887.4199233</v>
      </c>
      <c r="R56" s="128">
        <v>12973908.039936861</v>
      </c>
    </row>
    <row r="57" spans="1:18" x14ac:dyDescent="0.25">
      <c r="A57" s="15"/>
      <c r="B57" s="7"/>
      <c r="C57" s="10"/>
      <c r="D57" s="10"/>
      <c r="E57" s="13" t="s">
        <v>11</v>
      </c>
      <c r="F57" s="13"/>
      <c r="G57" s="13">
        <v>239512290.38886634</v>
      </c>
      <c r="H57" s="13">
        <v>248277659.38882151</v>
      </c>
      <c r="I57" s="13">
        <v>234036634.61888567</v>
      </c>
      <c r="J57" s="13">
        <v>141221484.07934591</v>
      </c>
      <c r="K57" s="13">
        <v>132824727.47933646</v>
      </c>
      <c r="L57" s="13">
        <v>107625686.82944611</v>
      </c>
      <c r="M57" s="13">
        <v>111439060.62942329</v>
      </c>
      <c r="N57" s="13">
        <v>122243130.19937779</v>
      </c>
      <c r="O57" s="13">
        <v>85274029.789581031</v>
      </c>
      <c r="P57" s="13">
        <v>52135159.179727577</v>
      </c>
      <c r="Q57" s="13">
        <v>23496875.25987931</v>
      </c>
      <c r="R57" s="13">
        <v>16580531.039915551</v>
      </c>
    </row>
    <row r="58" spans="1:18" x14ac:dyDescent="0.25">
      <c r="A58" s="15"/>
      <c r="B58" s="7"/>
      <c r="E58" s="14" t="s">
        <v>11</v>
      </c>
      <c r="F58" s="128" t="s">
        <v>71</v>
      </c>
      <c r="G58" s="128">
        <v>35141284.629830532</v>
      </c>
      <c r="H58" s="128">
        <v>35952915.809827372</v>
      </c>
      <c r="I58" s="128">
        <v>34116546.289827779</v>
      </c>
      <c r="J58" s="128">
        <v>29522583.289854508</v>
      </c>
      <c r="K58" s="128">
        <v>29710281.159848593</v>
      </c>
      <c r="L58" s="128">
        <v>25335692.239868473</v>
      </c>
      <c r="M58" s="128">
        <v>25757946.179864995</v>
      </c>
      <c r="N58" s="128">
        <v>27443722.409858827</v>
      </c>
      <c r="O58" s="128">
        <v>18117985.509910595</v>
      </c>
      <c r="P58" s="128">
        <v>11830545.539936118</v>
      </c>
      <c r="Q58" s="128">
        <v>5937413.5699695274</v>
      </c>
      <c r="R58" s="128">
        <v>4446242.1799779683</v>
      </c>
    </row>
    <row r="59" spans="1:18" x14ac:dyDescent="0.25">
      <c r="A59" s="15"/>
      <c r="B59" s="7"/>
      <c r="E59" s="14" t="s">
        <v>11</v>
      </c>
      <c r="F59" s="128" t="s">
        <v>716</v>
      </c>
      <c r="G59" s="128">
        <v>20218311.339903992</v>
      </c>
      <c r="H59" s="128">
        <v>23105902.909898132</v>
      </c>
      <c r="I59" s="128">
        <v>22166644.239891808</v>
      </c>
      <c r="J59" s="128">
        <v>22557852.329907574</v>
      </c>
      <c r="K59" s="128">
        <v>19062375.579903781</v>
      </c>
      <c r="L59" s="128">
        <v>13262437.329932164</v>
      </c>
      <c r="M59" s="128">
        <v>13202704.029932162</v>
      </c>
      <c r="N59" s="128">
        <v>14009742.419927847</v>
      </c>
      <c r="O59" s="128">
        <v>9531898.8299516458</v>
      </c>
      <c r="P59" s="128">
        <v>6055340.4999669595</v>
      </c>
      <c r="Q59" s="128">
        <v>2953129.7399846045</v>
      </c>
      <c r="R59" s="128">
        <v>1741783.109990906</v>
      </c>
    </row>
    <row r="60" spans="1:18" x14ac:dyDescent="0.25">
      <c r="A60" s="15"/>
      <c r="B60" s="7"/>
      <c r="E60" s="14" t="s">
        <v>11</v>
      </c>
      <c r="F60" s="128" t="s">
        <v>717</v>
      </c>
      <c r="G60" s="128">
        <v>27112580.199860197</v>
      </c>
      <c r="H60" s="128">
        <v>29024294.659856603</v>
      </c>
      <c r="I60" s="128">
        <v>28013745.909858942</v>
      </c>
      <c r="J60" s="128">
        <v>26582454.609866839</v>
      </c>
      <c r="K60" s="128">
        <v>25921315.909864724</v>
      </c>
      <c r="L60" s="128">
        <v>21191599.329889931</v>
      </c>
      <c r="M60" s="128">
        <v>20035872.099895578</v>
      </c>
      <c r="N60" s="128">
        <v>20602069.31989545</v>
      </c>
      <c r="O60" s="128">
        <v>13700791.249932734</v>
      </c>
      <c r="P60" s="128">
        <v>6893637.3799638972</v>
      </c>
      <c r="Q60" s="128">
        <v>4312629.929977281</v>
      </c>
      <c r="R60" s="128">
        <v>3077329.3099845694</v>
      </c>
    </row>
    <row r="61" spans="1:18" x14ac:dyDescent="0.25">
      <c r="A61" s="15"/>
      <c r="B61" s="7"/>
      <c r="E61" s="14" t="s">
        <v>11</v>
      </c>
      <c r="F61" s="128" t="s">
        <v>718</v>
      </c>
      <c r="G61" s="128">
        <v>38245264.669816457</v>
      </c>
      <c r="H61" s="128">
        <v>41232210.529798023</v>
      </c>
      <c r="I61" s="128">
        <v>33202573.919832468</v>
      </c>
      <c r="J61" s="128">
        <v>16589702.209922057</v>
      </c>
      <c r="K61" s="128">
        <v>17329381.569913536</v>
      </c>
      <c r="L61" s="128">
        <v>12337630.699937671</v>
      </c>
      <c r="M61" s="128">
        <v>13368823.899930744</v>
      </c>
      <c r="N61" s="128">
        <v>16151369.129917169</v>
      </c>
      <c r="O61" s="128">
        <v>11981701.319942759</v>
      </c>
      <c r="P61" s="128">
        <v>7203581.7899635322</v>
      </c>
      <c r="Q61" s="128">
        <v>2559657.0599873466</v>
      </c>
      <c r="R61" s="128">
        <v>1772782.379990675</v>
      </c>
    </row>
    <row r="62" spans="1:18" x14ac:dyDescent="0.25">
      <c r="A62" s="15"/>
      <c r="B62" s="7"/>
      <c r="E62" s="14" t="s">
        <v>11</v>
      </c>
      <c r="F62" s="128" t="s">
        <v>77</v>
      </c>
      <c r="G62" s="128">
        <v>84321892.649576664</v>
      </c>
      <c r="H62" s="128">
        <v>84550830.069577977</v>
      </c>
      <c r="I62" s="128">
        <v>83573880.429589182</v>
      </c>
      <c r="J62" s="128">
        <v>15829728.769922499</v>
      </c>
      <c r="K62" s="128">
        <v>12707566.199936576</v>
      </c>
      <c r="L62" s="128">
        <v>10144457.50994789</v>
      </c>
      <c r="M62" s="128">
        <v>10720772.719945187</v>
      </c>
      <c r="N62" s="128">
        <v>13187438.689934764</v>
      </c>
      <c r="O62" s="128">
        <v>12113763.919941323</v>
      </c>
      <c r="P62" s="128">
        <v>7524204.2899598228</v>
      </c>
      <c r="Q62" s="128">
        <v>1672386.3999916625</v>
      </c>
      <c r="R62" s="128">
        <v>1135978.6699941622</v>
      </c>
    </row>
    <row r="63" spans="1:18" x14ac:dyDescent="0.25">
      <c r="A63" s="15"/>
      <c r="B63" s="7"/>
      <c r="E63" s="14" t="s">
        <v>11</v>
      </c>
      <c r="F63" s="128" t="s">
        <v>719</v>
      </c>
      <c r="G63" s="128">
        <v>34472956.899833463</v>
      </c>
      <c r="H63" s="128">
        <v>34411505.409833387</v>
      </c>
      <c r="I63" s="128">
        <v>32963243.829836123</v>
      </c>
      <c r="J63" s="128">
        <v>30139162.869851038</v>
      </c>
      <c r="K63" s="128">
        <v>28093807.05985298</v>
      </c>
      <c r="L63" s="128">
        <v>25353869.719867919</v>
      </c>
      <c r="M63" s="128">
        <v>28352941.699852303</v>
      </c>
      <c r="N63" s="128">
        <v>30848788.229842186</v>
      </c>
      <c r="O63" s="128">
        <v>19827888.959903803</v>
      </c>
      <c r="P63" s="128">
        <v>12627849.67993727</v>
      </c>
      <c r="Q63" s="128">
        <v>6061658.5599690033</v>
      </c>
      <c r="R63" s="128">
        <v>4406415.3899770798</v>
      </c>
    </row>
    <row r="64" spans="1:18" x14ac:dyDescent="0.25">
      <c r="A64" s="15"/>
      <c r="B64" s="7"/>
      <c r="C64" s="10"/>
      <c r="D64" s="10"/>
      <c r="E64" s="13" t="s">
        <v>12</v>
      </c>
      <c r="F64" s="13"/>
      <c r="G64" s="13">
        <v>23099485.169887673</v>
      </c>
      <c r="H64" s="13">
        <v>25989063.339873664</v>
      </c>
      <c r="I64" s="13">
        <v>25253612.609886773</v>
      </c>
      <c r="J64" s="13">
        <v>18299701.939914696</v>
      </c>
      <c r="K64" s="13">
        <v>14706720.719928103</v>
      </c>
      <c r="L64" s="13">
        <v>9490034.259967139</v>
      </c>
      <c r="M64" s="13">
        <v>8698849.0399651825</v>
      </c>
      <c r="N64" s="13">
        <v>9835906.7499595489</v>
      </c>
      <c r="O64" s="13">
        <v>10874279.479948983</v>
      </c>
      <c r="P64" s="13">
        <v>7884399.3499546023</v>
      </c>
      <c r="Q64" s="13">
        <v>5407727.2999701528</v>
      </c>
      <c r="R64" s="13">
        <v>4363076.3099783184</v>
      </c>
    </row>
    <row r="65" spans="1:18" x14ac:dyDescent="0.25">
      <c r="A65" s="15"/>
      <c r="B65" s="7"/>
      <c r="E65" s="14" t="s">
        <v>12</v>
      </c>
      <c r="F65" s="128" t="s">
        <v>71</v>
      </c>
      <c r="G65" s="128">
        <v>4232690.8799794763</v>
      </c>
      <c r="H65" s="128">
        <v>4418417.9399781087</v>
      </c>
      <c r="I65" s="128">
        <v>4381951.9399792496</v>
      </c>
      <c r="J65" s="128">
        <v>4276377.1199794263</v>
      </c>
      <c r="K65" s="128">
        <v>3590959.5899823438</v>
      </c>
      <c r="L65" s="128">
        <v>2359273.1299916627</v>
      </c>
      <c r="M65" s="128">
        <v>2163051.789991728</v>
      </c>
      <c r="N65" s="128">
        <v>2149556.169992194</v>
      </c>
      <c r="O65" s="128">
        <v>2286863.0199902365</v>
      </c>
      <c r="P65" s="128">
        <v>1826582.9099898324</v>
      </c>
      <c r="Q65" s="128">
        <v>1381113.2699924011</v>
      </c>
      <c r="R65" s="128">
        <v>1127054.0799944669</v>
      </c>
    </row>
    <row r="66" spans="1:18" x14ac:dyDescent="0.25">
      <c r="A66" s="15"/>
      <c r="B66" s="7"/>
      <c r="E66" s="14" t="s">
        <v>12</v>
      </c>
      <c r="F66" s="128" t="s">
        <v>716</v>
      </c>
      <c r="G66" s="128">
        <v>2310247.329989125</v>
      </c>
      <c r="H66" s="128">
        <v>2385023.7299885731</v>
      </c>
      <c r="I66" s="128">
        <v>2511196.2599886796</v>
      </c>
      <c r="J66" s="128">
        <v>2397802.7499887524</v>
      </c>
      <c r="K66" s="128">
        <v>1831004.8099908587</v>
      </c>
      <c r="L66" s="128">
        <v>839697.96999694209</v>
      </c>
      <c r="M66" s="128">
        <v>656595.6199973044</v>
      </c>
      <c r="N66" s="128">
        <v>861952.99999649788</v>
      </c>
      <c r="O66" s="128">
        <v>821438.35999654816</v>
      </c>
      <c r="P66" s="128">
        <v>553790.20999716199</v>
      </c>
      <c r="Q66" s="128">
        <v>548280.36999704863</v>
      </c>
      <c r="R66" s="128">
        <v>385003.66999818082</v>
      </c>
    </row>
    <row r="67" spans="1:18" x14ac:dyDescent="0.25">
      <c r="A67" s="15"/>
      <c r="B67" s="7"/>
      <c r="E67" s="14" t="s">
        <v>12</v>
      </c>
      <c r="F67" s="128" t="s">
        <v>717</v>
      </c>
      <c r="G67" s="128">
        <v>2919551.1399858668</v>
      </c>
      <c r="H67" s="128">
        <v>3059578.7599852649</v>
      </c>
      <c r="I67" s="128">
        <v>3119477.1199858659</v>
      </c>
      <c r="J67" s="128">
        <v>3408068.7999844044</v>
      </c>
      <c r="K67" s="128">
        <v>2986322.8599860142</v>
      </c>
      <c r="L67" s="128">
        <v>2083861.0999929244</v>
      </c>
      <c r="M67" s="128">
        <v>1781979.9299934204</v>
      </c>
      <c r="N67" s="128">
        <v>2048483.8899924089</v>
      </c>
      <c r="O67" s="128">
        <v>2101492.7499911063</v>
      </c>
      <c r="P67" s="128">
        <v>1587144.5699917977</v>
      </c>
      <c r="Q67" s="128">
        <v>1263144.8199930724</v>
      </c>
      <c r="R67" s="128">
        <v>1259013.1699935775</v>
      </c>
    </row>
    <row r="68" spans="1:18" x14ac:dyDescent="0.25">
      <c r="A68" s="15"/>
      <c r="B68" s="7"/>
      <c r="E68" s="14" t="s">
        <v>12</v>
      </c>
      <c r="F68" s="128" t="s">
        <v>718</v>
      </c>
      <c r="G68" s="128">
        <v>3092552.6199845024</v>
      </c>
      <c r="H68" s="128">
        <v>3515060.0799829937</v>
      </c>
      <c r="I68" s="128">
        <v>3498116.7499840083</v>
      </c>
      <c r="J68" s="128">
        <v>1860754.1099916527</v>
      </c>
      <c r="K68" s="128">
        <v>1628014.1199923374</v>
      </c>
      <c r="L68" s="128">
        <v>1158670.5099956533</v>
      </c>
      <c r="M68" s="128">
        <v>1143773.8699944238</v>
      </c>
      <c r="N68" s="128">
        <v>1421169.1999930581</v>
      </c>
      <c r="O68" s="128">
        <v>1600016.0399918007</v>
      </c>
      <c r="P68" s="128">
        <v>1149820.2599924274</v>
      </c>
      <c r="Q68" s="128">
        <v>869435.84999495931</v>
      </c>
      <c r="R68" s="128">
        <v>470417.19999747828</v>
      </c>
    </row>
    <row r="69" spans="1:18" x14ac:dyDescent="0.25">
      <c r="A69" s="15"/>
      <c r="B69" s="7"/>
      <c r="E69" s="14" t="s">
        <v>12</v>
      </c>
      <c r="F69" s="128" t="s">
        <v>77</v>
      </c>
      <c r="G69" s="128">
        <v>6601573.9399684966</v>
      </c>
      <c r="H69" s="128">
        <v>8556027.6199582517</v>
      </c>
      <c r="I69" s="128">
        <v>7506322.3099675886</v>
      </c>
      <c r="J69" s="128">
        <v>2169747.579990509</v>
      </c>
      <c r="K69" s="128">
        <v>1263016.4299941564</v>
      </c>
      <c r="L69" s="128">
        <v>725926.6799972594</v>
      </c>
      <c r="M69" s="128">
        <v>806390.31999583379</v>
      </c>
      <c r="N69" s="128">
        <v>1159063.9099932774</v>
      </c>
      <c r="O69" s="128">
        <v>1582479.8399905132</v>
      </c>
      <c r="P69" s="128">
        <v>1201157.129991031</v>
      </c>
      <c r="Q69" s="128">
        <v>370219.79999784072</v>
      </c>
      <c r="R69" s="128">
        <v>248022.69999865926</v>
      </c>
    </row>
    <row r="70" spans="1:18" x14ac:dyDescent="0.25">
      <c r="A70" s="15"/>
      <c r="B70" s="7"/>
      <c r="E70" s="14" t="s">
        <v>12</v>
      </c>
      <c r="F70" s="128" t="s">
        <v>719</v>
      </c>
      <c r="G70" s="128">
        <v>3942869.2599810595</v>
      </c>
      <c r="H70" s="128">
        <v>4054955.2099802466</v>
      </c>
      <c r="I70" s="128">
        <v>4236548.2299802946</v>
      </c>
      <c r="J70" s="128">
        <v>4186951.579979843</v>
      </c>
      <c r="K70" s="128">
        <v>3407402.9099831069</v>
      </c>
      <c r="L70" s="128">
        <v>2322604.8699923861</v>
      </c>
      <c r="M70" s="128">
        <v>2147057.5099921548</v>
      </c>
      <c r="N70" s="128">
        <v>2195680.5799917285</v>
      </c>
      <c r="O70" s="128">
        <v>2481989.4699893268</v>
      </c>
      <c r="P70" s="128">
        <v>1565904.2699919827</v>
      </c>
      <c r="Q70" s="128">
        <v>975533.18999488465</v>
      </c>
      <c r="R70" s="128">
        <v>873565.4899959832</v>
      </c>
    </row>
    <row r="71" spans="1:18" x14ac:dyDescent="0.25">
      <c r="A71" s="15"/>
      <c r="B71" s="7"/>
      <c r="C71" s="10"/>
      <c r="D71" s="10"/>
      <c r="E71" s="13" t="s">
        <v>13</v>
      </c>
      <c r="F71" s="13"/>
      <c r="G71" s="13">
        <v>184829798.75918362</v>
      </c>
      <c r="H71" s="13">
        <v>191688978.38915479</v>
      </c>
      <c r="I71" s="13">
        <v>193675265.8389436</v>
      </c>
      <c r="J71" s="13">
        <v>157831467.89909288</v>
      </c>
      <c r="K71" s="13">
        <v>179074342.66930017</v>
      </c>
      <c r="L71" s="13">
        <v>153978080.93944427</v>
      </c>
      <c r="M71" s="13">
        <v>124797694.42944756</v>
      </c>
      <c r="N71" s="13">
        <v>126471382.98946799</v>
      </c>
      <c r="O71" s="13">
        <v>96014231.32961525</v>
      </c>
      <c r="P71" s="13">
        <v>81771705.959632069</v>
      </c>
      <c r="Q71" s="13">
        <v>77846363.189549595</v>
      </c>
      <c r="R71" s="13">
        <v>61787610.829662286</v>
      </c>
    </row>
    <row r="72" spans="1:18" x14ac:dyDescent="0.25">
      <c r="A72" s="15"/>
      <c r="B72" s="7"/>
      <c r="E72" s="14" t="s">
        <v>13</v>
      </c>
      <c r="F72" s="128" t="s">
        <v>71</v>
      </c>
      <c r="G72" s="128">
        <v>33909375.449835129</v>
      </c>
      <c r="H72" s="128">
        <v>35263345.009821072</v>
      </c>
      <c r="I72" s="128">
        <v>34823001.469818406</v>
      </c>
      <c r="J72" s="128">
        <v>35906342.71981699</v>
      </c>
      <c r="K72" s="128">
        <v>42415928.709820256</v>
      </c>
      <c r="L72" s="128">
        <v>35429553.21986112</v>
      </c>
      <c r="M72" s="128">
        <v>29899733.929858726</v>
      </c>
      <c r="N72" s="128">
        <v>30928230.619857982</v>
      </c>
      <c r="O72" s="128">
        <v>23452823.599896464</v>
      </c>
      <c r="P72" s="128">
        <v>20702341.68989899</v>
      </c>
      <c r="Q72" s="128">
        <v>21089416.859879687</v>
      </c>
      <c r="R72" s="128">
        <v>15327320.909914657</v>
      </c>
    </row>
    <row r="73" spans="1:18" x14ac:dyDescent="0.25">
      <c r="A73" s="15"/>
      <c r="B73" s="7"/>
      <c r="E73" s="14" t="s">
        <v>13</v>
      </c>
      <c r="F73" s="128" t="s">
        <v>716</v>
      </c>
      <c r="G73" s="128">
        <v>18980642.309907891</v>
      </c>
      <c r="H73" s="128">
        <v>19757499.089901291</v>
      </c>
      <c r="I73" s="128">
        <v>20132732.679895241</v>
      </c>
      <c r="J73" s="128">
        <v>20186906.959898822</v>
      </c>
      <c r="K73" s="128">
        <v>24527691.769893866</v>
      </c>
      <c r="L73" s="128">
        <v>21169366.389909193</v>
      </c>
      <c r="M73" s="128">
        <v>16654550.049920388</v>
      </c>
      <c r="N73" s="128">
        <v>17054400.869922359</v>
      </c>
      <c r="O73" s="128">
        <v>12096211.699944751</v>
      </c>
      <c r="P73" s="128">
        <v>10906816.209947674</v>
      </c>
      <c r="Q73" s="128">
        <v>9198420.8099466152</v>
      </c>
      <c r="R73" s="128">
        <v>7578346.3299595062</v>
      </c>
    </row>
    <row r="74" spans="1:18" x14ac:dyDescent="0.25">
      <c r="A74" s="15"/>
      <c r="B74" s="7"/>
      <c r="E74" s="14" t="s">
        <v>13</v>
      </c>
      <c r="F74" s="128" t="s">
        <v>717</v>
      </c>
      <c r="G74" s="128">
        <v>30248201.019856468</v>
      </c>
      <c r="H74" s="128">
        <v>32254661.529839765</v>
      </c>
      <c r="I74" s="128">
        <v>32833388.859827138</v>
      </c>
      <c r="J74" s="128">
        <v>33836921.759828642</v>
      </c>
      <c r="K74" s="128">
        <v>37329051.879847743</v>
      </c>
      <c r="L74" s="128">
        <v>33925439.179864883</v>
      </c>
      <c r="M74" s="128">
        <v>26416333.049875509</v>
      </c>
      <c r="N74" s="128">
        <v>27691144.329883587</v>
      </c>
      <c r="O74" s="128">
        <v>22479199.139902495</v>
      </c>
      <c r="P74" s="128">
        <v>17792884.079912096</v>
      </c>
      <c r="Q74" s="128">
        <v>19636199.629885618</v>
      </c>
      <c r="R74" s="128">
        <v>16405058.2299098</v>
      </c>
    </row>
    <row r="75" spans="1:18" x14ac:dyDescent="0.25">
      <c r="A75" s="15"/>
      <c r="B75" s="7"/>
      <c r="E75" s="14" t="s">
        <v>13</v>
      </c>
      <c r="F75" s="128" t="s">
        <v>718</v>
      </c>
      <c r="G75" s="128">
        <v>25222810.069885865</v>
      </c>
      <c r="H75" s="128">
        <v>27153128.909868129</v>
      </c>
      <c r="I75" s="128">
        <v>28609327.589857247</v>
      </c>
      <c r="J75" s="128">
        <v>17766597.989913203</v>
      </c>
      <c r="K75" s="128">
        <v>21151038.119913105</v>
      </c>
      <c r="L75" s="128">
        <v>17611637.569929197</v>
      </c>
      <c r="M75" s="128">
        <v>13595062.429935595</v>
      </c>
      <c r="N75" s="128">
        <v>14302305.229934422</v>
      </c>
      <c r="O75" s="128">
        <v>11535583.939948659</v>
      </c>
      <c r="P75" s="128">
        <v>9874187.3399542999</v>
      </c>
      <c r="Q75" s="128">
        <v>8938026.8199493829</v>
      </c>
      <c r="R75" s="128">
        <v>6617252.2299649045</v>
      </c>
    </row>
    <row r="76" spans="1:18" x14ac:dyDescent="0.25">
      <c r="A76" s="15"/>
      <c r="B76" s="7"/>
      <c r="E76" s="14" t="s">
        <v>13</v>
      </c>
      <c r="F76" s="128" t="s">
        <v>77</v>
      </c>
      <c r="G76" s="128">
        <v>42478769.649804883</v>
      </c>
      <c r="H76" s="128">
        <v>41950972.119795911</v>
      </c>
      <c r="I76" s="128">
        <v>41757118.169793814</v>
      </c>
      <c r="J76" s="128">
        <v>12898991.799936321</v>
      </c>
      <c r="K76" s="128">
        <v>11445847.379952744</v>
      </c>
      <c r="L76" s="128">
        <v>9702398.6499607563</v>
      </c>
      <c r="M76" s="128">
        <v>7465441.8599638045</v>
      </c>
      <c r="N76" s="128">
        <v>8159642.7999629676</v>
      </c>
      <c r="O76" s="128">
        <v>5760361.4399754945</v>
      </c>
      <c r="P76" s="128">
        <v>4358268.9499795362</v>
      </c>
      <c r="Q76" s="128">
        <v>3335873.3799811346</v>
      </c>
      <c r="R76" s="128">
        <v>2332957.7999872738</v>
      </c>
    </row>
    <row r="77" spans="1:18" x14ac:dyDescent="0.25">
      <c r="A77" s="15"/>
      <c r="B77" s="7"/>
      <c r="E77" s="14" t="s">
        <v>13</v>
      </c>
      <c r="F77" s="128" t="s">
        <v>719</v>
      </c>
      <c r="G77" s="128">
        <v>33990000.259842888</v>
      </c>
      <c r="H77" s="128">
        <v>35309371.729824297</v>
      </c>
      <c r="I77" s="128">
        <v>35519697.069820762</v>
      </c>
      <c r="J77" s="128">
        <v>37235706.669815041</v>
      </c>
      <c r="K77" s="128">
        <v>42204784.809829548</v>
      </c>
      <c r="L77" s="128">
        <v>36139685.929851145</v>
      </c>
      <c r="M77" s="128">
        <v>30766573.1098531</v>
      </c>
      <c r="N77" s="128">
        <v>28335659.139871009</v>
      </c>
      <c r="O77" s="128">
        <v>20690051.509909265</v>
      </c>
      <c r="P77" s="128">
        <v>18137207.689918101</v>
      </c>
      <c r="Q77" s="128">
        <v>15648425.689913489</v>
      </c>
      <c r="R77" s="128">
        <v>13526675.329929929</v>
      </c>
    </row>
    <row r="78" spans="1:18" x14ac:dyDescent="0.25">
      <c r="A78" s="15"/>
      <c r="B78" s="7"/>
      <c r="C78" s="10"/>
      <c r="D78" s="10"/>
      <c r="E78" s="13" t="s">
        <v>14</v>
      </c>
      <c r="F78" s="13"/>
      <c r="G78" s="13">
        <v>18588363.229916431</v>
      </c>
      <c r="H78" s="13">
        <v>19924622.109920818</v>
      </c>
      <c r="I78" s="13">
        <v>20900975.459900647</v>
      </c>
      <c r="J78" s="13">
        <v>17392447.189919736</v>
      </c>
      <c r="K78" s="13">
        <v>16029215.669909744</v>
      </c>
      <c r="L78" s="13">
        <v>9919737.4099517483</v>
      </c>
      <c r="M78" s="13">
        <v>8475628.589956345</v>
      </c>
      <c r="N78" s="13">
        <v>10012242.509953965</v>
      </c>
      <c r="O78" s="13">
        <v>8521331.4899636656</v>
      </c>
      <c r="P78" s="13">
        <v>8451177.5399588253</v>
      </c>
      <c r="Q78" s="13">
        <v>8423006.2099602818</v>
      </c>
      <c r="R78" s="13">
        <v>7600656.3499555513</v>
      </c>
    </row>
    <row r="79" spans="1:18" x14ac:dyDescent="0.25">
      <c r="A79" s="15"/>
      <c r="B79" s="7"/>
      <c r="E79" s="14" t="s">
        <v>14</v>
      </c>
      <c r="F79" s="128" t="s">
        <v>71</v>
      </c>
      <c r="G79" s="128">
        <v>3193037.4399856706</v>
      </c>
      <c r="H79" s="128">
        <v>3514647.9299855744</v>
      </c>
      <c r="I79" s="128">
        <v>3731553.8099820078</v>
      </c>
      <c r="J79" s="128">
        <v>3965492.0499812332</v>
      </c>
      <c r="K79" s="128">
        <v>3685664.6799794151</v>
      </c>
      <c r="L79" s="128">
        <v>2269965.8099884768</v>
      </c>
      <c r="M79" s="128">
        <v>1905951.4699903885</v>
      </c>
      <c r="N79" s="128">
        <v>2309928.8399894508</v>
      </c>
      <c r="O79" s="128">
        <v>2009265.1199909896</v>
      </c>
      <c r="P79" s="128">
        <v>2260820.9099885542</v>
      </c>
      <c r="Q79" s="128">
        <v>2093080.4699900574</v>
      </c>
      <c r="R79" s="128">
        <v>1926070.3899888066</v>
      </c>
    </row>
    <row r="80" spans="1:18" x14ac:dyDescent="0.25">
      <c r="A80" s="15"/>
      <c r="B80" s="7"/>
      <c r="E80" s="14" t="s">
        <v>14</v>
      </c>
      <c r="F80" s="128" t="s">
        <v>716</v>
      </c>
      <c r="G80" s="128">
        <v>2562726.5199872865</v>
      </c>
      <c r="H80" s="128">
        <v>2443003.4099903591</v>
      </c>
      <c r="I80" s="128">
        <v>2552588.0499875522</v>
      </c>
      <c r="J80" s="128">
        <v>2676037.7199873445</v>
      </c>
      <c r="K80" s="128">
        <v>2523326.6699859216</v>
      </c>
      <c r="L80" s="128">
        <v>1557716.2399922567</v>
      </c>
      <c r="M80" s="128">
        <v>1242497.899993581</v>
      </c>
      <c r="N80" s="128">
        <v>1423226.5399935306</v>
      </c>
      <c r="O80" s="128">
        <v>1149788.4499952232</v>
      </c>
      <c r="P80" s="128">
        <v>1238730.3499941099</v>
      </c>
      <c r="Q80" s="128">
        <v>1525972.5099932565</v>
      </c>
      <c r="R80" s="128">
        <v>1326357.5399926684</v>
      </c>
    </row>
    <row r="81" spans="1:18" x14ac:dyDescent="0.25">
      <c r="A81" s="15"/>
      <c r="B81" s="7"/>
      <c r="E81" s="14" t="s">
        <v>14</v>
      </c>
      <c r="F81" s="128" t="s">
        <v>717</v>
      </c>
      <c r="G81" s="128">
        <v>2125287.0999895283</v>
      </c>
      <c r="H81" s="128">
        <v>2330539.1499903956</v>
      </c>
      <c r="I81" s="128">
        <v>2267745.4899888067</v>
      </c>
      <c r="J81" s="128">
        <v>2547412.7299877503</v>
      </c>
      <c r="K81" s="128">
        <v>2281848.619986854</v>
      </c>
      <c r="L81" s="128">
        <v>1824720.8599905521</v>
      </c>
      <c r="M81" s="128">
        <v>1172476.7099943808</v>
      </c>
      <c r="N81" s="128">
        <v>1354771.6699945917</v>
      </c>
      <c r="O81" s="128">
        <v>1435579.7199941985</v>
      </c>
      <c r="P81" s="128">
        <v>1391034.4599930726</v>
      </c>
      <c r="Q81" s="128">
        <v>1546566.0599929711</v>
      </c>
      <c r="R81" s="128">
        <v>1481733.0599910927</v>
      </c>
    </row>
    <row r="82" spans="1:18" x14ac:dyDescent="0.25">
      <c r="A82" s="15"/>
      <c r="B82" s="7"/>
      <c r="E82" s="14" t="s">
        <v>14</v>
      </c>
      <c r="F82" s="128" t="s">
        <v>718</v>
      </c>
      <c r="G82" s="128">
        <v>3075810.9599865493</v>
      </c>
      <c r="H82" s="128">
        <v>3358051.0499866316</v>
      </c>
      <c r="I82" s="128">
        <v>3440601.1099844803</v>
      </c>
      <c r="J82" s="128">
        <v>2345879.8099895283</v>
      </c>
      <c r="K82" s="128">
        <v>2242932.3199873893</v>
      </c>
      <c r="L82" s="128">
        <v>1260238.0399941234</v>
      </c>
      <c r="M82" s="128">
        <v>1126188.7899944913</v>
      </c>
      <c r="N82" s="128">
        <v>1325575.5399941502</v>
      </c>
      <c r="O82" s="128">
        <v>1020735.8399956399</v>
      </c>
      <c r="P82" s="128">
        <v>1006906.7399952861</v>
      </c>
      <c r="Q82" s="128">
        <v>1042069.0799950745</v>
      </c>
      <c r="R82" s="128">
        <v>893764.41999482061</v>
      </c>
    </row>
    <row r="83" spans="1:18" x14ac:dyDescent="0.25">
      <c r="A83" s="15"/>
      <c r="B83" s="7"/>
      <c r="E83" s="14" t="s">
        <v>14</v>
      </c>
      <c r="F83" s="128" t="s">
        <v>77</v>
      </c>
      <c r="G83" s="128">
        <v>4472524.3599815071</v>
      </c>
      <c r="H83" s="128">
        <v>5073945.5799806174</v>
      </c>
      <c r="I83" s="128">
        <v>5470775.5799746942</v>
      </c>
      <c r="J83" s="128">
        <v>1926537.3299908503</v>
      </c>
      <c r="K83" s="128">
        <v>1622501.3599913071</v>
      </c>
      <c r="L83" s="128">
        <v>978674.74999534094</v>
      </c>
      <c r="M83" s="128">
        <v>995809.67999473331</v>
      </c>
      <c r="N83" s="128">
        <v>1406019.8899933358</v>
      </c>
      <c r="O83" s="128">
        <v>1008977.6199961226</v>
      </c>
      <c r="P83" s="128">
        <v>828833.77999639837</v>
      </c>
      <c r="Q83" s="128">
        <v>720051.86999651638</v>
      </c>
      <c r="R83" s="128">
        <v>624817.72999642976</v>
      </c>
    </row>
    <row r="84" spans="1:18" x14ac:dyDescent="0.25">
      <c r="A84" s="15"/>
      <c r="B84" s="7"/>
      <c r="E84" s="14" t="s">
        <v>14</v>
      </c>
      <c r="F84" s="128" t="s">
        <v>719</v>
      </c>
      <c r="G84" s="128">
        <v>3158976.8499855786</v>
      </c>
      <c r="H84" s="128">
        <v>3204434.9899873952</v>
      </c>
      <c r="I84" s="128">
        <v>3437711.4199828184</v>
      </c>
      <c r="J84" s="128">
        <v>3931087.5499810539</v>
      </c>
      <c r="K84" s="128">
        <v>3672942.0199792008</v>
      </c>
      <c r="L84" s="128">
        <v>2028421.7099905745</v>
      </c>
      <c r="M84" s="128">
        <v>2032704.0399896486</v>
      </c>
      <c r="N84" s="128">
        <v>2192720.0299899364</v>
      </c>
      <c r="O84" s="128">
        <v>1896984.7399914542</v>
      </c>
      <c r="P84" s="128">
        <v>1724851.2999916833</v>
      </c>
      <c r="Q84" s="128">
        <v>1495266.219992891</v>
      </c>
      <c r="R84" s="128">
        <v>1347913.2099920155</v>
      </c>
    </row>
    <row r="85" spans="1:18" x14ac:dyDescent="0.25">
      <c r="A85" s="15"/>
      <c r="B85" s="7"/>
      <c r="C85" s="10"/>
      <c r="D85" s="10"/>
      <c r="E85" s="13" t="s">
        <v>15</v>
      </c>
      <c r="F85" s="13"/>
      <c r="G85" s="13">
        <v>51910662.819769412</v>
      </c>
      <c r="H85" s="13">
        <v>54169361.809750408</v>
      </c>
      <c r="I85" s="13">
        <v>51066126.659775309</v>
      </c>
      <c r="J85" s="13">
        <v>45058436.549804308</v>
      </c>
      <c r="K85" s="13">
        <v>44942499.859805956</v>
      </c>
      <c r="L85" s="13">
        <v>35414729.029851392</v>
      </c>
      <c r="M85" s="13">
        <v>38228585.689838663</v>
      </c>
      <c r="N85" s="13">
        <v>37055425.139841981</v>
      </c>
      <c r="O85" s="13">
        <v>31095600.829873357</v>
      </c>
      <c r="P85" s="13">
        <v>24976071.689910132</v>
      </c>
      <c r="Q85" s="13">
        <v>20195530.779922344</v>
      </c>
      <c r="R85" s="13">
        <v>17612149.25993764</v>
      </c>
    </row>
    <row r="86" spans="1:18" x14ac:dyDescent="0.25">
      <c r="A86" s="15"/>
      <c r="B86" s="7"/>
      <c r="E86" s="14" t="s">
        <v>15</v>
      </c>
      <c r="F86" s="128" t="s">
        <v>71</v>
      </c>
      <c r="G86" s="128">
        <v>10647192.199952114</v>
      </c>
      <c r="H86" s="128">
        <v>10562117.069952104</v>
      </c>
      <c r="I86" s="128">
        <v>9818125.7199542616</v>
      </c>
      <c r="J86" s="128">
        <v>10385062.869951919</v>
      </c>
      <c r="K86" s="128">
        <v>10651784.269953255</v>
      </c>
      <c r="L86" s="128">
        <v>7958274.7099640332</v>
      </c>
      <c r="M86" s="128">
        <v>9213990.8699577413</v>
      </c>
      <c r="N86" s="128">
        <v>8905497.3599590678</v>
      </c>
      <c r="O86" s="128">
        <v>6925428.5899689989</v>
      </c>
      <c r="P86" s="128">
        <v>5803534.8599771205</v>
      </c>
      <c r="Q86" s="128">
        <v>4740639.9699800704</v>
      </c>
      <c r="R86" s="128">
        <v>4169596.5399838993</v>
      </c>
    </row>
    <row r="87" spans="1:18" x14ac:dyDescent="0.25">
      <c r="A87" s="15"/>
      <c r="B87" s="7"/>
      <c r="E87" s="14" t="s">
        <v>15</v>
      </c>
      <c r="F87" s="128" t="s">
        <v>716</v>
      </c>
      <c r="G87" s="128">
        <v>4393969.9099783581</v>
      </c>
      <c r="H87" s="128">
        <v>4847557.1199765634</v>
      </c>
      <c r="I87" s="128">
        <v>4332844.7299795412</v>
      </c>
      <c r="J87" s="128">
        <v>4774653.3099765088</v>
      </c>
      <c r="K87" s="128">
        <v>4945422.0499769216</v>
      </c>
      <c r="L87" s="128">
        <v>3704199.7499823542</v>
      </c>
      <c r="M87" s="128">
        <v>3969650.619980867</v>
      </c>
      <c r="N87" s="128">
        <v>3996643.6099805296</v>
      </c>
      <c r="O87" s="128">
        <v>3220887.8099843496</v>
      </c>
      <c r="P87" s="128">
        <v>2253092.2499908349</v>
      </c>
      <c r="Q87" s="128">
        <v>1933310.5699922871</v>
      </c>
      <c r="R87" s="128">
        <v>1474695.4199932662</v>
      </c>
    </row>
    <row r="88" spans="1:18" x14ac:dyDescent="0.25">
      <c r="A88" s="15"/>
      <c r="B88" s="7"/>
      <c r="E88" s="14" t="s">
        <v>15</v>
      </c>
      <c r="F88" s="128" t="s">
        <v>717</v>
      </c>
      <c r="G88" s="128">
        <v>8921133.9399677739</v>
      </c>
      <c r="H88" s="128">
        <v>10020613.669964371</v>
      </c>
      <c r="I88" s="128">
        <v>9666902.0999655314</v>
      </c>
      <c r="J88" s="128">
        <v>10396849.569963099</v>
      </c>
      <c r="K88" s="128">
        <v>10758253.689963369</v>
      </c>
      <c r="L88" s="128">
        <v>9184068.7199702039</v>
      </c>
      <c r="M88" s="128">
        <v>9739854.2599673755</v>
      </c>
      <c r="N88" s="128">
        <v>8857420.739971064</v>
      </c>
      <c r="O88" s="128">
        <v>7682080.4099765699</v>
      </c>
      <c r="P88" s="128">
        <v>6338587.9299849533</v>
      </c>
      <c r="Q88" s="128">
        <v>5299358.7599866278</v>
      </c>
      <c r="R88" s="128">
        <v>5329369.5999895018</v>
      </c>
    </row>
    <row r="89" spans="1:18" x14ac:dyDescent="0.25">
      <c r="A89" s="15"/>
      <c r="B89" s="7"/>
      <c r="E89" s="14" t="s">
        <v>15</v>
      </c>
      <c r="F89" s="128" t="s">
        <v>718</v>
      </c>
      <c r="G89" s="128">
        <v>5450496.5099767158</v>
      </c>
      <c r="H89" s="128">
        <v>5874934.7799735367</v>
      </c>
      <c r="I89" s="128">
        <v>5529652.6099747028</v>
      </c>
      <c r="J89" s="128">
        <v>4594283.5799791031</v>
      </c>
      <c r="K89" s="128">
        <v>4769057.1599783124</v>
      </c>
      <c r="L89" s="128">
        <v>3647426.1499842885</v>
      </c>
      <c r="M89" s="128">
        <v>3909526.1799827758</v>
      </c>
      <c r="N89" s="128">
        <v>4010681.2599826786</v>
      </c>
      <c r="O89" s="128">
        <v>3242528.0699864482</v>
      </c>
      <c r="P89" s="128">
        <v>2319104.3399906419</v>
      </c>
      <c r="Q89" s="128">
        <v>1899006.2599923343</v>
      </c>
      <c r="R89" s="128">
        <v>1632634.8299937758</v>
      </c>
    </row>
    <row r="90" spans="1:18" x14ac:dyDescent="0.25">
      <c r="A90" s="15"/>
      <c r="B90" s="7"/>
      <c r="E90" s="14" t="s">
        <v>15</v>
      </c>
      <c r="F90" s="128" t="s">
        <v>77</v>
      </c>
      <c r="G90" s="128">
        <v>11866812.479934325</v>
      </c>
      <c r="H90" s="128">
        <v>12051259.479938377</v>
      </c>
      <c r="I90" s="128">
        <v>11688325.979943037</v>
      </c>
      <c r="J90" s="128">
        <v>4189414.4799806322</v>
      </c>
      <c r="K90" s="128">
        <v>3221862.7799850455</v>
      </c>
      <c r="L90" s="128">
        <v>2650792.1799902758</v>
      </c>
      <c r="M90" s="128">
        <v>2798622.4599889708</v>
      </c>
      <c r="N90" s="128">
        <v>2770405.9899879973</v>
      </c>
      <c r="O90" s="128">
        <v>2467257.4199895114</v>
      </c>
      <c r="P90" s="128">
        <v>1491960.079994563</v>
      </c>
      <c r="Q90" s="128">
        <v>705486.08999695524</v>
      </c>
      <c r="R90" s="128">
        <v>561521.24999748135</v>
      </c>
    </row>
    <row r="91" spans="1:18" x14ac:dyDescent="0.25">
      <c r="A91" s="15"/>
      <c r="B91" s="7"/>
      <c r="E91" s="14" t="s">
        <v>15</v>
      </c>
      <c r="F91" s="128" t="s">
        <v>719</v>
      </c>
      <c r="G91" s="128">
        <v>10631057.779951086</v>
      </c>
      <c r="H91" s="128">
        <v>10812879.68995017</v>
      </c>
      <c r="I91" s="128">
        <v>10030275.519951003</v>
      </c>
      <c r="J91" s="128">
        <v>10718172.739949826</v>
      </c>
      <c r="K91" s="128">
        <v>10596119.909952316</v>
      </c>
      <c r="L91" s="128">
        <v>8269967.5199606586</v>
      </c>
      <c r="M91" s="128">
        <v>8596941.2999608535</v>
      </c>
      <c r="N91" s="128">
        <v>8514776.1799622513</v>
      </c>
      <c r="O91" s="128">
        <v>7557418.5299659716</v>
      </c>
      <c r="P91" s="128">
        <v>6769792.2299717441</v>
      </c>
      <c r="Q91" s="128">
        <v>5617729.1299742311</v>
      </c>
      <c r="R91" s="128">
        <v>4444331.6199797159</v>
      </c>
    </row>
    <row r="92" spans="1:18" x14ac:dyDescent="0.25">
      <c r="A92" s="15"/>
      <c r="B92" s="7"/>
      <c r="C92" s="10"/>
      <c r="D92" s="10"/>
      <c r="E92" s="13" t="s">
        <v>16</v>
      </c>
      <c r="F92" s="13"/>
      <c r="G92" s="13">
        <v>10663216.939935729</v>
      </c>
      <c r="H92" s="13">
        <v>11121570.929944089</v>
      </c>
      <c r="I92" s="13">
        <v>11558047.769968912</v>
      </c>
      <c r="J92" s="13">
        <v>8480722.9099743832</v>
      </c>
      <c r="K92" s="13">
        <v>8057269.5099586481</v>
      </c>
      <c r="L92" s="13">
        <v>6545482.6899565486</v>
      </c>
      <c r="M92" s="13">
        <v>5726867.1899720775</v>
      </c>
      <c r="N92" s="13">
        <v>5365887.0199693479</v>
      </c>
      <c r="O92" s="13">
        <v>4557929.0599817475</v>
      </c>
      <c r="P92" s="13">
        <v>3772770.069976456</v>
      </c>
      <c r="Q92" s="13">
        <v>3024681.0499809589</v>
      </c>
      <c r="R92" s="13">
        <v>2254751.7099880101</v>
      </c>
    </row>
    <row r="93" spans="1:18" x14ac:dyDescent="0.25">
      <c r="A93" s="15"/>
      <c r="B93" s="7"/>
      <c r="E93" s="14" t="s">
        <v>16</v>
      </c>
      <c r="F93" s="128" t="s">
        <v>71</v>
      </c>
      <c r="G93" s="128">
        <v>1802697.8699897022</v>
      </c>
      <c r="H93" s="128">
        <v>1823148.3699910005</v>
      </c>
      <c r="I93" s="128">
        <v>1881458.0499940878</v>
      </c>
      <c r="J93" s="128">
        <v>1771378.1699948371</v>
      </c>
      <c r="K93" s="128">
        <v>1796159.7699909301</v>
      </c>
      <c r="L93" s="128">
        <v>1386692.3299911222</v>
      </c>
      <c r="M93" s="128">
        <v>1281728.7599938777</v>
      </c>
      <c r="N93" s="128">
        <v>1220431.9099933773</v>
      </c>
      <c r="O93" s="128">
        <v>1087448.4499957929</v>
      </c>
      <c r="P93" s="128">
        <v>864136.0999948869</v>
      </c>
      <c r="Q93" s="128">
        <v>685891.78999577556</v>
      </c>
      <c r="R93" s="128">
        <v>449810.92999771761</v>
      </c>
    </row>
    <row r="94" spans="1:18" x14ac:dyDescent="0.25">
      <c r="A94" s="15"/>
      <c r="B94" s="7"/>
      <c r="E94" s="14" t="s">
        <v>16</v>
      </c>
      <c r="F94" s="128" t="s">
        <v>716</v>
      </c>
      <c r="G94" s="128">
        <v>889189.02999513061</v>
      </c>
      <c r="H94" s="128">
        <v>903507.07999562367</v>
      </c>
      <c r="I94" s="128">
        <v>866130.02999737009</v>
      </c>
      <c r="J94" s="128">
        <v>851780.34999760007</v>
      </c>
      <c r="K94" s="128">
        <v>885992.92999533215</v>
      </c>
      <c r="L94" s="128">
        <v>689002.57999551739</v>
      </c>
      <c r="M94" s="128">
        <v>601214.46999716491</v>
      </c>
      <c r="N94" s="128">
        <v>574808.15999696287</v>
      </c>
      <c r="O94" s="128">
        <v>473553.67999808042</v>
      </c>
      <c r="P94" s="128">
        <v>430723.99999736506</v>
      </c>
      <c r="Q94" s="128">
        <v>325569.02999800153</v>
      </c>
      <c r="R94" s="128">
        <v>245331.82999873604</v>
      </c>
    </row>
    <row r="95" spans="1:18" x14ac:dyDescent="0.25">
      <c r="A95" s="15"/>
      <c r="B95" s="7"/>
      <c r="E95" s="14" t="s">
        <v>16</v>
      </c>
      <c r="F95" s="128" t="s">
        <v>717</v>
      </c>
      <c r="G95" s="128">
        <v>2451678.6399860033</v>
      </c>
      <c r="H95" s="128">
        <v>2525607.7999870917</v>
      </c>
      <c r="I95" s="128">
        <v>2645386.3799911751</v>
      </c>
      <c r="J95" s="128">
        <v>2726304.599991167</v>
      </c>
      <c r="K95" s="128">
        <v>2500209.1899872995</v>
      </c>
      <c r="L95" s="128">
        <v>2134681.0199854239</v>
      </c>
      <c r="M95" s="128">
        <v>1821666.0999906571</v>
      </c>
      <c r="N95" s="128">
        <v>1714701.4899893508</v>
      </c>
      <c r="O95" s="128">
        <v>1460578.5599938764</v>
      </c>
      <c r="P95" s="128">
        <v>1246317.5699916584</v>
      </c>
      <c r="Q95" s="128">
        <v>1124493.9299926707</v>
      </c>
      <c r="R95" s="128">
        <v>871284.89999510534</v>
      </c>
    </row>
    <row r="96" spans="1:18" x14ac:dyDescent="0.25">
      <c r="A96" s="15"/>
      <c r="B96" s="7"/>
      <c r="E96" s="14" t="s">
        <v>16</v>
      </c>
      <c r="F96" s="128" t="s">
        <v>718</v>
      </c>
      <c r="G96" s="128">
        <v>1137907.3799932397</v>
      </c>
      <c r="H96" s="128">
        <v>1318238.5599939297</v>
      </c>
      <c r="I96" s="128">
        <v>1607405.2299950328</v>
      </c>
      <c r="J96" s="128">
        <v>691924.91999806883</v>
      </c>
      <c r="K96" s="128">
        <v>731659.90999629593</v>
      </c>
      <c r="L96" s="128">
        <v>583997.60999615421</v>
      </c>
      <c r="M96" s="128">
        <v>523572.77999772772</v>
      </c>
      <c r="N96" s="128">
        <v>479138.93999743438</v>
      </c>
      <c r="O96" s="128">
        <v>391644.26999844395</v>
      </c>
      <c r="P96" s="128">
        <v>302934.71999823995</v>
      </c>
      <c r="Q96" s="128">
        <v>223361.63999872617</v>
      </c>
      <c r="R96" s="128">
        <v>179755.39999916306</v>
      </c>
    </row>
    <row r="97" spans="1:18" x14ac:dyDescent="0.25">
      <c r="A97" s="15"/>
      <c r="B97" s="7"/>
      <c r="E97" s="14" t="s">
        <v>16</v>
      </c>
      <c r="F97" s="128" t="s">
        <v>77</v>
      </c>
      <c r="G97" s="128">
        <v>2544885.7599841463</v>
      </c>
      <c r="H97" s="128">
        <v>2662238.3499861252</v>
      </c>
      <c r="I97" s="128">
        <v>2612143.8199931066</v>
      </c>
      <c r="J97" s="128">
        <v>598811.5499983005</v>
      </c>
      <c r="K97" s="128">
        <v>365044.57999797969</v>
      </c>
      <c r="L97" s="128">
        <v>312796.61999769096</v>
      </c>
      <c r="M97" s="128">
        <v>252005.21999868931</v>
      </c>
      <c r="N97" s="128">
        <v>226728.97999866967</v>
      </c>
      <c r="O97" s="128">
        <v>179494.45999930648</v>
      </c>
      <c r="P97" s="128">
        <v>141147.94999911409</v>
      </c>
      <c r="Q97" s="128">
        <v>99392.389999366642</v>
      </c>
      <c r="R97" s="128">
        <v>69615.099999618833</v>
      </c>
    </row>
    <row r="98" spans="1:18" x14ac:dyDescent="0.25">
      <c r="A98" s="15"/>
      <c r="B98" s="7"/>
      <c r="E98" s="14" t="s">
        <v>16</v>
      </c>
      <c r="F98" s="128" t="s">
        <v>719</v>
      </c>
      <c r="G98" s="128">
        <v>1836858.2599892523</v>
      </c>
      <c r="H98" s="128">
        <v>1888830.7699908281</v>
      </c>
      <c r="I98" s="128">
        <v>1945524.2599941371</v>
      </c>
      <c r="J98" s="128">
        <v>1840523.3199944706</v>
      </c>
      <c r="K98" s="128">
        <v>1778203.1299908301</v>
      </c>
      <c r="L98" s="128">
        <v>1438312.5299906568</v>
      </c>
      <c r="M98" s="128">
        <v>1246679.859993957</v>
      </c>
      <c r="N98" s="128">
        <v>1150077.5399936012</v>
      </c>
      <c r="O98" s="128">
        <v>965209.63999623992</v>
      </c>
      <c r="P98" s="128">
        <v>787509.72999520041</v>
      </c>
      <c r="Q98" s="128">
        <v>565972.26999641606</v>
      </c>
      <c r="R98" s="128">
        <v>438953.54999767075</v>
      </c>
    </row>
    <row r="99" spans="1:18" x14ac:dyDescent="0.25">
      <c r="A99" s="15"/>
      <c r="B99" s="7"/>
      <c r="C99" s="10"/>
      <c r="D99" s="10"/>
      <c r="E99" s="13" t="s">
        <v>17</v>
      </c>
      <c r="F99" s="13"/>
      <c r="G99" s="13">
        <v>5488108.7899990585</v>
      </c>
      <c r="H99" s="13">
        <v>12794371.839997556</v>
      </c>
      <c r="I99" s="13">
        <v>18181042.769997731</v>
      </c>
      <c r="J99" s="13">
        <v>19735225.859997794</v>
      </c>
      <c r="K99" s="13">
        <v>19515345.589998171</v>
      </c>
      <c r="L99" s="13">
        <v>20237131.129998211</v>
      </c>
      <c r="M99" s="13">
        <v>22508367.409998238</v>
      </c>
      <c r="N99" s="13">
        <v>23787114.53999804</v>
      </c>
      <c r="O99" s="13">
        <v>22348877.309998576</v>
      </c>
      <c r="P99" s="13">
        <v>9160878.3199993297</v>
      </c>
      <c r="Q99" s="13">
        <v>794834.38999911374</v>
      </c>
      <c r="R99" s="13">
        <v>394525.87999967334</v>
      </c>
    </row>
    <row r="100" spans="1:18" x14ac:dyDescent="0.25">
      <c r="A100" s="15"/>
      <c r="B100" s="7"/>
      <c r="E100" s="14" t="s">
        <v>17</v>
      </c>
      <c r="F100" s="128" t="s">
        <v>71</v>
      </c>
      <c r="G100" s="128">
        <v>1575327.6599996039</v>
      </c>
      <c r="H100" s="128">
        <v>3207427.3399992296</v>
      </c>
      <c r="I100" s="128">
        <v>4341222.3699992094</v>
      </c>
      <c r="J100" s="128">
        <v>4647534.3799993144</v>
      </c>
      <c r="K100" s="128">
        <v>4484600.0699995151</v>
      </c>
      <c r="L100" s="128">
        <v>4385889.2699997704</v>
      </c>
      <c r="M100" s="128">
        <v>5033345.9199997354</v>
      </c>
      <c r="N100" s="128">
        <v>5303027.5499996189</v>
      </c>
      <c r="O100" s="128">
        <v>5202751.5099997399</v>
      </c>
      <c r="P100" s="128">
        <v>1702665.8799998264</v>
      </c>
      <c r="Q100" s="128">
        <v>220955.39999985078</v>
      </c>
      <c r="R100" s="128">
        <v>92929.919999917736</v>
      </c>
    </row>
    <row r="101" spans="1:18" x14ac:dyDescent="0.25">
      <c r="A101" s="15"/>
      <c r="B101" s="7"/>
      <c r="E101" s="14" t="s">
        <v>17</v>
      </c>
      <c r="F101" s="128" t="s">
        <v>716</v>
      </c>
      <c r="G101" s="128">
        <v>513963.50999987306</v>
      </c>
      <c r="H101" s="128">
        <v>1422196.3199996841</v>
      </c>
      <c r="I101" s="128">
        <v>2427175.8099995712</v>
      </c>
      <c r="J101" s="128">
        <v>2693366.5999995922</v>
      </c>
      <c r="K101" s="128">
        <v>2747381.8199996697</v>
      </c>
      <c r="L101" s="128">
        <v>2797600.3899996309</v>
      </c>
      <c r="M101" s="128">
        <v>2988771.069999767</v>
      </c>
      <c r="N101" s="128">
        <v>3196078.7999997335</v>
      </c>
      <c r="O101" s="128">
        <v>3386764.7999997446</v>
      </c>
      <c r="P101" s="128">
        <v>1487094.60999992</v>
      </c>
      <c r="Q101" s="128">
        <v>102239.1799999458</v>
      </c>
      <c r="R101" s="128">
        <v>53735.809999986319</v>
      </c>
    </row>
    <row r="102" spans="1:18" x14ac:dyDescent="0.25">
      <c r="A102" s="15"/>
      <c r="B102" s="7"/>
      <c r="E102" s="14" t="s">
        <v>17</v>
      </c>
      <c r="F102" s="128" t="s">
        <v>717</v>
      </c>
      <c r="G102" s="128">
        <v>1151450.3799999326</v>
      </c>
      <c r="H102" s="128">
        <v>3108530.4399998398</v>
      </c>
      <c r="I102" s="128">
        <v>4649478.5899997195</v>
      </c>
      <c r="J102" s="128">
        <v>4610078.6499997834</v>
      </c>
      <c r="K102" s="128">
        <v>4478071.1199995512</v>
      </c>
      <c r="L102" s="128">
        <v>5002678.8999994183</v>
      </c>
      <c r="M102" s="128">
        <v>6032782.1799995815</v>
      </c>
      <c r="N102" s="128">
        <v>6261248.9899993222</v>
      </c>
      <c r="O102" s="128">
        <v>5765519.8499995517</v>
      </c>
      <c r="P102" s="128">
        <v>2439124.82999977</v>
      </c>
      <c r="Q102" s="128">
        <v>256126.87999946857</v>
      </c>
      <c r="R102" s="128">
        <v>117404.49999986542</v>
      </c>
    </row>
    <row r="103" spans="1:18" x14ac:dyDescent="0.25">
      <c r="A103" s="15"/>
      <c r="B103" s="7"/>
      <c r="E103" s="14" t="s">
        <v>17</v>
      </c>
      <c r="F103" s="128" t="s">
        <v>718</v>
      </c>
      <c r="G103" s="128">
        <v>540764.87999977614</v>
      </c>
      <c r="H103" s="128">
        <v>1462316.3599993652</v>
      </c>
      <c r="I103" s="128">
        <v>2082107.5199999535</v>
      </c>
      <c r="J103" s="128">
        <v>2382358.4799997737</v>
      </c>
      <c r="K103" s="128">
        <v>2398673.9199998821</v>
      </c>
      <c r="L103" s="128">
        <v>2399811.9599997899</v>
      </c>
      <c r="M103" s="128">
        <v>2394349.7999997493</v>
      </c>
      <c r="N103" s="128">
        <v>2446651.1399998441</v>
      </c>
      <c r="O103" s="128">
        <v>2159827.6899998775</v>
      </c>
      <c r="P103" s="128">
        <v>1156034.1999999657</v>
      </c>
      <c r="Q103" s="128">
        <v>62310.7199999718</v>
      </c>
      <c r="R103" s="128">
        <v>52482.429999951739</v>
      </c>
    </row>
    <row r="104" spans="1:18" x14ac:dyDescent="0.25">
      <c r="A104" s="15"/>
      <c r="B104" s="7"/>
      <c r="E104" s="14" t="s">
        <v>17</v>
      </c>
      <c r="F104" s="128" t="s">
        <v>77</v>
      </c>
      <c r="G104" s="128">
        <v>323208.78999998257</v>
      </c>
      <c r="H104" s="128">
        <v>716165.53999995789</v>
      </c>
      <c r="I104" s="128">
        <v>862759.95999995549</v>
      </c>
      <c r="J104" s="128">
        <v>1085515.3299999733</v>
      </c>
      <c r="K104" s="128">
        <v>1535973.3799999731</v>
      </c>
      <c r="L104" s="128">
        <v>1638480.9099999808</v>
      </c>
      <c r="M104" s="128">
        <v>2052021.2999999681</v>
      </c>
      <c r="N104" s="128">
        <v>2295913.6899999785</v>
      </c>
      <c r="O104" s="128">
        <v>2080799.4599999876</v>
      </c>
      <c r="P104" s="128">
        <v>1299833.539999967</v>
      </c>
      <c r="Q104" s="128">
        <v>37101.9199999962</v>
      </c>
      <c r="R104" s="128">
        <v>26630.399999979389</v>
      </c>
    </row>
    <row r="105" spans="1:18" x14ac:dyDescent="0.25">
      <c r="A105" s="15"/>
      <c r="B105" s="7"/>
      <c r="E105" s="14" t="s">
        <v>17</v>
      </c>
      <c r="F105" s="128" t="s">
        <v>719</v>
      </c>
      <c r="G105" s="128">
        <v>1383393.5699998869</v>
      </c>
      <c r="H105" s="128">
        <v>2877735.8399994769</v>
      </c>
      <c r="I105" s="128">
        <v>3818298.5199993402</v>
      </c>
      <c r="J105" s="128">
        <v>4316372.4199993573</v>
      </c>
      <c r="K105" s="128">
        <v>3870645.2799996119</v>
      </c>
      <c r="L105" s="128">
        <v>4012669.699999623</v>
      </c>
      <c r="M105" s="128">
        <v>4007097.1399994441</v>
      </c>
      <c r="N105" s="128">
        <v>4284194.3699995354</v>
      </c>
      <c r="O105" s="128">
        <v>3753213.9999996927</v>
      </c>
      <c r="P105" s="128">
        <v>1076125.2599998775</v>
      </c>
      <c r="Q105" s="128">
        <v>116100.2899998806</v>
      </c>
      <c r="R105" s="128">
        <v>51342.819999972708</v>
      </c>
    </row>
    <row r="106" spans="1:18" x14ac:dyDescent="0.25">
      <c r="A106" s="15"/>
      <c r="B106" s="7"/>
      <c r="C106" s="10"/>
      <c r="D106" s="10"/>
      <c r="E106" s="13" t="s">
        <v>18</v>
      </c>
      <c r="F106" s="13"/>
      <c r="G106" s="13">
        <v>5766819.7699873941</v>
      </c>
      <c r="H106" s="13">
        <v>6746074.779987934</v>
      </c>
      <c r="I106" s="13">
        <v>8977863.3299867716</v>
      </c>
      <c r="J106" s="13">
        <v>10664263.999985954</v>
      </c>
      <c r="K106" s="13">
        <v>12857520.269971225</v>
      </c>
      <c r="L106" s="13">
        <v>13689146.449966278</v>
      </c>
      <c r="M106" s="13">
        <v>16088747.709960565</v>
      </c>
      <c r="N106" s="13">
        <v>19806132.499948904</v>
      </c>
      <c r="O106" s="13">
        <v>19592479.359952893</v>
      </c>
      <c r="P106" s="13">
        <v>19637084.43995773</v>
      </c>
      <c r="Q106" s="13">
        <v>18152396.379961669</v>
      </c>
      <c r="R106" s="13">
        <v>13765625.12996427</v>
      </c>
    </row>
    <row r="107" spans="1:18" x14ac:dyDescent="0.25">
      <c r="A107" s="15"/>
      <c r="B107" s="7"/>
      <c r="E107" s="14" t="s">
        <v>18</v>
      </c>
      <c r="F107" s="128" t="s">
        <v>71</v>
      </c>
      <c r="G107" s="128">
        <v>799065.27999833447</v>
      </c>
      <c r="H107" s="128">
        <v>1096925.549997888</v>
      </c>
      <c r="I107" s="128">
        <v>1612394.9299979361</v>
      </c>
      <c r="J107" s="128">
        <v>2537798.5099974838</v>
      </c>
      <c r="K107" s="128">
        <v>2864764.8999943207</v>
      </c>
      <c r="L107" s="128">
        <v>2761393.6499950541</v>
      </c>
      <c r="M107" s="128">
        <v>4195854.2999934833</v>
      </c>
      <c r="N107" s="128">
        <v>4909959.0199912209</v>
      </c>
      <c r="O107" s="128">
        <v>5085100.7299898751</v>
      </c>
      <c r="P107" s="128">
        <v>5367325.9099884164</v>
      </c>
      <c r="Q107" s="128">
        <v>4768526.7599900961</v>
      </c>
      <c r="R107" s="128">
        <v>3383435.9399916134</v>
      </c>
    </row>
    <row r="108" spans="1:18" x14ac:dyDescent="0.25">
      <c r="A108" s="15"/>
      <c r="B108" s="7"/>
      <c r="E108" s="14" t="s">
        <v>18</v>
      </c>
      <c r="F108" s="128" t="s">
        <v>716</v>
      </c>
      <c r="G108" s="128">
        <v>926869.96999749332</v>
      </c>
      <c r="H108" s="128">
        <v>1166847.7699971225</v>
      </c>
      <c r="I108" s="128">
        <v>1667642.1999965762</v>
      </c>
      <c r="J108" s="128">
        <v>1607093.7999967185</v>
      </c>
      <c r="K108" s="128">
        <v>1817758.5699933262</v>
      </c>
      <c r="L108" s="128">
        <v>2116600.1299913833</v>
      </c>
      <c r="M108" s="128">
        <v>1959640.8099923639</v>
      </c>
      <c r="N108" s="128">
        <v>2536416.7399899056</v>
      </c>
      <c r="O108" s="128">
        <v>2584357.9799907859</v>
      </c>
      <c r="P108" s="128">
        <v>2309422.019992942</v>
      </c>
      <c r="Q108" s="128">
        <v>2066315.6699932525</v>
      </c>
      <c r="R108" s="128">
        <v>1777122.5599934431</v>
      </c>
    </row>
    <row r="109" spans="1:18" x14ac:dyDescent="0.25">
      <c r="A109" s="15"/>
      <c r="B109" s="7"/>
      <c r="E109" s="14" t="s">
        <v>18</v>
      </c>
      <c r="F109" s="128" t="s">
        <v>717</v>
      </c>
      <c r="G109" s="128">
        <v>919779.2199969982</v>
      </c>
      <c r="H109" s="128">
        <v>861316.98999836762</v>
      </c>
      <c r="I109" s="128">
        <v>1066911.2599984254</v>
      </c>
      <c r="J109" s="128">
        <v>1495010.5099973511</v>
      </c>
      <c r="K109" s="128">
        <v>2084907.3599954017</v>
      </c>
      <c r="L109" s="128">
        <v>2831444.9599920567</v>
      </c>
      <c r="M109" s="128">
        <v>3708483.5499880235</v>
      </c>
      <c r="N109" s="128">
        <v>5029445.0999844652</v>
      </c>
      <c r="O109" s="128">
        <v>4055933.5999890324</v>
      </c>
      <c r="P109" s="128">
        <v>4128707.2599900393</v>
      </c>
      <c r="Q109" s="128">
        <v>3778786.3599920953</v>
      </c>
      <c r="R109" s="128">
        <v>3047517.7099923119</v>
      </c>
    </row>
    <row r="110" spans="1:18" x14ac:dyDescent="0.25">
      <c r="A110" s="15"/>
      <c r="B110" s="7"/>
      <c r="E110" s="14" t="s">
        <v>18</v>
      </c>
      <c r="F110" s="128" t="s">
        <v>718</v>
      </c>
      <c r="G110" s="128">
        <v>1105369.1999978856</v>
      </c>
      <c r="H110" s="128">
        <v>1190639.0899988031</v>
      </c>
      <c r="I110" s="128">
        <v>1588945.4899988365</v>
      </c>
      <c r="J110" s="128">
        <v>1655448.8799988725</v>
      </c>
      <c r="K110" s="128">
        <v>2042781.2899961176</v>
      </c>
      <c r="L110" s="128">
        <v>1710348.6999958747</v>
      </c>
      <c r="M110" s="128">
        <v>1605089.4299959252</v>
      </c>
      <c r="N110" s="128">
        <v>1895840.4999946372</v>
      </c>
      <c r="O110" s="128">
        <v>2108856.7599940952</v>
      </c>
      <c r="P110" s="128">
        <v>2068408.0899949563</v>
      </c>
      <c r="Q110" s="128">
        <v>2015770.2599942801</v>
      </c>
      <c r="R110" s="128">
        <v>1589661.2499930444</v>
      </c>
    </row>
    <row r="111" spans="1:18" x14ac:dyDescent="0.25">
      <c r="A111" s="15"/>
      <c r="B111" s="7"/>
      <c r="E111" s="14" t="s">
        <v>18</v>
      </c>
      <c r="F111" s="128" t="s">
        <v>77</v>
      </c>
      <c r="G111" s="128">
        <v>1000028.7299974912</v>
      </c>
      <c r="H111" s="128">
        <v>996982.04999751307</v>
      </c>
      <c r="I111" s="128">
        <v>1175703.5599964024</v>
      </c>
      <c r="J111" s="128">
        <v>1058271.459996942</v>
      </c>
      <c r="K111" s="128">
        <v>1232305.129996449</v>
      </c>
      <c r="L111" s="128">
        <v>1271583.3399964755</v>
      </c>
      <c r="M111" s="128">
        <v>1272774.7999962214</v>
      </c>
      <c r="N111" s="128">
        <v>1694893.7299956004</v>
      </c>
      <c r="O111" s="128">
        <v>1655066.6799960362</v>
      </c>
      <c r="P111" s="128">
        <v>1594338.8699969104</v>
      </c>
      <c r="Q111" s="128">
        <v>1528549.88999811</v>
      </c>
      <c r="R111" s="128">
        <v>1136453.4199977599</v>
      </c>
    </row>
    <row r="112" spans="1:18" x14ac:dyDescent="0.25">
      <c r="A112" s="15"/>
      <c r="B112" s="7"/>
      <c r="E112" s="14" t="s">
        <v>18</v>
      </c>
      <c r="F112" s="128" t="s">
        <v>719</v>
      </c>
      <c r="G112" s="128">
        <v>1015707.3699991793</v>
      </c>
      <c r="H112" s="128">
        <v>1433363.3299982804</v>
      </c>
      <c r="I112" s="128">
        <v>1866265.8899986187</v>
      </c>
      <c r="J112" s="128">
        <v>2310640.8399985926</v>
      </c>
      <c r="K112" s="128">
        <v>2815003.0199955669</v>
      </c>
      <c r="L112" s="128">
        <v>2997775.6699951733</v>
      </c>
      <c r="M112" s="128">
        <v>3346904.8199945078</v>
      </c>
      <c r="N112" s="128">
        <v>3739577.4099930311</v>
      </c>
      <c r="O112" s="128">
        <v>4103163.609992655</v>
      </c>
      <c r="P112" s="128">
        <v>4168882.2899942277</v>
      </c>
      <c r="Q112" s="128">
        <v>3994447.4399938211</v>
      </c>
      <c r="R112" s="128">
        <v>2831434.2499958621</v>
      </c>
    </row>
    <row r="113" spans="1:18" x14ac:dyDescent="0.25">
      <c r="A113" s="15"/>
      <c r="B113" s="7"/>
      <c r="C113" s="10"/>
      <c r="D113" s="10"/>
      <c r="E113" s="13" t="s">
        <v>19</v>
      </c>
      <c r="F113" s="13"/>
      <c r="G113" s="13">
        <v>3354510.4999784525</v>
      </c>
      <c r="H113" s="13">
        <v>3678622.8699814207</v>
      </c>
      <c r="I113" s="13">
        <v>2955662.7899845648</v>
      </c>
      <c r="J113" s="13">
        <v>2436210.2899887278</v>
      </c>
      <c r="K113" s="13">
        <v>3072544.4499857407</v>
      </c>
      <c r="L113" s="13">
        <v>5074839.4499772256</v>
      </c>
      <c r="M113" s="13">
        <v>10159869.429952346</v>
      </c>
      <c r="N113" s="13">
        <v>12042450.629949387</v>
      </c>
      <c r="O113" s="13">
        <v>8059097.5399577795</v>
      </c>
      <c r="P113" s="13">
        <v>5906935.9999707034</v>
      </c>
      <c r="Q113" s="13">
        <v>5030530.4799750717</v>
      </c>
      <c r="R113" s="13">
        <v>3075334.509984422</v>
      </c>
    </row>
    <row r="114" spans="1:18" x14ac:dyDescent="0.25">
      <c r="A114" s="15"/>
      <c r="B114" s="7"/>
      <c r="E114" s="14" t="s">
        <v>19</v>
      </c>
      <c r="F114" s="128" t="s">
        <v>71</v>
      </c>
      <c r="G114" s="128">
        <v>659000.45999593055</v>
      </c>
      <c r="H114" s="128">
        <v>661854.47999661148</v>
      </c>
      <c r="I114" s="128">
        <v>461896.02999770636</v>
      </c>
      <c r="J114" s="128">
        <v>494617.0599978728</v>
      </c>
      <c r="K114" s="128">
        <v>675699.50999694003</v>
      </c>
      <c r="L114" s="128">
        <v>1383967.5499940198</v>
      </c>
      <c r="M114" s="128">
        <v>2513502.0699884719</v>
      </c>
      <c r="N114" s="128">
        <v>2706144.3099897616</v>
      </c>
      <c r="O114" s="128">
        <v>1742691.8299912724</v>
      </c>
      <c r="P114" s="128">
        <v>1063972.0999947712</v>
      </c>
      <c r="Q114" s="128">
        <v>1068833.9299949235</v>
      </c>
      <c r="R114" s="128">
        <v>593640.0799970699</v>
      </c>
    </row>
    <row r="115" spans="1:18" x14ac:dyDescent="0.25">
      <c r="A115" s="15"/>
      <c r="B115" s="7"/>
      <c r="E115" s="14" t="s">
        <v>19</v>
      </c>
      <c r="F115" s="128" t="s">
        <v>716</v>
      </c>
      <c r="G115" s="128">
        <v>470900.86999706551</v>
      </c>
      <c r="H115" s="128">
        <v>594828.90999700094</v>
      </c>
      <c r="I115" s="128">
        <v>583521.66999702819</v>
      </c>
      <c r="J115" s="128">
        <v>552136.06999754871</v>
      </c>
      <c r="K115" s="128">
        <v>722348.7699966972</v>
      </c>
      <c r="L115" s="128">
        <v>995456.75999526388</v>
      </c>
      <c r="M115" s="128">
        <v>1983774.6899907149</v>
      </c>
      <c r="N115" s="128">
        <v>2458730.3999883146</v>
      </c>
      <c r="O115" s="128">
        <v>1834704.3299898687</v>
      </c>
      <c r="P115" s="128">
        <v>1224724.6399938704</v>
      </c>
      <c r="Q115" s="128">
        <v>1167616.0899947216</v>
      </c>
      <c r="R115" s="128">
        <v>726076.19999655325</v>
      </c>
    </row>
    <row r="116" spans="1:18" x14ac:dyDescent="0.25">
      <c r="A116" s="15"/>
      <c r="B116" s="7"/>
      <c r="E116" s="14" t="s">
        <v>19</v>
      </c>
      <c r="F116" s="128" t="s">
        <v>717</v>
      </c>
      <c r="G116" s="128">
        <v>431581.42999718175</v>
      </c>
      <c r="H116" s="128">
        <v>447024.79999777855</v>
      </c>
      <c r="I116" s="128">
        <v>433325.05999790906</v>
      </c>
      <c r="J116" s="128">
        <v>434242.34999782679</v>
      </c>
      <c r="K116" s="128">
        <v>569474.87999741978</v>
      </c>
      <c r="L116" s="128">
        <v>1005459.6999954614</v>
      </c>
      <c r="M116" s="128">
        <v>2173331.1799902404</v>
      </c>
      <c r="N116" s="128">
        <v>2712428.0299898181</v>
      </c>
      <c r="O116" s="128">
        <v>1265587.6699936748</v>
      </c>
      <c r="P116" s="128">
        <v>1194917.0599936554</v>
      </c>
      <c r="Q116" s="128">
        <v>1031221.5599948562</v>
      </c>
      <c r="R116" s="128">
        <v>724292.93999621121</v>
      </c>
    </row>
    <row r="117" spans="1:18" x14ac:dyDescent="0.25">
      <c r="A117" s="15"/>
      <c r="B117" s="7"/>
      <c r="E117" s="14" t="s">
        <v>19</v>
      </c>
      <c r="F117" s="128" t="s">
        <v>718</v>
      </c>
      <c r="G117" s="128">
        <v>608612.28999610513</v>
      </c>
      <c r="H117" s="128">
        <v>659678.51999658381</v>
      </c>
      <c r="I117" s="128">
        <v>544595.92999711307</v>
      </c>
      <c r="J117" s="128">
        <v>322154.16999843781</v>
      </c>
      <c r="K117" s="128">
        <v>488224.53999736032</v>
      </c>
      <c r="L117" s="128">
        <v>685203.679997053</v>
      </c>
      <c r="M117" s="128">
        <v>1222834.3899939577</v>
      </c>
      <c r="N117" s="128">
        <v>1517008.4999929694</v>
      </c>
      <c r="O117" s="128">
        <v>1198529.329993336</v>
      </c>
      <c r="P117" s="128">
        <v>863343.52999587171</v>
      </c>
      <c r="Q117" s="128">
        <v>610638.20999683731</v>
      </c>
      <c r="R117" s="128">
        <v>468392.39999772224</v>
      </c>
    </row>
    <row r="118" spans="1:18" x14ac:dyDescent="0.25">
      <c r="A118" s="15"/>
      <c r="B118" s="7"/>
      <c r="E118" s="14" t="s">
        <v>19</v>
      </c>
      <c r="F118" s="128" t="s">
        <v>77</v>
      </c>
      <c r="G118" s="128">
        <v>652690.409995322</v>
      </c>
      <c r="H118" s="128">
        <v>714533.40999620524</v>
      </c>
      <c r="I118" s="128">
        <v>444420.77999741555</v>
      </c>
      <c r="J118" s="128">
        <v>143727.24999926609</v>
      </c>
      <c r="K118" s="128">
        <v>201785.11999896358</v>
      </c>
      <c r="L118" s="128">
        <v>322352.37999853771</v>
      </c>
      <c r="M118" s="128">
        <v>691784.0099969143</v>
      </c>
      <c r="N118" s="128">
        <v>852403.28999648208</v>
      </c>
      <c r="O118" s="128">
        <v>578633.53999683959</v>
      </c>
      <c r="P118" s="128">
        <v>409328.04999818135</v>
      </c>
      <c r="Q118" s="128">
        <v>286740.82999856991</v>
      </c>
      <c r="R118" s="128">
        <v>195762.07999879107</v>
      </c>
    </row>
    <row r="119" spans="1:18" x14ac:dyDescent="0.25">
      <c r="A119" s="15"/>
      <c r="B119" s="7"/>
      <c r="E119" s="14" t="s">
        <v>19</v>
      </c>
      <c r="F119" s="128" t="s">
        <v>719</v>
      </c>
      <c r="G119" s="128">
        <v>531725.0399968439</v>
      </c>
      <c r="H119" s="128">
        <v>600702.74999723537</v>
      </c>
      <c r="I119" s="128">
        <v>487903.31999740301</v>
      </c>
      <c r="J119" s="128">
        <v>489333.38999777025</v>
      </c>
      <c r="K119" s="128">
        <v>415011.62999835517</v>
      </c>
      <c r="L119" s="128">
        <v>682399.37999690929</v>
      </c>
      <c r="M119" s="128">
        <v>1574643.089992167</v>
      </c>
      <c r="N119" s="128">
        <v>1795736.0999919542</v>
      </c>
      <c r="O119" s="128">
        <v>1438950.8399926214</v>
      </c>
      <c r="P119" s="128">
        <v>1150650.6199943086</v>
      </c>
      <c r="Q119" s="128">
        <v>865479.85999516479</v>
      </c>
      <c r="R119" s="128">
        <v>367170.80999807222</v>
      </c>
    </row>
    <row r="120" spans="1:18" x14ac:dyDescent="0.25">
      <c r="A120" s="15"/>
      <c r="B120" s="7"/>
      <c r="C120" s="10"/>
      <c r="D120" s="10"/>
      <c r="E120" s="13" t="s">
        <v>20</v>
      </c>
      <c r="F120" s="13"/>
      <c r="G120" s="13">
        <v>159763180.52916199</v>
      </c>
      <c r="H120" s="13">
        <v>167579832.23913613</v>
      </c>
      <c r="I120" s="13">
        <v>174267501.00911051</v>
      </c>
      <c r="J120" s="13">
        <v>171813920.99907631</v>
      </c>
      <c r="K120" s="13">
        <v>170432852.89907953</v>
      </c>
      <c r="L120" s="13">
        <v>176289953.49901533</v>
      </c>
      <c r="M120" s="13">
        <v>192310264.11896431</v>
      </c>
      <c r="N120" s="13">
        <v>204268214.1688996</v>
      </c>
      <c r="O120" s="13">
        <v>197534898.98909438</v>
      </c>
      <c r="P120" s="13">
        <v>200116382.68912786</v>
      </c>
      <c r="Q120" s="13">
        <v>184396325.40924254</v>
      </c>
      <c r="R120" s="13">
        <v>202042072.92924577</v>
      </c>
    </row>
    <row r="121" spans="1:18" x14ac:dyDescent="0.25">
      <c r="A121" s="15"/>
      <c r="B121" s="7"/>
      <c r="E121" s="14" t="s">
        <v>20</v>
      </c>
      <c r="F121" s="128" t="s">
        <v>71</v>
      </c>
      <c r="G121" s="128">
        <v>42712762.509786263</v>
      </c>
      <c r="H121" s="128">
        <v>45615009.899765596</v>
      </c>
      <c r="I121" s="128">
        <v>45059716.099774443</v>
      </c>
      <c r="J121" s="128">
        <v>44511647.699781738</v>
      </c>
      <c r="K121" s="128">
        <v>43568216.369781993</v>
      </c>
      <c r="L121" s="128">
        <v>44435072.799777061</v>
      </c>
      <c r="M121" s="128">
        <v>48364362.079755753</v>
      </c>
      <c r="N121" s="128">
        <v>51081794.239746079</v>
      </c>
      <c r="O121" s="128">
        <v>49878607.349779837</v>
      </c>
      <c r="P121" s="128">
        <v>51235659.439785644</v>
      </c>
      <c r="Q121" s="128">
        <v>47477563.809807122</v>
      </c>
      <c r="R121" s="128">
        <v>51636330.379793234</v>
      </c>
    </row>
    <row r="122" spans="1:18" x14ac:dyDescent="0.25">
      <c r="A122" s="15"/>
      <c r="B122" s="7"/>
      <c r="E122" s="14" t="s">
        <v>20</v>
      </c>
      <c r="F122" s="128" t="s">
        <v>716</v>
      </c>
      <c r="G122" s="128">
        <v>18045164.439910054</v>
      </c>
      <c r="H122" s="128">
        <v>19233633.759903207</v>
      </c>
      <c r="I122" s="128">
        <v>20831417.549896654</v>
      </c>
      <c r="J122" s="128">
        <v>19835672.029900417</v>
      </c>
      <c r="K122" s="128">
        <v>20263538.259898998</v>
      </c>
      <c r="L122" s="128">
        <v>21574180.569894858</v>
      </c>
      <c r="M122" s="128">
        <v>23389601.589888558</v>
      </c>
      <c r="N122" s="128">
        <v>23735124.17988506</v>
      </c>
      <c r="O122" s="128">
        <v>22177274.769904889</v>
      </c>
      <c r="P122" s="128">
        <v>22729060.469904877</v>
      </c>
      <c r="Q122" s="128">
        <v>21039602.819918454</v>
      </c>
      <c r="R122" s="128">
        <v>21092309.309915558</v>
      </c>
    </row>
    <row r="123" spans="1:18" x14ac:dyDescent="0.25">
      <c r="A123" s="15"/>
      <c r="B123" s="7"/>
      <c r="E123" s="14" t="s">
        <v>20</v>
      </c>
      <c r="F123" s="128" t="s">
        <v>717</v>
      </c>
      <c r="G123" s="128">
        <v>37177559.299808659</v>
      </c>
      <c r="H123" s="128">
        <v>40121389.819790408</v>
      </c>
      <c r="I123" s="128">
        <v>44447448.499771275</v>
      </c>
      <c r="J123" s="128">
        <v>45646075.999763422</v>
      </c>
      <c r="K123" s="128">
        <v>46157113.269763462</v>
      </c>
      <c r="L123" s="128">
        <v>49321357.519747153</v>
      </c>
      <c r="M123" s="128">
        <v>54444093.87972232</v>
      </c>
      <c r="N123" s="128">
        <v>59054539.509698667</v>
      </c>
      <c r="O123" s="128">
        <v>58863630.769730367</v>
      </c>
      <c r="P123" s="128">
        <v>59325660.779739879</v>
      </c>
      <c r="Q123" s="128">
        <v>55451495.059763685</v>
      </c>
      <c r="R123" s="128">
        <v>65292510.499729931</v>
      </c>
    </row>
    <row r="124" spans="1:18" x14ac:dyDescent="0.25">
      <c r="A124" s="15"/>
      <c r="B124" s="7"/>
      <c r="E124" s="14" t="s">
        <v>20</v>
      </c>
      <c r="F124" s="128" t="s">
        <v>718</v>
      </c>
      <c r="G124" s="128">
        <v>15136498.129922343</v>
      </c>
      <c r="H124" s="128">
        <v>16179846.939914692</v>
      </c>
      <c r="I124" s="128">
        <v>16518694.049916241</v>
      </c>
      <c r="J124" s="128">
        <v>15052151.619922085</v>
      </c>
      <c r="K124" s="128">
        <v>15031442.359922586</v>
      </c>
      <c r="L124" s="128">
        <v>15021894.419927176</v>
      </c>
      <c r="M124" s="128">
        <v>15979992.189921843</v>
      </c>
      <c r="N124" s="128">
        <v>17805643.899910875</v>
      </c>
      <c r="O124" s="128">
        <v>16961136.909923442</v>
      </c>
      <c r="P124" s="128">
        <v>16373843.429928834</v>
      </c>
      <c r="Q124" s="128">
        <v>15474649.989936728</v>
      </c>
      <c r="R124" s="128">
        <v>16486905.479936821</v>
      </c>
    </row>
    <row r="125" spans="1:18" x14ac:dyDescent="0.25">
      <c r="A125" s="15"/>
      <c r="B125" s="7"/>
      <c r="E125" s="14" t="s">
        <v>20</v>
      </c>
      <c r="F125" s="128" t="s">
        <v>77</v>
      </c>
      <c r="G125" s="128">
        <v>11114703.259948786</v>
      </c>
      <c r="H125" s="128">
        <v>10666735.999947779</v>
      </c>
      <c r="I125" s="128">
        <v>10626877.44995058</v>
      </c>
      <c r="J125" s="128">
        <v>10507838.059950152</v>
      </c>
      <c r="K125" s="128">
        <v>10706053.159949614</v>
      </c>
      <c r="L125" s="128">
        <v>10605227.009949792</v>
      </c>
      <c r="M125" s="128">
        <v>10890278.199949333</v>
      </c>
      <c r="N125" s="128">
        <v>11571047.959945846</v>
      </c>
      <c r="O125" s="128">
        <v>10683453.429953961</v>
      </c>
      <c r="P125" s="128">
        <v>10967198.959954049</v>
      </c>
      <c r="Q125" s="128">
        <v>9400020.8299638405</v>
      </c>
      <c r="R125" s="128">
        <v>9544601.8199620973</v>
      </c>
    </row>
    <row r="126" spans="1:18" x14ac:dyDescent="0.25">
      <c r="A126" s="15"/>
      <c r="B126" s="7"/>
      <c r="E126" s="14" t="s">
        <v>20</v>
      </c>
      <c r="F126" s="128" t="s">
        <v>719</v>
      </c>
      <c r="G126" s="128">
        <v>35576492.889815703</v>
      </c>
      <c r="H126" s="128">
        <v>35763215.819808848</v>
      </c>
      <c r="I126" s="128">
        <v>36783347.35980694</v>
      </c>
      <c r="J126" s="128">
        <v>36260535.589810751</v>
      </c>
      <c r="K126" s="128">
        <v>34706489.479820445</v>
      </c>
      <c r="L126" s="128">
        <v>35332221.179819673</v>
      </c>
      <c r="M126" s="128">
        <v>39241936.179799885</v>
      </c>
      <c r="N126" s="128">
        <v>41020064.379793882</v>
      </c>
      <c r="O126" s="128">
        <v>38970795.759824939</v>
      </c>
      <c r="P126" s="128">
        <v>39484959.609827839</v>
      </c>
      <c r="Q126" s="128">
        <v>35552992.899861768</v>
      </c>
      <c r="R126" s="128">
        <v>37989415.439846963</v>
      </c>
    </row>
    <row r="127" spans="1:18" x14ac:dyDescent="0.25">
      <c r="A127" s="15"/>
      <c r="B127" s="7"/>
      <c r="C127" s="10"/>
      <c r="D127" s="10"/>
      <c r="E127" s="13" t="s">
        <v>21</v>
      </c>
      <c r="F127" s="13"/>
      <c r="G127" s="13">
        <v>7208639.0599579792</v>
      </c>
      <c r="H127" s="13">
        <v>7979236.7799540535</v>
      </c>
      <c r="I127" s="13">
        <v>7920425.9299543994</v>
      </c>
      <c r="J127" s="13">
        <v>6533071.0799615206</v>
      </c>
      <c r="K127" s="13">
        <v>5500178.2699678466</v>
      </c>
      <c r="L127" s="13">
        <v>3797806.9199777637</v>
      </c>
      <c r="M127" s="13">
        <v>2539938.9399852292</v>
      </c>
      <c r="N127" s="13">
        <v>2339100.3899864396</v>
      </c>
      <c r="O127" s="13">
        <v>1852148.0699895853</v>
      </c>
      <c r="P127" s="13">
        <v>1316745.2899935327</v>
      </c>
      <c r="Q127" s="13">
        <v>1114833.6799952812</v>
      </c>
      <c r="R127" s="13">
        <v>798450.07999591716</v>
      </c>
    </row>
    <row r="128" spans="1:18" x14ac:dyDescent="0.25">
      <c r="A128" s="15"/>
      <c r="B128" s="7"/>
      <c r="E128" s="14" t="s">
        <v>21</v>
      </c>
      <c r="F128" s="128" t="s">
        <v>71</v>
      </c>
      <c r="G128" s="128">
        <v>1016391.6199935623</v>
      </c>
      <c r="H128" s="128">
        <v>1133776.7599928451</v>
      </c>
      <c r="I128" s="128">
        <v>1056397.7199935904</v>
      </c>
      <c r="J128" s="128">
        <v>951074.81999386998</v>
      </c>
      <c r="K128" s="128">
        <v>1006224.1899937519</v>
      </c>
      <c r="L128" s="128">
        <v>660227.10999604198</v>
      </c>
      <c r="M128" s="128">
        <v>416111.35999754665</v>
      </c>
      <c r="N128" s="128">
        <v>505310.33999692899</v>
      </c>
      <c r="O128" s="128">
        <v>333930.7799980829</v>
      </c>
      <c r="P128" s="128">
        <v>228590.89999892772</v>
      </c>
      <c r="Q128" s="128">
        <v>261853.77999892563</v>
      </c>
      <c r="R128" s="128">
        <v>164819.50999918766</v>
      </c>
    </row>
    <row r="129" spans="1:18" x14ac:dyDescent="0.25">
      <c r="A129" s="15"/>
      <c r="B129" s="7"/>
      <c r="E129" s="14" t="s">
        <v>21</v>
      </c>
      <c r="F129" s="128" t="s">
        <v>716</v>
      </c>
      <c r="G129" s="128">
        <v>534206.10999665095</v>
      </c>
      <c r="H129" s="128">
        <v>675824.57999613555</v>
      </c>
      <c r="I129" s="128">
        <v>713696.61999586271</v>
      </c>
      <c r="J129" s="128">
        <v>759674.99999560684</v>
      </c>
      <c r="K129" s="128">
        <v>652325.37999613083</v>
      </c>
      <c r="L129" s="128">
        <v>369034.36999784003</v>
      </c>
      <c r="M129" s="128">
        <v>266399.22999847261</v>
      </c>
      <c r="N129" s="128">
        <v>254020.80999857443</v>
      </c>
      <c r="O129" s="128">
        <v>221939.2499987979</v>
      </c>
      <c r="P129" s="128">
        <v>162666.21999912767</v>
      </c>
      <c r="Q129" s="128">
        <v>133933.31999939936</v>
      </c>
      <c r="R129" s="128">
        <v>93713.079999464564</v>
      </c>
    </row>
    <row r="130" spans="1:18" x14ac:dyDescent="0.25">
      <c r="A130" s="15"/>
      <c r="B130" s="7"/>
      <c r="E130" s="14" t="s">
        <v>21</v>
      </c>
      <c r="F130" s="128" t="s">
        <v>717</v>
      </c>
      <c r="G130" s="128">
        <v>648564.68999622087</v>
      </c>
      <c r="H130" s="128">
        <v>785400.37999574724</v>
      </c>
      <c r="I130" s="128">
        <v>611349.14999636356</v>
      </c>
      <c r="J130" s="128">
        <v>832265.9699950153</v>
      </c>
      <c r="K130" s="128">
        <v>636772.9699960975</v>
      </c>
      <c r="L130" s="128">
        <v>417303.37999747926</v>
      </c>
      <c r="M130" s="128">
        <v>305196.96999827586</v>
      </c>
      <c r="N130" s="128">
        <v>258756.33999852836</v>
      </c>
      <c r="O130" s="128">
        <v>215225.06999876979</v>
      </c>
      <c r="P130" s="128">
        <v>128545.90999942576</v>
      </c>
      <c r="Q130" s="128">
        <v>90456.54999960307</v>
      </c>
      <c r="R130" s="128">
        <v>98499.279999571852</v>
      </c>
    </row>
    <row r="131" spans="1:18" x14ac:dyDescent="0.25">
      <c r="A131" s="15"/>
      <c r="B131" s="7"/>
      <c r="E131" s="14" t="s">
        <v>21</v>
      </c>
      <c r="F131" s="128" t="s">
        <v>718</v>
      </c>
      <c r="G131" s="128">
        <v>1292271.8999922867</v>
      </c>
      <c r="H131" s="128">
        <v>1310043.0899921795</v>
      </c>
      <c r="I131" s="128">
        <v>1415746.859991553</v>
      </c>
      <c r="J131" s="128">
        <v>821060.76999507053</v>
      </c>
      <c r="K131" s="128">
        <v>765993.03999536368</v>
      </c>
      <c r="L131" s="128">
        <v>632828.48999602348</v>
      </c>
      <c r="M131" s="128">
        <v>652877.76999606739</v>
      </c>
      <c r="N131" s="128">
        <v>466513.63999740058</v>
      </c>
      <c r="O131" s="128">
        <v>400753.28999763617</v>
      </c>
      <c r="P131" s="128">
        <v>327201.26999828685</v>
      </c>
      <c r="Q131" s="128">
        <v>223010.95999907004</v>
      </c>
      <c r="R131" s="128">
        <v>144644.63999924064</v>
      </c>
    </row>
    <row r="132" spans="1:18" x14ac:dyDescent="0.25">
      <c r="A132" s="15"/>
      <c r="B132" s="7"/>
      <c r="E132" s="14" t="s">
        <v>21</v>
      </c>
      <c r="F132" s="128" t="s">
        <v>77</v>
      </c>
      <c r="G132" s="128">
        <v>2098908.6099882084</v>
      </c>
      <c r="H132" s="128">
        <v>2383588.3499869793</v>
      </c>
      <c r="I132" s="128">
        <v>2299495.5999873858</v>
      </c>
      <c r="J132" s="128">
        <v>1292801.0599929662</v>
      </c>
      <c r="K132" s="128">
        <v>735842.6499961412</v>
      </c>
      <c r="L132" s="128">
        <v>527813.39999715704</v>
      </c>
      <c r="M132" s="128">
        <v>253394.71999857016</v>
      </c>
      <c r="N132" s="128">
        <v>248705.5299985907</v>
      </c>
      <c r="O132" s="128">
        <v>193877.24999900162</v>
      </c>
      <c r="P132" s="128">
        <v>91401.629999565892</v>
      </c>
      <c r="Q132" s="128">
        <v>59412.06999973394</v>
      </c>
      <c r="R132" s="128">
        <v>55484.149999768473</v>
      </c>
    </row>
    <row r="133" spans="1:18" x14ac:dyDescent="0.25">
      <c r="A133" s="15"/>
      <c r="B133" s="7"/>
      <c r="E133" s="14" t="s">
        <v>21</v>
      </c>
      <c r="F133" s="128" t="s">
        <v>719</v>
      </c>
      <c r="G133" s="128">
        <v>1618296.1299910522</v>
      </c>
      <c r="H133" s="128">
        <v>1690603.6199901649</v>
      </c>
      <c r="I133" s="128">
        <v>1823739.9799896437</v>
      </c>
      <c r="J133" s="128">
        <v>1876193.4599889899</v>
      </c>
      <c r="K133" s="128">
        <v>1703020.0399903602</v>
      </c>
      <c r="L133" s="128">
        <v>1190600.1699932227</v>
      </c>
      <c r="M133" s="128">
        <v>645958.88999629649</v>
      </c>
      <c r="N133" s="128">
        <v>605793.72999641614</v>
      </c>
      <c r="O133" s="128">
        <v>486422.429997297</v>
      </c>
      <c r="P133" s="128">
        <v>378339.35999819863</v>
      </c>
      <c r="Q133" s="128">
        <v>346166.99999854912</v>
      </c>
      <c r="R133" s="128">
        <v>241289.41999868397</v>
      </c>
    </row>
    <row r="134" spans="1:18" x14ac:dyDescent="0.25">
      <c r="A134" s="15"/>
      <c r="B134" s="7"/>
      <c r="C134" s="10"/>
      <c r="D134" s="10"/>
      <c r="E134" s="13" t="s">
        <v>22</v>
      </c>
      <c r="F134" s="13"/>
      <c r="G134" s="13">
        <v>35503573.929826453</v>
      </c>
      <c r="H134" s="13">
        <v>36343489.539824508</v>
      </c>
      <c r="I134" s="13">
        <v>35494388.379818149</v>
      </c>
      <c r="J134" s="13">
        <v>38392063.219810158</v>
      </c>
      <c r="K134" s="13">
        <v>37889264.339811191</v>
      </c>
      <c r="L134" s="13">
        <v>39131608.389799386</v>
      </c>
      <c r="M134" s="13">
        <v>39864666.639796257</v>
      </c>
      <c r="N134" s="13">
        <v>47045136.249753393</v>
      </c>
      <c r="O134" s="13">
        <v>43651113.549779288</v>
      </c>
      <c r="P134" s="13">
        <v>22466897.469885539</v>
      </c>
      <c r="Q134" s="13">
        <v>18897985.159905117</v>
      </c>
      <c r="R134" s="13">
        <v>15175490.119926952</v>
      </c>
    </row>
    <row r="135" spans="1:18" x14ac:dyDescent="0.25">
      <c r="A135" s="15"/>
      <c r="B135" s="7"/>
      <c r="E135" s="14" t="s">
        <v>22</v>
      </c>
      <c r="F135" s="128" t="s">
        <v>71</v>
      </c>
      <c r="G135" s="128">
        <v>9345559.5899550226</v>
      </c>
      <c r="H135" s="128">
        <v>9139526.9399551358</v>
      </c>
      <c r="I135" s="128">
        <v>8590467.1199559625</v>
      </c>
      <c r="J135" s="128">
        <v>9103581.8699613139</v>
      </c>
      <c r="K135" s="128">
        <v>9253703.3299530316</v>
      </c>
      <c r="L135" s="128">
        <v>9277727.329949813</v>
      </c>
      <c r="M135" s="128">
        <v>8959240.6099531762</v>
      </c>
      <c r="N135" s="128">
        <v>10348103.23994682</v>
      </c>
      <c r="O135" s="128">
        <v>10259375.74994926</v>
      </c>
      <c r="P135" s="128">
        <v>5147583.3099731635</v>
      </c>
      <c r="Q135" s="128">
        <v>5544411.5999714956</v>
      </c>
      <c r="R135" s="128">
        <v>4695107.7399767302</v>
      </c>
    </row>
    <row r="136" spans="1:18" x14ac:dyDescent="0.25">
      <c r="A136" s="15"/>
      <c r="B136" s="7"/>
      <c r="E136" s="14" t="s">
        <v>22</v>
      </c>
      <c r="F136" s="128" t="s">
        <v>716</v>
      </c>
      <c r="G136" s="128">
        <v>4607292.3499758802</v>
      </c>
      <c r="H136" s="128">
        <v>5413587.5099735027</v>
      </c>
      <c r="I136" s="128">
        <v>5085642.5199741954</v>
      </c>
      <c r="J136" s="128">
        <v>4768251.6699772598</v>
      </c>
      <c r="K136" s="128">
        <v>5305938.1799735054</v>
      </c>
      <c r="L136" s="128">
        <v>4552022.3099754909</v>
      </c>
      <c r="M136" s="128">
        <v>4962058.459975142</v>
      </c>
      <c r="N136" s="128">
        <v>7157791.3899628874</v>
      </c>
      <c r="O136" s="128">
        <v>6794205.8299649777</v>
      </c>
      <c r="P136" s="128">
        <v>3588042.0599805396</v>
      </c>
      <c r="Q136" s="128">
        <v>2546080.2499860544</v>
      </c>
      <c r="R136" s="128">
        <v>1844573.3899910387</v>
      </c>
    </row>
    <row r="137" spans="1:18" x14ac:dyDescent="0.25">
      <c r="A137" s="15"/>
      <c r="B137" s="7"/>
      <c r="E137" s="14" t="s">
        <v>22</v>
      </c>
      <c r="F137" s="128" t="s">
        <v>717</v>
      </c>
      <c r="G137" s="128">
        <v>10849270.209945515</v>
      </c>
      <c r="H137" s="128">
        <v>11447551.869943403</v>
      </c>
      <c r="I137" s="128">
        <v>11206237.629942026</v>
      </c>
      <c r="J137" s="128">
        <v>11194885.579937441</v>
      </c>
      <c r="K137" s="128">
        <v>10929548.929945929</v>
      </c>
      <c r="L137" s="128">
        <v>12786314.819938853</v>
      </c>
      <c r="M137" s="128">
        <v>12056623.419939581</v>
      </c>
      <c r="N137" s="128">
        <v>11282104.489940541</v>
      </c>
      <c r="O137" s="128">
        <v>10514042.739949953</v>
      </c>
      <c r="P137" s="128">
        <v>4717360.7899777405</v>
      </c>
      <c r="Q137" s="128">
        <v>3332525.5899851229</v>
      </c>
      <c r="R137" s="128">
        <v>2864197.2299863901</v>
      </c>
    </row>
    <row r="138" spans="1:18" x14ac:dyDescent="0.25">
      <c r="A138" s="15"/>
      <c r="B138" s="7"/>
      <c r="E138" s="14" t="s">
        <v>22</v>
      </c>
      <c r="F138" s="128" t="s">
        <v>718</v>
      </c>
      <c r="G138" s="128">
        <v>3851987.7299818899</v>
      </c>
      <c r="H138" s="128">
        <v>3804261.0799830831</v>
      </c>
      <c r="I138" s="128">
        <v>3740460.7999793752</v>
      </c>
      <c r="J138" s="128">
        <v>4426679.5799769582</v>
      </c>
      <c r="K138" s="128">
        <v>3711212.3099810979</v>
      </c>
      <c r="L138" s="128">
        <v>3373810.2999825296</v>
      </c>
      <c r="M138" s="128">
        <v>3888828.779978855</v>
      </c>
      <c r="N138" s="128">
        <v>5421643.1699721655</v>
      </c>
      <c r="O138" s="128">
        <v>4484032.7199768741</v>
      </c>
      <c r="P138" s="128">
        <v>2667853.759985609</v>
      </c>
      <c r="Q138" s="128">
        <v>2327401.2399885021</v>
      </c>
      <c r="R138" s="128">
        <v>1991709.5499902845</v>
      </c>
    </row>
    <row r="139" spans="1:18" x14ac:dyDescent="0.25">
      <c r="A139" s="15"/>
      <c r="B139" s="7"/>
      <c r="E139" s="14" t="s">
        <v>22</v>
      </c>
      <c r="F139" s="128" t="s">
        <v>77</v>
      </c>
      <c r="G139" s="128">
        <v>1834417.8499912126</v>
      </c>
      <c r="H139" s="128">
        <v>1517433.5299938277</v>
      </c>
      <c r="I139" s="128">
        <v>1581529.1599930096</v>
      </c>
      <c r="J139" s="128">
        <v>2498425.3199873692</v>
      </c>
      <c r="K139" s="128">
        <v>2326515.2099881722</v>
      </c>
      <c r="L139" s="128">
        <v>2186981.8399878135</v>
      </c>
      <c r="M139" s="128">
        <v>2607289.4699867335</v>
      </c>
      <c r="N139" s="128">
        <v>2371839.5399886412</v>
      </c>
      <c r="O139" s="128">
        <v>2147025.8699887521</v>
      </c>
      <c r="P139" s="128">
        <v>923652.52999554761</v>
      </c>
      <c r="Q139" s="128">
        <v>608992.61999720335</v>
      </c>
      <c r="R139" s="128">
        <v>492758.65999793075</v>
      </c>
    </row>
    <row r="140" spans="1:18" x14ac:dyDescent="0.25">
      <c r="A140" s="15"/>
      <c r="B140" s="7"/>
      <c r="E140" s="14" t="s">
        <v>22</v>
      </c>
      <c r="F140" s="128" t="s">
        <v>719</v>
      </c>
      <c r="G140" s="128">
        <v>5015046.1999769332</v>
      </c>
      <c r="H140" s="128">
        <v>5021128.6099755578</v>
      </c>
      <c r="I140" s="128">
        <v>5290051.1499735629</v>
      </c>
      <c r="J140" s="128">
        <v>6400239.1999698635</v>
      </c>
      <c r="K140" s="128">
        <v>6362346.3799694534</v>
      </c>
      <c r="L140" s="128">
        <v>6954751.7899648445</v>
      </c>
      <c r="M140" s="128">
        <v>7390625.8999628033</v>
      </c>
      <c r="N140" s="128">
        <v>10463654.419942377</v>
      </c>
      <c r="O140" s="128">
        <v>9452430.6399495564</v>
      </c>
      <c r="P140" s="128">
        <v>5422405.0199729223</v>
      </c>
      <c r="Q140" s="128">
        <v>4538573.8599767545</v>
      </c>
      <c r="R140" s="128">
        <v>3287143.5499845785</v>
      </c>
    </row>
    <row r="141" spans="1:18" x14ac:dyDescent="0.25">
      <c r="A141" s="15"/>
      <c r="B141" s="7"/>
      <c r="C141" s="10"/>
      <c r="D141" s="10"/>
      <c r="E141" s="13" t="s">
        <v>23</v>
      </c>
      <c r="F141" s="13"/>
      <c r="G141" s="13">
        <v>72611537.729714736</v>
      </c>
      <c r="H141" s="13">
        <v>70196778.849712536</v>
      </c>
      <c r="I141" s="13">
        <v>70576812.679710656</v>
      </c>
      <c r="J141" s="13">
        <v>70655731.999724701</v>
      </c>
      <c r="K141" s="13">
        <v>67958538.039739355</v>
      </c>
      <c r="L141" s="13">
        <v>55121492.359783031</v>
      </c>
      <c r="M141" s="13">
        <v>51814796.839781873</v>
      </c>
      <c r="N141" s="13">
        <v>52594041.529778361</v>
      </c>
      <c r="O141" s="13">
        <v>28998187.899879463</v>
      </c>
      <c r="P141" s="13">
        <v>10558945.489954751</v>
      </c>
      <c r="Q141" s="13">
        <v>9289980.3799579032</v>
      </c>
      <c r="R141" s="13">
        <v>8130597.2199616209</v>
      </c>
    </row>
    <row r="142" spans="1:18" x14ac:dyDescent="0.25">
      <c r="A142" s="15"/>
      <c r="B142" s="7"/>
      <c r="E142" s="14" t="s">
        <v>23</v>
      </c>
      <c r="F142" s="128" t="s">
        <v>71</v>
      </c>
      <c r="G142" s="128">
        <v>17788926.499931075</v>
      </c>
      <c r="H142" s="128">
        <v>17966743.489927605</v>
      </c>
      <c r="I142" s="128">
        <v>17732961.959927149</v>
      </c>
      <c r="J142" s="128">
        <v>19109801.439925291</v>
      </c>
      <c r="K142" s="128">
        <v>19294920.369926814</v>
      </c>
      <c r="L142" s="128">
        <v>16018235.739938198</v>
      </c>
      <c r="M142" s="128">
        <v>15040500.589939101</v>
      </c>
      <c r="N142" s="128">
        <v>14933204.81993866</v>
      </c>
      <c r="O142" s="128">
        <v>7356782.1899698451</v>
      </c>
      <c r="P142" s="128">
        <v>3280949.2999855774</v>
      </c>
      <c r="Q142" s="128">
        <v>3610129.4399827579</v>
      </c>
      <c r="R142" s="128">
        <v>3414039.9499830003</v>
      </c>
    </row>
    <row r="143" spans="1:18" x14ac:dyDescent="0.25">
      <c r="A143" s="15"/>
      <c r="B143" s="7"/>
      <c r="E143" s="14" t="s">
        <v>23</v>
      </c>
      <c r="F143" s="128" t="s">
        <v>716</v>
      </c>
      <c r="G143" s="128">
        <v>8919576.389964791</v>
      </c>
      <c r="H143" s="128">
        <v>8548975.5399652701</v>
      </c>
      <c r="I143" s="128">
        <v>8293640.4599651825</v>
      </c>
      <c r="J143" s="128">
        <v>9498257.9599622004</v>
      </c>
      <c r="K143" s="128">
        <v>8782742.4399661329</v>
      </c>
      <c r="L143" s="128">
        <v>7021508.6299722604</v>
      </c>
      <c r="M143" s="128">
        <v>6291228.6999726016</v>
      </c>
      <c r="N143" s="128">
        <v>6202478.959972946</v>
      </c>
      <c r="O143" s="128">
        <v>3137601.449986591</v>
      </c>
      <c r="P143" s="128">
        <v>1043081.2099954335</v>
      </c>
      <c r="Q143" s="128">
        <v>876102.12999611208</v>
      </c>
      <c r="R143" s="128">
        <v>632770.86999712791</v>
      </c>
    </row>
    <row r="144" spans="1:18" x14ac:dyDescent="0.25">
      <c r="A144" s="15"/>
      <c r="B144" s="7"/>
      <c r="E144" s="14" t="s">
        <v>23</v>
      </c>
      <c r="F144" s="128" t="s">
        <v>717</v>
      </c>
      <c r="G144" s="128">
        <v>11814640.669957038</v>
      </c>
      <c r="H144" s="128">
        <v>11164475.819956273</v>
      </c>
      <c r="I144" s="128">
        <v>12632035.999952154</v>
      </c>
      <c r="J144" s="128">
        <v>14219068.589948317</v>
      </c>
      <c r="K144" s="128">
        <v>13897052.609949788</v>
      </c>
      <c r="L144" s="128">
        <v>11258683.279957708</v>
      </c>
      <c r="M144" s="128">
        <v>10883325.579956215</v>
      </c>
      <c r="N144" s="128">
        <v>11492103.899952168</v>
      </c>
      <c r="O144" s="128">
        <v>7877082.0599698331</v>
      </c>
      <c r="P144" s="128">
        <v>2037442.7999928521</v>
      </c>
      <c r="Q144" s="128">
        <v>1318302.3299940249</v>
      </c>
      <c r="R144" s="128">
        <v>887813.69999570306</v>
      </c>
    </row>
    <row r="145" spans="1:18" x14ac:dyDescent="0.25">
      <c r="A145" s="15"/>
      <c r="B145" s="7"/>
      <c r="E145" s="14" t="s">
        <v>23</v>
      </c>
      <c r="F145" s="128" t="s">
        <v>718</v>
      </c>
      <c r="G145" s="128">
        <v>8868717.989965748</v>
      </c>
      <c r="H145" s="128">
        <v>8602709.8699643202</v>
      </c>
      <c r="I145" s="128">
        <v>8150832.859966347</v>
      </c>
      <c r="J145" s="128">
        <v>7262905.3199699568</v>
      </c>
      <c r="K145" s="128">
        <v>7048541.4199708533</v>
      </c>
      <c r="L145" s="128">
        <v>5224663.97997877</v>
      </c>
      <c r="M145" s="128">
        <v>4941786.4999778382</v>
      </c>
      <c r="N145" s="128">
        <v>4406498.0099804057</v>
      </c>
      <c r="O145" s="128">
        <v>2742499.8599880068</v>
      </c>
      <c r="P145" s="128">
        <v>848123.46999612101</v>
      </c>
      <c r="Q145" s="128">
        <v>636128.99999723269</v>
      </c>
      <c r="R145" s="128">
        <v>574495.36999751593</v>
      </c>
    </row>
    <row r="146" spans="1:18" x14ac:dyDescent="0.25">
      <c r="A146" s="15"/>
      <c r="B146" s="7"/>
      <c r="E146" s="14" t="s">
        <v>23</v>
      </c>
      <c r="F146" s="128" t="s">
        <v>77</v>
      </c>
      <c r="G146" s="128">
        <v>11988904.589950651</v>
      </c>
      <c r="H146" s="128">
        <v>11266796.599951563</v>
      </c>
      <c r="I146" s="128">
        <v>11091703.149948522</v>
      </c>
      <c r="J146" s="128">
        <v>6756732.3799715322</v>
      </c>
      <c r="K146" s="128">
        <v>5501869.329978101</v>
      </c>
      <c r="L146" s="128">
        <v>4718450.8299817014</v>
      </c>
      <c r="M146" s="128">
        <v>4525672.25997956</v>
      </c>
      <c r="N146" s="128">
        <v>4700345.2099792305</v>
      </c>
      <c r="O146" s="128">
        <v>2553751.699988917</v>
      </c>
      <c r="P146" s="128">
        <v>689059.7599967377</v>
      </c>
      <c r="Q146" s="128">
        <v>487579.52999779966</v>
      </c>
      <c r="R146" s="128">
        <v>429152.38999808778</v>
      </c>
    </row>
    <row r="147" spans="1:18" x14ac:dyDescent="0.25">
      <c r="A147" s="15"/>
      <c r="B147" s="7"/>
      <c r="E147" s="14" t="s">
        <v>23</v>
      </c>
      <c r="F147" s="128" t="s">
        <v>719</v>
      </c>
      <c r="G147" s="128">
        <v>13230771.589947099</v>
      </c>
      <c r="H147" s="128">
        <v>12647077.529949183</v>
      </c>
      <c r="I147" s="128">
        <v>12675638.249949912</v>
      </c>
      <c r="J147" s="128">
        <v>13808966.309944751</v>
      </c>
      <c r="K147" s="128">
        <v>13433411.869947582</v>
      </c>
      <c r="L147" s="128">
        <v>10879949.899954353</v>
      </c>
      <c r="M147" s="128">
        <v>10132283.209956057</v>
      </c>
      <c r="N147" s="128">
        <v>10859410.629954487</v>
      </c>
      <c r="O147" s="128">
        <v>5330470.6399768805</v>
      </c>
      <c r="P147" s="128">
        <v>2660288.949987988</v>
      </c>
      <c r="Q147" s="128">
        <v>2361737.9499900592</v>
      </c>
      <c r="R147" s="128">
        <v>2192324.9399901968</v>
      </c>
    </row>
    <row r="148" spans="1:18" x14ac:dyDescent="0.25">
      <c r="A148" s="15"/>
      <c r="B148" s="7"/>
      <c r="C148" s="10"/>
      <c r="D148" s="10"/>
      <c r="E148" s="13" t="s">
        <v>24</v>
      </c>
      <c r="F148" s="13"/>
      <c r="G148" s="13">
        <v>4496063.8399995044</v>
      </c>
      <c r="H148" s="13">
        <v>4887322.089999632</v>
      </c>
      <c r="I148" s="13">
        <v>4760548.6299995035</v>
      </c>
      <c r="J148" s="13">
        <v>4239365.8399835452</v>
      </c>
      <c r="K148" s="13">
        <v>4214712.8499793429</v>
      </c>
      <c r="L148" s="13">
        <v>3455916.0499832882</v>
      </c>
      <c r="M148" s="13">
        <v>3389490.7999834921</v>
      </c>
      <c r="N148" s="13">
        <v>3343514.6599836489</v>
      </c>
      <c r="O148" s="13">
        <v>2678298.679987032</v>
      </c>
      <c r="P148" s="13">
        <v>2458015.1599882343</v>
      </c>
      <c r="Q148" s="13">
        <v>3350394.7099840287</v>
      </c>
      <c r="R148" s="13">
        <v>2176699.6399895484</v>
      </c>
    </row>
    <row r="149" spans="1:18" x14ac:dyDescent="0.25">
      <c r="A149" s="15"/>
      <c r="B149" s="7"/>
      <c r="E149" s="14" t="s">
        <v>24</v>
      </c>
      <c r="F149" s="128" t="s">
        <v>71</v>
      </c>
      <c r="G149" s="128">
        <v>898211.28999997058</v>
      </c>
      <c r="H149" s="128">
        <v>905398.90999996988</v>
      </c>
      <c r="I149" s="128">
        <v>794279.36999998637</v>
      </c>
      <c r="J149" s="128">
        <v>1038037.8099957346</v>
      </c>
      <c r="K149" s="128">
        <v>963066.51999528217</v>
      </c>
      <c r="L149" s="128">
        <v>810356.21999618632</v>
      </c>
      <c r="M149" s="128">
        <v>774150.48999640334</v>
      </c>
      <c r="N149" s="128">
        <v>767416.49999627622</v>
      </c>
      <c r="O149" s="128">
        <v>614965.58999703603</v>
      </c>
      <c r="P149" s="128">
        <v>682250.12999688042</v>
      </c>
      <c r="Q149" s="128">
        <v>921254.99999564234</v>
      </c>
      <c r="R149" s="128">
        <v>624927.25999703456</v>
      </c>
    </row>
    <row r="150" spans="1:18" x14ac:dyDescent="0.25">
      <c r="A150" s="15"/>
      <c r="B150" s="7"/>
      <c r="E150" s="14" t="s">
        <v>24</v>
      </c>
      <c r="F150" s="128" t="s">
        <v>716</v>
      </c>
      <c r="G150" s="128">
        <v>394859.4499999265</v>
      </c>
      <c r="H150" s="128">
        <v>511028.48999996367</v>
      </c>
      <c r="I150" s="128">
        <v>492608.7599999035</v>
      </c>
      <c r="J150" s="128">
        <v>636164.53999737534</v>
      </c>
      <c r="K150" s="128">
        <v>720376.75999637612</v>
      </c>
      <c r="L150" s="128">
        <v>546364.43999726838</v>
      </c>
      <c r="M150" s="128">
        <v>664154.35999658052</v>
      </c>
      <c r="N150" s="128">
        <v>542523.02999718045</v>
      </c>
      <c r="O150" s="128">
        <v>480074.2999975023</v>
      </c>
      <c r="P150" s="128">
        <v>362398.08999822265</v>
      </c>
      <c r="Q150" s="128">
        <v>486373.46999758575</v>
      </c>
      <c r="R150" s="128">
        <v>328091.46999837022</v>
      </c>
    </row>
    <row r="151" spans="1:18" x14ac:dyDescent="0.25">
      <c r="A151" s="15"/>
      <c r="B151" s="7"/>
      <c r="E151" s="14" t="s">
        <v>24</v>
      </c>
      <c r="F151" s="128" t="s">
        <v>717</v>
      </c>
      <c r="G151" s="128">
        <v>371186.0600000032</v>
      </c>
      <c r="H151" s="128">
        <v>402476.18999999407</v>
      </c>
      <c r="I151" s="128">
        <v>487838.14999999735</v>
      </c>
      <c r="J151" s="128">
        <v>702607.82999719842</v>
      </c>
      <c r="K151" s="128">
        <v>774027.90999638115</v>
      </c>
      <c r="L151" s="128">
        <v>618304.70999708388</v>
      </c>
      <c r="M151" s="128">
        <v>551122.49999749346</v>
      </c>
      <c r="N151" s="128">
        <v>568627.39999735542</v>
      </c>
      <c r="O151" s="128">
        <v>455951.29999795265</v>
      </c>
      <c r="P151" s="128">
        <v>386227.42999818287</v>
      </c>
      <c r="Q151" s="128">
        <v>566564.95999731915</v>
      </c>
      <c r="R151" s="128">
        <v>351964.91999836045</v>
      </c>
    </row>
    <row r="152" spans="1:18" x14ac:dyDescent="0.25">
      <c r="A152" s="15"/>
      <c r="B152" s="7"/>
      <c r="E152" s="14" t="s">
        <v>24</v>
      </c>
      <c r="F152" s="128" t="s">
        <v>718</v>
      </c>
      <c r="G152" s="128">
        <v>674824.8499999654</v>
      </c>
      <c r="H152" s="128">
        <v>719517.64999999804</v>
      </c>
      <c r="I152" s="128">
        <v>672669.64999997709</v>
      </c>
      <c r="J152" s="128">
        <v>500865.35999790259</v>
      </c>
      <c r="K152" s="128">
        <v>482463.16999759665</v>
      </c>
      <c r="L152" s="128">
        <v>418803.89999791596</v>
      </c>
      <c r="M152" s="128">
        <v>437034.88999776746</v>
      </c>
      <c r="N152" s="128">
        <v>479369.73999760835</v>
      </c>
      <c r="O152" s="128">
        <v>405333.47999800264</v>
      </c>
      <c r="P152" s="128">
        <v>383256.77999812871</v>
      </c>
      <c r="Q152" s="128">
        <v>544808.02999733738</v>
      </c>
      <c r="R152" s="128">
        <v>342983.37999835698</v>
      </c>
    </row>
    <row r="153" spans="1:18" x14ac:dyDescent="0.25">
      <c r="A153" s="15"/>
      <c r="B153" s="7"/>
      <c r="E153" s="14" t="s">
        <v>24</v>
      </c>
      <c r="F153" s="128" t="s">
        <v>77</v>
      </c>
      <c r="G153" s="128">
        <v>1578646.9499997101</v>
      </c>
      <c r="H153" s="128">
        <v>1607878.2099998172</v>
      </c>
      <c r="I153" s="128">
        <v>1716345.3999997161</v>
      </c>
      <c r="J153" s="128">
        <v>646819.47999818204</v>
      </c>
      <c r="K153" s="128">
        <v>450785.13999769074</v>
      </c>
      <c r="L153" s="128">
        <v>403606.68999802589</v>
      </c>
      <c r="M153" s="128">
        <v>337610.09999833576</v>
      </c>
      <c r="N153" s="128">
        <v>417754.04999803466</v>
      </c>
      <c r="O153" s="128">
        <v>227195.94999886979</v>
      </c>
      <c r="P153" s="128">
        <v>174059.1899990917</v>
      </c>
      <c r="Q153" s="128">
        <v>213674.28999893396</v>
      </c>
      <c r="R153" s="128">
        <v>149137.01999925243</v>
      </c>
    </row>
    <row r="154" spans="1:18" x14ac:dyDescent="0.25">
      <c r="A154" s="15"/>
      <c r="B154" s="7"/>
      <c r="E154" s="14" t="s">
        <v>24</v>
      </c>
      <c r="F154" s="128" t="s">
        <v>719</v>
      </c>
      <c r="G154" s="128">
        <v>578335.23999992816</v>
      </c>
      <c r="H154" s="128">
        <v>741022.63999988721</v>
      </c>
      <c r="I154" s="128">
        <v>596807.29999992379</v>
      </c>
      <c r="J154" s="128">
        <v>714870.8199971565</v>
      </c>
      <c r="K154" s="128">
        <v>823993.34999601147</v>
      </c>
      <c r="L154" s="128">
        <v>658480.08999678958</v>
      </c>
      <c r="M154" s="128">
        <v>625418.45999691403</v>
      </c>
      <c r="N154" s="128">
        <v>567823.93999718933</v>
      </c>
      <c r="O154" s="128">
        <v>494778.05999766331</v>
      </c>
      <c r="P154" s="128">
        <v>469823.53999772877</v>
      </c>
      <c r="Q154" s="128">
        <v>617718.95999723533</v>
      </c>
      <c r="R154" s="128">
        <v>379595.58999817329</v>
      </c>
    </row>
    <row r="155" spans="1:18" x14ac:dyDescent="0.25">
      <c r="A155" s="15"/>
      <c r="B155" s="7"/>
      <c r="C155" s="10"/>
      <c r="D155" s="10"/>
      <c r="E155" s="13" t="s">
        <v>25</v>
      </c>
      <c r="F155" s="13"/>
      <c r="G155" s="13"/>
      <c r="H155" s="13"/>
      <c r="I155" s="13"/>
      <c r="J155" s="13">
        <v>0</v>
      </c>
      <c r="K155" s="13">
        <v>71385239.049437046</v>
      </c>
      <c r="L155" s="13">
        <v>64151592.177125059</v>
      </c>
      <c r="M155" s="13">
        <v>87323580.240771145</v>
      </c>
      <c r="N155" s="13">
        <v>87088221.732547566</v>
      </c>
      <c r="O155" s="13">
        <v>65182497.362212539</v>
      </c>
      <c r="P155" s="13">
        <v>55547919.178576715</v>
      </c>
      <c r="Q155" s="13">
        <v>55181816.829961024</v>
      </c>
      <c r="R155" s="13">
        <v>63199930.952385537</v>
      </c>
    </row>
    <row r="156" spans="1:18" x14ac:dyDescent="0.25">
      <c r="A156" s="15"/>
      <c r="B156" s="7"/>
      <c r="E156" s="14" t="s">
        <v>25</v>
      </c>
      <c r="F156" s="128" t="s">
        <v>71</v>
      </c>
      <c r="G156" s="219" t="s">
        <v>95</v>
      </c>
      <c r="H156" s="219"/>
      <c r="I156" s="219"/>
      <c r="J156" s="219"/>
      <c r="K156" s="128">
        <v>17133353.880002148</v>
      </c>
      <c r="L156" s="128">
        <v>15279179.415929075</v>
      </c>
      <c r="M156" s="128">
        <v>20723158.849225882</v>
      </c>
      <c r="N156" s="128">
        <v>20743553.242499165</v>
      </c>
      <c r="O156" s="128">
        <v>15740707.625440335</v>
      </c>
      <c r="P156" s="128">
        <v>14968659.393820005</v>
      </c>
      <c r="Q156" s="128">
        <v>14937867.387497023</v>
      </c>
      <c r="R156" s="128">
        <v>17104033.640020423</v>
      </c>
    </row>
    <row r="157" spans="1:18" x14ac:dyDescent="0.25">
      <c r="A157" s="15"/>
      <c r="B157" s="7"/>
      <c r="E157" s="14" t="s">
        <v>25</v>
      </c>
      <c r="F157" s="128" t="s">
        <v>716</v>
      </c>
      <c r="G157" s="219"/>
      <c r="H157" s="219"/>
      <c r="I157" s="219"/>
      <c r="J157" s="219"/>
      <c r="K157" s="128">
        <v>10510147.530010074</v>
      </c>
      <c r="L157" s="128">
        <v>9615594.333675744</v>
      </c>
      <c r="M157" s="128">
        <v>13394884.482554419</v>
      </c>
      <c r="N157" s="128">
        <v>13477722.205000022</v>
      </c>
      <c r="O157" s="128">
        <v>9671683.191123765</v>
      </c>
      <c r="P157" s="128">
        <v>7966936.363075031</v>
      </c>
      <c r="Q157" s="128">
        <v>7734265.1224978315</v>
      </c>
      <c r="R157" s="128">
        <v>8715146.9100059904</v>
      </c>
    </row>
    <row r="158" spans="1:18" x14ac:dyDescent="0.25">
      <c r="A158" s="15"/>
      <c r="B158" s="7"/>
      <c r="E158" s="14" t="s">
        <v>25</v>
      </c>
      <c r="F158" s="128" t="s">
        <v>717</v>
      </c>
      <c r="G158" s="219"/>
      <c r="H158" s="219"/>
      <c r="I158" s="219"/>
      <c r="J158" s="219"/>
      <c r="K158" s="128">
        <v>13962225.839999512</v>
      </c>
      <c r="L158" s="128">
        <v>13086522.823026495</v>
      </c>
      <c r="M158" s="128">
        <v>18071914.034408018</v>
      </c>
      <c r="N158" s="128">
        <v>17971365.672490478</v>
      </c>
      <c r="O158" s="128">
        <v>14464686.48327994</v>
      </c>
      <c r="P158" s="128">
        <v>10649375.050695458</v>
      </c>
      <c r="Q158" s="128">
        <v>10992651.602496203</v>
      </c>
      <c r="R158" s="128">
        <v>13096776.277505575</v>
      </c>
    </row>
    <row r="159" spans="1:18" x14ac:dyDescent="0.25">
      <c r="A159" s="15"/>
      <c r="B159" s="7"/>
      <c r="E159" s="14" t="s">
        <v>25</v>
      </c>
      <c r="F159" s="128" t="s">
        <v>718</v>
      </c>
      <c r="G159" s="219"/>
      <c r="H159" s="219"/>
      <c r="I159" s="219"/>
      <c r="J159" s="219"/>
      <c r="K159" s="128">
        <v>8527359.2000054047</v>
      </c>
      <c r="L159" s="128">
        <v>7315084.360514137</v>
      </c>
      <c r="M159" s="128">
        <v>9584763.3479554318</v>
      </c>
      <c r="N159" s="128">
        <v>9459276.8000002541</v>
      </c>
      <c r="O159" s="128">
        <v>7354221.7049013069</v>
      </c>
      <c r="P159" s="128">
        <v>6020491.3438249221</v>
      </c>
      <c r="Q159" s="128">
        <v>5914097.352498061</v>
      </c>
      <c r="R159" s="128">
        <v>6439262.2400002293</v>
      </c>
    </row>
    <row r="160" spans="1:18" x14ac:dyDescent="0.25">
      <c r="A160" s="15"/>
      <c r="B160" s="7"/>
      <c r="E160" s="14" t="s">
        <v>25</v>
      </c>
      <c r="F160" s="128" t="s">
        <v>77</v>
      </c>
      <c r="G160" s="219"/>
      <c r="H160" s="219"/>
      <c r="I160" s="219"/>
      <c r="J160" s="219"/>
      <c r="K160" s="128">
        <v>6654839.4999999432</v>
      </c>
      <c r="L160" s="128">
        <v>5977219.9825024446</v>
      </c>
      <c r="M160" s="128">
        <v>8443570.9978703354</v>
      </c>
      <c r="N160" s="128">
        <v>8374945.9224999482</v>
      </c>
      <c r="O160" s="128">
        <v>5571902.0420762589</v>
      </c>
      <c r="P160" s="128">
        <v>3790229.2224504938</v>
      </c>
      <c r="Q160" s="128">
        <v>3576165.4400002598</v>
      </c>
      <c r="R160" s="128">
        <v>3834548.4999996992</v>
      </c>
    </row>
    <row r="161" spans="1:18" x14ac:dyDescent="0.25">
      <c r="A161" s="15"/>
      <c r="B161" s="7"/>
      <c r="E161" s="14" t="s">
        <v>25</v>
      </c>
      <c r="F161" s="128" t="s">
        <v>719</v>
      </c>
      <c r="G161" s="219"/>
      <c r="H161" s="219"/>
      <c r="I161" s="219"/>
      <c r="J161" s="219"/>
      <c r="K161" s="128">
        <v>14597313.100011796</v>
      </c>
      <c r="L161" s="128">
        <v>12877991.261653241</v>
      </c>
      <c r="M161" s="128">
        <v>17105288.528537728</v>
      </c>
      <c r="N161" s="128">
        <v>17061357.890001796</v>
      </c>
      <c r="O161" s="128">
        <v>12379296.315570874</v>
      </c>
      <c r="P161" s="128">
        <v>12152227.804649578</v>
      </c>
      <c r="Q161" s="128">
        <v>12026769.924998596</v>
      </c>
      <c r="R161" s="128">
        <v>14010163.385014994</v>
      </c>
    </row>
    <row r="162" spans="1:18" x14ac:dyDescent="0.25">
      <c r="A162" s="15"/>
      <c r="D162" s="11" t="s">
        <v>26</v>
      </c>
      <c r="E162" s="11"/>
      <c r="F162" s="11"/>
      <c r="G162" s="12"/>
      <c r="H162" s="12"/>
      <c r="I162" s="12"/>
      <c r="J162" s="12">
        <v>447188872.99133509</v>
      </c>
      <c r="K162" s="12">
        <v>448976477.90186095</v>
      </c>
      <c r="L162" s="12">
        <v>452096650.96099949</v>
      </c>
      <c r="M162" s="12">
        <v>486843494.01357651</v>
      </c>
      <c r="N162" s="12">
        <v>549482114.78019822</v>
      </c>
      <c r="O162" s="12">
        <v>585594798.4595412</v>
      </c>
      <c r="P162" s="12">
        <v>596142404.94999957</v>
      </c>
      <c r="Q162" s="12">
        <v>634404825.83231127</v>
      </c>
      <c r="R162" s="12">
        <v>654677206.27935624</v>
      </c>
    </row>
    <row r="163" spans="1:18" x14ac:dyDescent="0.25">
      <c r="A163" s="15"/>
      <c r="B163" s="7"/>
      <c r="C163" s="10"/>
      <c r="D163" s="10"/>
      <c r="E163" s="13" t="s">
        <v>26</v>
      </c>
      <c r="F163" s="13"/>
      <c r="G163" s="13"/>
      <c r="H163" s="13"/>
      <c r="I163" s="13"/>
      <c r="J163" s="13">
        <v>6299538.5099999998</v>
      </c>
      <c r="K163" s="13">
        <v>6401466.780000018</v>
      </c>
      <c r="L163" s="13">
        <v>6876819.8400000278</v>
      </c>
      <c r="M163" s="13">
        <v>7357448.9299999913</v>
      </c>
      <c r="N163" s="13">
        <v>7988217.630000012</v>
      </c>
      <c r="O163" s="13">
        <v>8971455.6900000293</v>
      </c>
      <c r="P163" s="13">
        <v>9517859.9900000002</v>
      </c>
      <c r="Q163" s="13">
        <v>9507378.5600000024</v>
      </c>
      <c r="R163" s="13">
        <v>9544399.7599999923</v>
      </c>
    </row>
    <row r="164" spans="1:18" x14ac:dyDescent="0.25">
      <c r="A164" s="15"/>
      <c r="B164" s="7"/>
      <c r="E164" s="14" t="s">
        <v>26</v>
      </c>
      <c r="F164" s="128" t="s">
        <v>71</v>
      </c>
      <c r="G164" s="219" t="s">
        <v>95</v>
      </c>
      <c r="H164" s="219"/>
      <c r="I164" s="219"/>
      <c r="J164" s="128">
        <v>1538855.3899999992</v>
      </c>
      <c r="K164" s="128">
        <v>1666796.575</v>
      </c>
      <c r="L164" s="128">
        <v>1895304.9800000014</v>
      </c>
      <c r="M164" s="128">
        <v>1998919.3589999981</v>
      </c>
      <c r="N164" s="128">
        <v>2048930.1970000011</v>
      </c>
      <c r="O164" s="128">
        <v>2249549.3540000003</v>
      </c>
      <c r="P164" s="128">
        <v>2374342.9599999972</v>
      </c>
      <c r="Q164" s="128">
        <v>2353563.31</v>
      </c>
      <c r="R164" s="128">
        <v>2312236.7000000002</v>
      </c>
    </row>
    <row r="165" spans="1:18" x14ac:dyDescent="0.25">
      <c r="A165" s="15"/>
      <c r="B165" s="7"/>
      <c r="E165" s="14" t="s">
        <v>26</v>
      </c>
      <c r="F165" s="128" t="s">
        <v>716</v>
      </c>
      <c r="G165" s="219"/>
      <c r="H165" s="219"/>
      <c r="I165" s="219"/>
      <c r="J165" s="128">
        <v>686459.14999999967</v>
      </c>
      <c r="K165" s="128">
        <v>684501.03000000073</v>
      </c>
      <c r="L165" s="128">
        <v>730961.6800000004</v>
      </c>
      <c r="M165" s="128">
        <v>760233.79</v>
      </c>
      <c r="N165" s="128">
        <v>780229.70999999961</v>
      </c>
      <c r="O165" s="128">
        <v>874106.69363636372</v>
      </c>
      <c r="P165" s="128">
        <v>1001433.5927272736</v>
      </c>
      <c r="Q165" s="128">
        <v>1015202.4427272726</v>
      </c>
      <c r="R165" s="128">
        <v>998863.77189393865</v>
      </c>
    </row>
    <row r="166" spans="1:18" x14ac:dyDescent="0.25">
      <c r="A166" s="15"/>
      <c r="B166" s="7"/>
      <c r="E166" s="14" t="s">
        <v>26</v>
      </c>
      <c r="F166" s="128" t="s">
        <v>717</v>
      </c>
      <c r="G166" s="219"/>
      <c r="H166" s="219"/>
      <c r="I166" s="219"/>
      <c r="J166" s="128">
        <v>2194053.3600000017</v>
      </c>
      <c r="K166" s="128">
        <v>2301472.8200000026</v>
      </c>
      <c r="L166" s="128">
        <v>2508484.1899999976</v>
      </c>
      <c r="M166" s="128">
        <v>2846701.4109999998</v>
      </c>
      <c r="N166" s="128">
        <v>3260168.5030000019</v>
      </c>
      <c r="O166" s="128">
        <v>3887245.3010000028</v>
      </c>
      <c r="P166" s="128">
        <v>4148365.9999999967</v>
      </c>
      <c r="Q166" s="128">
        <v>4225640.9699999969</v>
      </c>
      <c r="R166" s="128">
        <v>4292561.7099999962</v>
      </c>
    </row>
    <row r="167" spans="1:18" x14ac:dyDescent="0.25">
      <c r="A167" s="15"/>
      <c r="B167" s="7"/>
      <c r="E167" s="14" t="s">
        <v>26</v>
      </c>
      <c r="F167" s="128" t="s">
        <v>718</v>
      </c>
      <c r="G167" s="219"/>
      <c r="H167" s="219"/>
      <c r="I167" s="219"/>
      <c r="J167" s="128">
        <v>598364.45333333407</v>
      </c>
      <c r="K167" s="128">
        <v>544340.97900000005</v>
      </c>
      <c r="L167" s="128">
        <v>485339.71799999988</v>
      </c>
      <c r="M167" s="128">
        <v>447868.67600000015</v>
      </c>
      <c r="N167" s="128">
        <v>470975.88599999988</v>
      </c>
      <c r="O167" s="128">
        <v>457212.73300000001</v>
      </c>
      <c r="P167" s="128">
        <v>431978.8550000001</v>
      </c>
      <c r="Q167" s="128">
        <v>408746.15999999986</v>
      </c>
      <c r="R167" s="128">
        <v>404814.40999999968</v>
      </c>
    </row>
    <row r="168" spans="1:18" x14ac:dyDescent="0.25">
      <c r="A168" s="15"/>
      <c r="B168" s="7"/>
      <c r="E168" s="14" t="s">
        <v>26</v>
      </c>
      <c r="F168" s="128" t="s">
        <v>77</v>
      </c>
      <c r="G168" s="219"/>
      <c r="H168" s="219"/>
      <c r="I168" s="219"/>
      <c r="J168" s="128">
        <v>235663.93666666659</v>
      </c>
      <c r="K168" s="128">
        <v>194001.046</v>
      </c>
      <c r="L168" s="128">
        <v>147940.54200000013</v>
      </c>
      <c r="M168" s="128">
        <v>137267.37400000001</v>
      </c>
      <c r="N168" s="128">
        <v>165222.46400000009</v>
      </c>
      <c r="O168" s="128">
        <v>158834.18700000003</v>
      </c>
      <c r="P168" s="128">
        <v>160019.44499999998</v>
      </c>
      <c r="Q168" s="128">
        <v>157432.28999999998</v>
      </c>
      <c r="R168" s="128">
        <v>144625.08000000007</v>
      </c>
    </row>
    <row r="169" spans="1:18" x14ac:dyDescent="0.25">
      <c r="A169" s="15"/>
      <c r="B169" s="7"/>
      <c r="E169" s="14" t="s">
        <v>26</v>
      </c>
      <c r="F169" s="128" t="s">
        <v>719</v>
      </c>
      <c r="G169" s="219"/>
      <c r="H169" s="219"/>
      <c r="I169" s="219"/>
      <c r="J169" s="128">
        <v>1046142.2199999997</v>
      </c>
      <c r="K169" s="128">
        <v>1010354.3299999995</v>
      </c>
      <c r="L169" s="128">
        <v>1108788.7300000002</v>
      </c>
      <c r="M169" s="128">
        <v>1166458.3200000003</v>
      </c>
      <c r="N169" s="128">
        <v>1262690.870000002</v>
      </c>
      <c r="O169" s="128">
        <v>1344507.4213636359</v>
      </c>
      <c r="P169" s="128">
        <v>1401719.137272727</v>
      </c>
      <c r="Q169" s="128">
        <v>1346793.3872727277</v>
      </c>
      <c r="R169" s="128">
        <v>1391298.088106063</v>
      </c>
    </row>
    <row r="170" spans="1:18" x14ac:dyDescent="0.25">
      <c r="A170" s="15"/>
      <c r="B170" s="7"/>
      <c r="C170" s="10"/>
      <c r="D170" s="10"/>
      <c r="E170" s="13" t="s">
        <v>27</v>
      </c>
      <c r="F170" s="13"/>
      <c r="G170" s="13"/>
      <c r="H170" s="13"/>
      <c r="I170" s="13"/>
      <c r="J170" s="13">
        <v>249383005.70052359</v>
      </c>
      <c r="K170" s="13">
        <v>251551928.0006986</v>
      </c>
      <c r="L170" s="13">
        <v>256925626.50053629</v>
      </c>
      <c r="M170" s="13">
        <v>276292800.29955363</v>
      </c>
      <c r="N170" s="13">
        <v>308721371.00002211</v>
      </c>
      <c r="O170" s="13">
        <v>323031595.90000427</v>
      </c>
      <c r="P170" s="13">
        <v>326533182.50000268</v>
      </c>
      <c r="Q170" s="13">
        <v>351408992.59898454</v>
      </c>
      <c r="R170" s="13">
        <v>386845734.90000629</v>
      </c>
    </row>
    <row r="171" spans="1:18" x14ac:dyDescent="0.25">
      <c r="A171" s="15"/>
      <c r="B171" s="7"/>
      <c r="E171" s="14" t="s">
        <v>27</v>
      </c>
      <c r="F171" s="128" t="s">
        <v>71</v>
      </c>
      <c r="G171" s="219" t="s">
        <v>95</v>
      </c>
      <c r="H171" s="219"/>
      <c r="I171" s="219"/>
      <c r="J171" s="128">
        <v>52411534.699980639</v>
      </c>
      <c r="K171" s="128">
        <v>53416333.999976769</v>
      </c>
      <c r="L171" s="128">
        <v>54508716.899974301</v>
      </c>
      <c r="M171" s="128">
        <v>59469081.100027546</v>
      </c>
      <c r="N171" s="128">
        <v>67219024.999999449</v>
      </c>
      <c r="O171" s="128">
        <v>69836224.599999905</v>
      </c>
      <c r="P171" s="128">
        <v>70710794.899999991</v>
      </c>
      <c r="Q171" s="128">
        <v>76921657.500057563</v>
      </c>
      <c r="R171" s="128">
        <v>85874481.499998927</v>
      </c>
    </row>
    <row r="172" spans="1:18" x14ac:dyDescent="0.25">
      <c r="A172" s="15"/>
      <c r="B172" s="7"/>
      <c r="E172" s="14" t="s">
        <v>27</v>
      </c>
      <c r="F172" s="128" t="s">
        <v>716</v>
      </c>
      <c r="G172" s="219"/>
      <c r="H172" s="219"/>
      <c r="I172" s="219"/>
      <c r="J172" s="128">
        <v>35767734.700005583</v>
      </c>
      <c r="K172" s="128">
        <v>36664583.600004859</v>
      </c>
      <c r="L172" s="128">
        <v>36971736.400004223</v>
      </c>
      <c r="M172" s="128">
        <v>39776957.200014345</v>
      </c>
      <c r="N172" s="128">
        <v>44684690.799999721</v>
      </c>
      <c r="O172" s="128">
        <v>46700630.299999945</v>
      </c>
      <c r="P172" s="128">
        <v>46788195.099999957</v>
      </c>
      <c r="Q172" s="128">
        <v>49828668.500016481</v>
      </c>
      <c r="R172" s="128">
        <v>54372922.700000383</v>
      </c>
    </row>
    <row r="173" spans="1:18" x14ac:dyDescent="0.25">
      <c r="A173" s="15"/>
      <c r="B173" s="7"/>
      <c r="E173" s="14" t="s">
        <v>27</v>
      </c>
      <c r="F173" s="128" t="s">
        <v>717</v>
      </c>
      <c r="G173" s="219"/>
      <c r="H173" s="219"/>
      <c r="I173" s="219"/>
      <c r="J173" s="128">
        <v>57719280.899982952</v>
      </c>
      <c r="K173" s="128">
        <v>55915874.299984075</v>
      </c>
      <c r="L173" s="128">
        <v>58421850.199970171</v>
      </c>
      <c r="M173" s="128">
        <v>61391008.700021066</v>
      </c>
      <c r="N173" s="128">
        <v>67709790.900000036</v>
      </c>
      <c r="O173" s="128">
        <v>71464041.099999636</v>
      </c>
      <c r="P173" s="128">
        <v>72492004.899999663</v>
      </c>
      <c r="Q173" s="128">
        <v>77366971.6000503</v>
      </c>
      <c r="R173" s="128">
        <v>84967943.300000221</v>
      </c>
    </row>
    <row r="174" spans="1:18" x14ac:dyDescent="0.25">
      <c r="A174" s="15"/>
      <c r="B174" s="7"/>
      <c r="E174" s="14" t="s">
        <v>27</v>
      </c>
      <c r="F174" s="128" t="s">
        <v>718</v>
      </c>
      <c r="G174" s="219"/>
      <c r="H174" s="219"/>
      <c r="I174" s="219"/>
      <c r="J174" s="128">
        <v>31664884.900008671</v>
      </c>
      <c r="K174" s="128">
        <v>32475358.10000946</v>
      </c>
      <c r="L174" s="128">
        <v>32709847.400008943</v>
      </c>
      <c r="M174" s="128">
        <v>35441494.200010657</v>
      </c>
      <c r="N174" s="128">
        <v>39480667.000000052</v>
      </c>
      <c r="O174" s="128">
        <v>41126721.699999996</v>
      </c>
      <c r="P174" s="128">
        <v>41311067.600000001</v>
      </c>
      <c r="Q174" s="128">
        <v>44112477.700007327</v>
      </c>
      <c r="R174" s="128">
        <v>47712881.200000294</v>
      </c>
    </row>
    <row r="175" spans="1:18" x14ac:dyDescent="0.25">
      <c r="A175" s="15"/>
      <c r="B175" s="7"/>
      <c r="E175" s="14" t="s">
        <v>27</v>
      </c>
      <c r="F175" s="128" t="s">
        <v>77</v>
      </c>
      <c r="G175" s="219"/>
      <c r="H175" s="219"/>
      <c r="I175" s="219"/>
      <c r="J175" s="128">
        <v>27675741.600007139</v>
      </c>
      <c r="K175" s="128">
        <v>28017026.800007999</v>
      </c>
      <c r="L175" s="128">
        <v>28186790.100008052</v>
      </c>
      <c r="M175" s="128">
        <v>30153514.300008625</v>
      </c>
      <c r="N175" s="128">
        <v>33397830.800000116</v>
      </c>
      <c r="O175" s="128">
        <v>34758108.600000001</v>
      </c>
      <c r="P175" s="128">
        <v>34759184.200000003</v>
      </c>
      <c r="Q175" s="128">
        <v>36624827.599996321</v>
      </c>
      <c r="R175" s="128">
        <v>39126790.100000091</v>
      </c>
    </row>
    <row r="176" spans="1:18" x14ac:dyDescent="0.25">
      <c r="A176" s="15"/>
      <c r="B176" s="7"/>
      <c r="E176" s="14" t="s">
        <v>27</v>
      </c>
      <c r="F176" s="128" t="s">
        <v>719</v>
      </c>
      <c r="G176" s="219"/>
      <c r="H176" s="219"/>
      <c r="I176" s="219"/>
      <c r="J176" s="128">
        <v>44143828.899990082</v>
      </c>
      <c r="K176" s="128">
        <v>45062751.199988954</v>
      </c>
      <c r="L176" s="128">
        <v>46126685.099992096</v>
      </c>
      <c r="M176" s="128">
        <v>50060744.800021596</v>
      </c>
      <c r="N176" s="128">
        <v>56229366.499999225</v>
      </c>
      <c r="O176" s="128">
        <v>59145869.599999979</v>
      </c>
      <c r="P176" s="128">
        <v>60471935.79999993</v>
      </c>
      <c r="Q176" s="128">
        <v>66554389.700039223</v>
      </c>
      <c r="R176" s="128">
        <v>74790716.100000039</v>
      </c>
    </row>
    <row r="177" spans="1:18" x14ac:dyDescent="0.25">
      <c r="A177" s="15"/>
      <c r="B177" s="7"/>
      <c r="C177" s="10"/>
      <c r="D177" s="10"/>
      <c r="E177" s="13" t="s">
        <v>28</v>
      </c>
      <c r="F177" s="13"/>
      <c r="G177" s="13"/>
      <c r="H177" s="13"/>
      <c r="I177" s="13"/>
      <c r="J177" s="13">
        <v>191506328.77967191</v>
      </c>
      <c r="K177" s="13">
        <v>191023083.12030852</v>
      </c>
      <c r="L177" s="13">
        <v>188294204.6201331</v>
      </c>
      <c r="M177" s="13">
        <v>203193244.78311455</v>
      </c>
      <c r="N177" s="13">
        <v>232772526.14949042</v>
      </c>
      <c r="O177" s="13">
        <v>253591746.86955157</v>
      </c>
      <c r="P177" s="13">
        <v>260091362.46020713</v>
      </c>
      <c r="Q177" s="13">
        <v>273488454.67049682</v>
      </c>
      <c r="R177" s="13">
        <v>258287071.62061495</v>
      </c>
    </row>
    <row r="178" spans="1:18" x14ac:dyDescent="0.25">
      <c r="A178" s="15"/>
      <c r="B178" s="7"/>
      <c r="E178" s="14" t="s">
        <v>28</v>
      </c>
      <c r="F178" s="128" t="s">
        <v>71</v>
      </c>
      <c r="G178" s="219" t="s">
        <v>95</v>
      </c>
      <c r="H178" s="219"/>
      <c r="I178" s="219"/>
      <c r="J178" s="128">
        <v>43798355.939620316</v>
      </c>
      <c r="K178" s="128">
        <v>43995283.967578225</v>
      </c>
      <c r="L178" s="128">
        <v>43623092.157488473</v>
      </c>
      <c r="M178" s="128">
        <v>47056323.959150575</v>
      </c>
      <c r="N178" s="128">
        <v>54322049.401468687</v>
      </c>
      <c r="O178" s="128">
        <v>58637233.337823577</v>
      </c>
      <c r="P178" s="128">
        <v>60058077.626109675</v>
      </c>
      <c r="Q178" s="128">
        <v>63755807.473249711</v>
      </c>
      <c r="R178" s="128">
        <v>60600762.724941932</v>
      </c>
    </row>
    <row r="179" spans="1:18" x14ac:dyDescent="0.25">
      <c r="A179" s="15"/>
      <c r="B179" s="7"/>
      <c r="E179" s="14" t="s">
        <v>28</v>
      </c>
      <c r="F179" s="128" t="s">
        <v>716</v>
      </c>
      <c r="G179" s="219"/>
      <c r="H179" s="219"/>
      <c r="I179" s="219"/>
      <c r="J179" s="128">
        <v>28736553.088936649</v>
      </c>
      <c r="K179" s="128">
        <v>28500779.898140032</v>
      </c>
      <c r="L179" s="128">
        <v>27905343.31307162</v>
      </c>
      <c r="M179" s="128">
        <v>29714477.28509891</v>
      </c>
      <c r="N179" s="128">
        <v>33765147.835283518</v>
      </c>
      <c r="O179" s="128">
        <v>36461833.006299809</v>
      </c>
      <c r="P179" s="128">
        <v>37285726.289954595</v>
      </c>
      <c r="Q179" s="128">
        <v>38764820.447258599</v>
      </c>
      <c r="R179" s="128">
        <v>36555311.239777833</v>
      </c>
    </row>
    <row r="180" spans="1:18" x14ac:dyDescent="0.25">
      <c r="A180" s="15"/>
      <c r="B180" s="7"/>
      <c r="E180" s="14" t="s">
        <v>28</v>
      </c>
      <c r="F180" s="128" t="s">
        <v>717</v>
      </c>
      <c r="G180" s="219"/>
      <c r="H180" s="219"/>
      <c r="I180" s="219"/>
      <c r="J180" s="128">
        <v>36807000.652304873</v>
      </c>
      <c r="K180" s="128">
        <v>36734332.325043947</v>
      </c>
      <c r="L180" s="128">
        <v>36183239.086911283</v>
      </c>
      <c r="M180" s="128">
        <v>39848828.335076064</v>
      </c>
      <c r="N180" s="128">
        <v>46286921.849911578</v>
      </c>
      <c r="O180" s="128">
        <v>51391210.454869248</v>
      </c>
      <c r="P180" s="128">
        <v>53275488.686035626</v>
      </c>
      <c r="Q180" s="128">
        <v>56033796.912344217</v>
      </c>
      <c r="R180" s="128">
        <v>52793814.475816026</v>
      </c>
    </row>
    <row r="181" spans="1:18" x14ac:dyDescent="0.25">
      <c r="A181" s="15"/>
      <c r="B181" s="7"/>
      <c r="E181" s="14" t="s">
        <v>28</v>
      </c>
      <c r="F181" s="128" t="s">
        <v>718</v>
      </c>
      <c r="G181" s="219"/>
      <c r="H181" s="219"/>
      <c r="I181" s="219"/>
      <c r="J181" s="128">
        <v>23879325.153345138</v>
      </c>
      <c r="K181" s="128">
        <v>23900626.563428871</v>
      </c>
      <c r="L181" s="128">
        <v>23340209.945970796</v>
      </c>
      <c r="M181" s="128">
        <v>24937996.708093524</v>
      </c>
      <c r="N181" s="128">
        <v>28281706.992261872</v>
      </c>
      <c r="O181" s="128">
        <v>30721980.432139512</v>
      </c>
      <c r="P181" s="128">
        <v>31398739.250419468</v>
      </c>
      <c r="Q181" s="128">
        <v>32654826.679896686</v>
      </c>
      <c r="R181" s="128">
        <v>30441297.070721112</v>
      </c>
    </row>
    <row r="182" spans="1:18" x14ac:dyDescent="0.25">
      <c r="A182" s="15"/>
      <c r="B182" s="7"/>
      <c r="E182" s="14" t="s">
        <v>28</v>
      </c>
      <c r="F182" s="128" t="s">
        <v>77</v>
      </c>
      <c r="G182" s="219"/>
      <c r="H182" s="219"/>
      <c r="I182" s="219"/>
      <c r="J182" s="128">
        <v>20663850.137863815</v>
      </c>
      <c r="K182" s="128">
        <v>20396228.882255215</v>
      </c>
      <c r="L182" s="128">
        <v>19848932.02505108</v>
      </c>
      <c r="M182" s="128">
        <v>21075929.737196591</v>
      </c>
      <c r="N182" s="128">
        <v>23685813.113358837</v>
      </c>
      <c r="O182" s="128">
        <v>25476045.188348353</v>
      </c>
      <c r="P182" s="128">
        <v>25671035.540901303</v>
      </c>
      <c r="Q182" s="128">
        <v>26307427.915968772</v>
      </c>
      <c r="R182" s="128">
        <v>24187906.316958327</v>
      </c>
    </row>
    <row r="183" spans="1:18" x14ac:dyDescent="0.25">
      <c r="A183" s="15"/>
      <c r="B183" s="7"/>
      <c r="E183" s="14" t="s">
        <v>28</v>
      </c>
      <c r="F183" s="128" t="s">
        <v>719</v>
      </c>
      <c r="G183" s="219"/>
      <c r="H183" s="219"/>
      <c r="I183" s="219"/>
      <c r="J183" s="128">
        <v>37621243.807960108</v>
      </c>
      <c r="K183" s="128">
        <v>37495831.483522683</v>
      </c>
      <c r="L183" s="128">
        <v>37393388.091495655</v>
      </c>
      <c r="M183" s="128">
        <v>40559688.758059762</v>
      </c>
      <c r="N183" s="128">
        <v>46430886.957720004</v>
      </c>
      <c r="O183" s="128">
        <v>50903444.450529143</v>
      </c>
      <c r="P183" s="128">
        <v>52402295.066574648</v>
      </c>
      <c r="Q183" s="128">
        <v>55971775.241253026</v>
      </c>
      <c r="R183" s="128">
        <v>53707979.791769139</v>
      </c>
    </row>
    <row r="184" spans="1:18" x14ac:dyDescent="0.25">
      <c r="A184" s="15"/>
      <c r="B184" s="7"/>
      <c r="C184" s="8" t="s">
        <v>29</v>
      </c>
      <c r="D184" s="8"/>
      <c r="E184" s="8"/>
      <c r="F184" s="8"/>
      <c r="G184" s="9">
        <v>1989642972.2370367</v>
      </c>
      <c r="H184" s="9">
        <v>2118590302.5139022</v>
      </c>
      <c r="I184" s="9">
        <v>2201742652.2604547</v>
      </c>
      <c r="J184" s="9">
        <v>2341727381.9597545</v>
      </c>
      <c r="K184" s="9">
        <v>2421519677.3889956</v>
      </c>
      <c r="L184" s="9">
        <v>2398407354.7486787</v>
      </c>
      <c r="M184" s="9">
        <v>2520895072.1389637</v>
      </c>
      <c r="N184" s="9">
        <v>2684481133.306952</v>
      </c>
      <c r="O184" s="9">
        <v>1849626799.6913133</v>
      </c>
      <c r="P184" s="9">
        <v>1341068596.2740352</v>
      </c>
      <c r="Q184" s="9">
        <v>1358702961.9338636</v>
      </c>
      <c r="R184" s="9">
        <v>1333691926.3135614</v>
      </c>
    </row>
    <row r="185" spans="1:18" x14ac:dyDescent="0.25">
      <c r="A185" s="15"/>
      <c r="D185" s="11" t="s">
        <v>30</v>
      </c>
      <c r="E185" s="11"/>
      <c r="F185" s="11"/>
      <c r="G185" s="12">
        <v>1031431712.6259882</v>
      </c>
      <c r="H185" s="12">
        <v>1059527623.2557157</v>
      </c>
      <c r="I185" s="12">
        <v>1060551328.7354305</v>
      </c>
      <c r="J185" s="12">
        <v>1107716461.4456887</v>
      </c>
      <c r="K185" s="12">
        <v>1090767615.1454399</v>
      </c>
      <c r="L185" s="12">
        <v>1004778749.115533</v>
      </c>
      <c r="M185" s="12">
        <v>993528475.86560011</v>
      </c>
      <c r="N185" s="12">
        <v>999955873.5854187</v>
      </c>
      <c r="O185" s="12">
        <v>575418133.07735753</v>
      </c>
      <c r="P185" s="12">
        <v>317489949.0987817</v>
      </c>
      <c r="Q185" s="12">
        <v>288683822.86882198</v>
      </c>
      <c r="R185" s="12">
        <v>242683903.5089114</v>
      </c>
    </row>
    <row r="186" spans="1:18" x14ac:dyDescent="0.25">
      <c r="A186" s="15"/>
      <c r="B186" s="7"/>
      <c r="C186" s="10"/>
      <c r="D186" s="10"/>
      <c r="E186" s="13" t="s">
        <v>31</v>
      </c>
      <c r="F186" s="13"/>
      <c r="G186" s="13">
        <v>208609403.13988665</v>
      </c>
      <c r="H186" s="13">
        <v>193788245.89987671</v>
      </c>
      <c r="I186" s="13">
        <v>185899687.65959972</v>
      </c>
      <c r="J186" s="13">
        <v>204432488.70985553</v>
      </c>
      <c r="K186" s="13">
        <v>163091569.55988455</v>
      </c>
      <c r="L186" s="13">
        <v>124075744.83988196</v>
      </c>
      <c r="M186" s="13">
        <v>110041097.78989294</v>
      </c>
      <c r="N186" s="13">
        <v>83468471.659924358</v>
      </c>
      <c r="O186" s="13">
        <v>67590195.289841682</v>
      </c>
      <c r="P186" s="13">
        <v>47637907.449975133</v>
      </c>
      <c r="Q186" s="13">
        <v>29757402.809983656</v>
      </c>
      <c r="R186" s="13">
        <v>23633339.769993052</v>
      </c>
    </row>
    <row r="187" spans="1:18" x14ac:dyDescent="0.25">
      <c r="A187" s="15"/>
      <c r="B187" s="7"/>
      <c r="E187" s="14" t="s">
        <v>31</v>
      </c>
      <c r="F187" s="128" t="s">
        <v>71</v>
      </c>
      <c r="G187" s="128">
        <v>57671239.669983551</v>
      </c>
      <c r="H187" s="128">
        <v>52631934.219983429</v>
      </c>
      <c r="I187" s="128">
        <v>53501453.569870599</v>
      </c>
      <c r="J187" s="128">
        <v>53846143.579988271</v>
      </c>
      <c r="K187" s="128">
        <v>23560079.559995592</v>
      </c>
      <c r="L187" s="128">
        <v>453723.94999998808</v>
      </c>
      <c r="M187" s="128">
        <v>541424.36999988556</v>
      </c>
      <c r="N187" s="128">
        <v>558241.02999901772</v>
      </c>
      <c r="O187" s="128">
        <v>589812.57999891043</v>
      </c>
      <c r="P187" s="128">
        <v>6427781.4099951386</v>
      </c>
      <c r="Q187" s="128">
        <v>4489767.1399977207</v>
      </c>
      <c r="R187" s="128">
        <v>2756722.9199964851</v>
      </c>
    </row>
    <row r="188" spans="1:18" x14ac:dyDescent="0.25">
      <c r="A188" s="15"/>
      <c r="B188" s="7"/>
      <c r="E188" s="14" t="s">
        <v>31</v>
      </c>
      <c r="F188" s="128" t="s">
        <v>716</v>
      </c>
      <c r="G188" s="128">
        <v>68201627.649979293</v>
      </c>
      <c r="H188" s="128">
        <v>62572635.999979079</v>
      </c>
      <c r="I188" s="128">
        <v>58435581.649958044</v>
      </c>
      <c r="J188" s="128">
        <v>68001290.609977335</v>
      </c>
      <c r="K188" s="128">
        <v>64720071.479973771</v>
      </c>
      <c r="L188" s="128">
        <v>58190759.909971178</v>
      </c>
      <c r="M188" s="128">
        <v>57033679.719962031</v>
      </c>
      <c r="N188" s="128">
        <v>46751262.509967454</v>
      </c>
      <c r="O188" s="128">
        <v>29633981.549971223</v>
      </c>
      <c r="P188" s="128">
        <v>21656768.51998955</v>
      </c>
      <c r="Q188" s="128">
        <v>7601983.279996438</v>
      </c>
      <c r="R188" s="128">
        <v>704092.25</v>
      </c>
    </row>
    <row r="189" spans="1:18" x14ac:dyDescent="0.25">
      <c r="A189" s="15"/>
      <c r="B189" s="7"/>
      <c r="E189" s="14" t="s">
        <v>31</v>
      </c>
      <c r="F189" s="128" t="s">
        <v>717</v>
      </c>
      <c r="G189" s="128">
        <v>36198789.309962764</v>
      </c>
      <c r="H189" s="128">
        <v>35526820.989953235</v>
      </c>
      <c r="I189" s="128">
        <v>31258144.889911592</v>
      </c>
      <c r="J189" s="128">
        <v>38289774.489939764</v>
      </c>
      <c r="K189" s="128">
        <v>29776802.759969674</v>
      </c>
      <c r="L189" s="128">
        <v>22654489.869969249</v>
      </c>
      <c r="M189" s="128">
        <v>11185701.699984334</v>
      </c>
      <c r="N189" s="128">
        <v>-43756.789999246597</v>
      </c>
      <c r="O189" s="128">
        <v>0</v>
      </c>
      <c r="P189" s="128">
        <v>45095</v>
      </c>
      <c r="Q189" s="128">
        <v>0</v>
      </c>
      <c r="R189" s="128">
        <v>1312359</v>
      </c>
    </row>
    <row r="190" spans="1:18" x14ac:dyDescent="0.25">
      <c r="A190" s="15"/>
      <c r="B190" s="7"/>
      <c r="E190" s="14" t="s">
        <v>31</v>
      </c>
      <c r="F190" s="128" t="s">
        <v>718</v>
      </c>
      <c r="G190" s="128">
        <v>173093.71999967564</v>
      </c>
      <c r="H190" s="128">
        <v>218506.64999961853</v>
      </c>
      <c r="I190" s="128">
        <v>148858.44999925792</v>
      </c>
      <c r="J190" s="128">
        <v>78195.409999907017</v>
      </c>
      <c r="K190" s="128">
        <v>98044.39999993518</v>
      </c>
      <c r="L190" s="128">
        <v>241663.22999992035</v>
      </c>
      <c r="M190" s="128">
        <v>342789</v>
      </c>
      <c r="N190" s="128">
        <v>317811.17999982834</v>
      </c>
      <c r="O190" s="128">
        <v>97502.019999861717</v>
      </c>
      <c r="P190" s="128">
        <v>581232.06999969482</v>
      </c>
      <c r="Q190" s="128">
        <v>1981015.7199997902</v>
      </c>
      <c r="R190" s="128">
        <v>210384</v>
      </c>
    </row>
    <row r="191" spans="1:18" x14ac:dyDescent="0.25">
      <c r="A191" s="15"/>
      <c r="B191" s="7"/>
      <c r="E191" s="14" t="s">
        <v>31</v>
      </c>
      <c r="F191" s="128" t="s">
        <v>77</v>
      </c>
      <c r="G191" s="128">
        <v>23806581.739970308</v>
      </c>
      <c r="H191" s="128">
        <v>23388275.969968691</v>
      </c>
      <c r="I191" s="128">
        <v>24987757.269894343</v>
      </c>
      <c r="J191" s="128">
        <v>24004923.80996152</v>
      </c>
      <c r="K191" s="128">
        <v>24643796.309957933</v>
      </c>
      <c r="L191" s="128">
        <v>25134775.389954451</v>
      </c>
      <c r="M191" s="128">
        <v>23162784.099956665</v>
      </c>
      <c r="N191" s="128">
        <v>18169644.769965619</v>
      </c>
      <c r="O191" s="128">
        <v>23670112.849906635</v>
      </c>
      <c r="P191" s="128">
        <v>16624621.289991736</v>
      </c>
      <c r="Q191" s="128">
        <v>851318.19999980927</v>
      </c>
      <c r="R191" s="128">
        <v>612686</v>
      </c>
    </row>
    <row r="192" spans="1:18" x14ac:dyDescent="0.25">
      <c r="A192" s="15"/>
      <c r="B192" s="7"/>
      <c r="E192" s="14" t="s">
        <v>31</v>
      </c>
      <c r="F192" s="128" t="s">
        <v>719</v>
      </c>
      <c r="G192" s="128">
        <v>22558071.049991041</v>
      </c>
      <c r="H192" s="128">
        <v>19450072.069992729</v>
      </c>
      <c r="I192" s="128">
        <v>17567891.829966016</v>
      </c>
      <c r="J192" s="128">
        <v>20212160.809988692</v>
      </c>
      <c r="K192" s="128">
        <v>20292775.049987629</v>
      </c>
      <c r="L192" s="128">
        <v>17400332.489987172</v>
      </c>
      <c r="M192" s="128">
        <v>17774718.899990022</v>
      </c>
      <c r="N192" s="128">
        <v>17715268.959991693</v>
      </c>
      <c r="O192" s="128">
        <v>13598786.289965063</v>
      </c>
      <c r="P192" s="128">
        <v>2302409.1599990129</v>
      </c>
      <c r="Q192" s="128">
        <v>14833318.469989896</v>
      </c>
      <c r="R192" s="128">
        <v>18037095.599996567</v>
      </c>
    </row>
    <row r="193" spans="1:18" x14ac:dyDescent="0.25">
      <c r="A193" s="15"/>
      <c r="B193" s="7"/>
      <c r="C193" s="10"/>
      <c r="D193" s="10"/>
      <c r="E193" s="13" t="s">
        <v>32</v>
      </c>
      <c r="F193" s="13"/>
      <c r="G193" s="13">
        <v>53782745.27978231</v>
      </c>
      <c r="H193" s="13">
        <v>59326916.539764456</v>
      </c>
      <c r="I193" s="13">
        <v>66006903.889693044</v>
      </c>
      <c r="J193" s="13">
        <v>77438129.719677806</v>
      </c>
      <c r="K193" s="13">
        <v>84095846.319648206</v>
      </c>
      <c r="L193" s="13">
        <v>92334210.649549127</v>
      </c>
      <c r="M193" s="13">
        <v>102939631.04953751</v>
      </c>
      <c r="N193" s="13">
        <v>104163330.56952497</v>
      </c>
      <c r="O193" s="13">
        <v>106457545.36949867</v>
      </c>
      <c r="P193" s="13">
        <v>113479216.65955828</v>
      </c>
      <c r="Q193" s="13">
        <v>116275803.87952392</v>
      </c>
      <c r="R193" s="13">
        <v>116991746.73940977</v>
      </c>
    </row>
    <row r="194" spans="1:18" x14ac:dyDescent="0.25">
      <c r="A194" s="15"/>
      <c r="B194" s="7"/>
      <c r="E194" s="14" t="s">
        <v>32</v>
      </c>
      <c r="F194" s="128" t="s">
        <v>71</v>
      </c>
      <c r="G194" s="128">
        <v>4971387.7299805051</v>
      </c>
      <c r="H194" s="128">
        <v>6847206.0299744643</v>
      </c>
      <c r="I194" s="128">
        <v>8765025.9099662416</v>
      </c>
      <c r="J194" s="128">
        <v>9253348.5299544856</v>
      </c>
      <c r="K194" s="128">
        <v>9052095.1399677247</v>
      </c>
      <c r="L194" s="128">
        <v>10024603.799950598</v>
      </c>
      <c r="M194" s="128">
        <v>13545244.429943606</v>
      </c>
      <c r="N194" s="128">
        <v>12598414.209927311</v>
      </c>
      <c r="O194" s="128">
        <v>15437055.849930126</v>
      </c>
      <c r="P194" s="128">
        <v>15599213.51992733</v>
      </c>
      <c r="Q194" s="128">
        <v>15804428.089935614</v>
      </c>
      <c r="R194" s="128">
        <v>16059276.519932223</v>
      </c>
    </row>
    <row r="195" spans="1:18" x14ac:dyDescent="0.25">
      <c r="A195" s="15"/>
      <c r="B195" s="7"/>
      <c r="E195" s="14" t="s">
        <v>32</v>
      </c>
      <c r="F195" s="128" t="s">
        <v>716</v>
      </c>
      <c r="G195" s="128">
        <v>6400463.9699675776</v>
      </c>
      <c r="H195" s="128">
        <v>8109335.0599713661</v>
      </c>
      <c r="I195" s="128">
        <v>7956841.0999583639</v>
      </c>
      <c r="J195" s="128">
        <v>11004915.719950967</v>
      </c>
      <c r="K195" s="128">
        <v>10194356.619966617</v>
      </c>
      <c r="L195" s="128">
        <v>12504400.849935444</v>
      </c>
      <c r="M195" s="128">
        <v>13101237.659927113</v>
      </c>
      <c r="N195" s="128">
        <v>14275221.719913697</v>
      </c>
      <c r="O195" s="128">
        <v>14362482.059933767</v>
      </c>
      <c r="P195" s="128">
        <v>15771410.439926682</v>
      </c>
      <c r="Q195" s="128">
        <v>16657214.909942027</v>
      </c>
      <c r="R195" s="128">
        <v>16727737.789916631</v>
      </c>
    </row>
    <row r="196" spans="1:18" x14ac:dyDescent="0.25">
      <c r="A196" s="15"/>
      <c r="B196" s="7"/>
      <c r="E196" s="14" t="s">
        <v>32</v>
      </c>
      <c r="F196" s="128" t="s">
        <v>717</v>
      </c>
      <c r="G196" s="128">
        <v>13849623.999948349</v>
      </c>
      <c r="H196" s="128">
        <v>14218373.319944061</v>
      </c>
      <c r="I196" s="128">
        <v>16506957.589922924</v>
      </c>
      <c r="J196" s="128">
        <v>18460603.509940773</v>
      </c>
      <c r="K196" s="128">
        <v>18447781.819911186</v>
      </c>
      <c r="L196" s="128">
        <v>19256360.369881764</v>
      </c>
      <c r="M196" s="128">
        <v>20217824.94988342</v>
      </c>
      <c r="N196" s="128">
        <v>20794461.619899578</v>
      </c>
      <c r="O196" s="128">
        <v>19563164.429888092</v>
      </c>
      <c r="P196" s="128">
        <v>20597707.019931693</v>
      </c>
      <c r="Q196" s="128">
        <v>20684889.349906079</v>
      </c>
      <c r="R196" s="128">
        <v>19359998.069908489</v>
      </c>
    </row>
    <row r="197" spans="1:18" x14ac:dyDescent="0.25">
      <c r="A197" s="15"/>
      <c r="B197" s="7"/>
      <c r="E197" s="14" t="s">
        <v>32</v>
      </c>
      <c r="F197" s="128" t="s">
        <v>718</v>
      </c>
      <c r="G197" s="128">
        <v>885103.8299946785</v>
      </c>
      <c r="H197" s="128">
        <v>959999.3899949491</v>
      </c>
      <c r="I197" s="128">
        <v>987614.50999558717</v>
      </c>
      <c r="J197" s="128">
        <v>3350386.0799882412</v>
      </c>
      <c r="K197" s="128">
        <v>5004669.7299749628</v>
      </c>
      <c r="L197" s="128">
        <v>4712613.8499805182</v>
      </c>
      <c r="M197" s="128">
        <v>4913482.3399850372</v>
      </c>
      <c r="N197" s="128">
        <v>4780253.3099814374</v>
      </c>
      <c r="O197" s="128">
        <v>5518625.6799708921</v>
      </c>
      <c r="P197" s="128">
        <v>5887814.6899731355</v>
      </c>
      <c r="Q197" s="128">
        <v>5897091.4699697085</v>
      </c>
      <c r="R197" s="128">
        <v>5937340.0299711777</v>
      </c>
    </row>
    <row r="198" spans="1:18" x14ac:dyDescent="0.25">
      <c r="A198" s="15"/>
      <c r="B198" s="7"/>
      <c r="E198" s="14" t="s">
        <v>32</v>
      </c>
      <c r="F198" s="128" t="s">
        <v>77</v>
      </c>
      <c r="G198" s="128">
        <v>1401966.4699959308</v>
      </c>
      <c r="H198" s="128">
        <v>1699218.3699919544</v>
      </c>
      <c r="I198" s="128">
        <v>1938431.8199892826</v>
      </c>
      <c r="J198" s="128">
        <v>1738113.7099914439</v>
      </c>
      <c r="K198" s="128">
        <v>1788759.7199926227</v>
      </c>
      <c r="L198" s="128">
        <v>1698191.2099915086</v>
      </c>
      <c r="M198" s="128">
        <v>1850806.5899859499</v>
      </c>
      <c r="N198" s="128">
        <v>2212834.1599910147</v>
      </c>
      <c r="O198" s="128">
        <v>2150425.4099859633</v>
      </c>
      <c r="P198" s="128">
        <v>2160049.329989735</v>
      </c>
      <c r="Q198" s="128">
        <v>2240381.0299884081</v>
      </c>
      <c r="R198" s="128">
        <v>2257093.7499831468</v>
      </c>
    </row>
    <row r="199" spans="1:18" x14ac:dyDescent="0.25">
      <c r="A199" s="15"/>
      <c r="B199" s="7"/>
      <c r="E199" s="14" t="s">
        <v>32</v>
      </c>
      <c r="F199" s="128" t="s">
        <v>719</v>
      </c>
      <c r="G199" s="128">
        <v>26274199.279895276</v>
      </c>
      <c r="H199" s="128">
        <v>27492784.369887661</v>
      </c>
      <c r="I199" s="128">
        <v>29852032.959860623</v>
      </c>
      <c r="J199" s="128">
        <v>33630762.169851892</v>
      </c>
      <c r="K199" s="128">
        <v>39608183.289835081</v>
      </c>
      <c r="L199" s="128">
        <v>44138040.569809258</v>
      </c>
      <c r="M199" s="128">
        <v>49311035.079812318</v>
      </c>
      <c r="N199" s="128">
        <v>49502145.549811907</v>
      </c>
      <c r="O199" s="128">
        <v>49425791.939789928</v>
      </c>
      <c r="P199" s="128">
        <v>53463021.659809694</v>
      </c>
      <c r="Q199" s="128">
        <v>54991799.029782049</v>
      </c>
      <c r="R199" s="128">
        <v>56650300.579698145</v>
      </c>
    </row>
    <row r="200" spans="1:18" x14ac:dyDescent="0.25">
      <c r="A200" s="15"/>
      <c r="B200" s="7"/>
      <c r="C200" s="10"/>
      <c r="D200" s="10"/>
      <c r="E200" s="13" t="s">
        <v>33</v>
      </c>
      <c r="F200" s="13"/>
      <c r="G200" s="13">
        <v>769039564.20630407</v>
      </c>
      <c r="H200" s="13">
        <v>806412460.81607652</v>
      </c>
      <c r="I200" s="13">
        <v>808644737.18613863</v>
      </c>
      <c r="J200" s="13">
        <v>825845843.01615369</v>
      </c>
      <c r="K200" s="13">
        <v>843580199.2659055</v>
      </c>
      <c r="L200" s="13">
        <v>788368793.62610257</v>
      </c>
      <c r="M200" s="13">
        <v>780547747.02617395</v>
      </c>
      <c r="N200" s="13">
        <v>812324071.35597086</v>
      </c>
      <c r="O200" s="13">
        <v>401370392.41801703</v>
      </c>
      <c r="P200" s="13">
        <v>156372824.98924834</v>
      </c>
      <c r="Q200" s="13">
        <v>142650616.17931411</v>
      </c>
      <c r="R200" s="13">
        <v>102058816.99950765</v>
      </c>
    </row>
    <row r="201" spans="1:18" x14ac:dyDescent="0.25">
      <c r="A201" s="15"/>
      <c r="B201" s="7"/>
      <c r="E201" s="14" t="s">
        <v>33</v>
      </c>
      <c r="F201" s="128" t="s">
        <v>71</v>
      </c>
      <c r="G201" s="128">
        <v>189282040.76909411</v>
      </c>
      <c r="H201" s="128">
        <v>197714149.64906049</v>
      </c>
      <c r="I201" s="128">
        <v>198625382.38907233</v>
      </c>
      <c r="J201" s="128">
        <v>205552347.12910837</v>
      </c>
      <c r="K201" s="128">
        <v>210166239.18899933</v>
      </c>
      <c r="L201" s="128">
        <v>185717927.60905084</v>
      </c>
      <c r="M201" s="128">
        <v>179408147.69913185</v>
      </c>
      <c r="N201" s="128">
        <v>185460320.3090584</v>
      </c>
      <c r="O201" s="128">
        <v>87712911.639563859</v>
      </c>
      <c r="P201" s="128">
        <v>50106726.71976652</v>
      </c>
      <c r="Q201" s="128">
        <v>44537341.029776081</v>
      </c>
      <c r="R201" s="128">
        <v>35275696.559829891</v>
      </c>
    </row>
    <row r="202" spans="1:18" x14ac:dyDescent="0.25">
      <c r="A202" s="15"/>
      <c r="B202" s="7"/>
      <c r="E202" s="14" t="s">
        <v>33</v>
      </c>
      <c r="F202" s="128" t="s">
        <v>716</v>
      </c>
      <c r="G202" s="128">
        <v>128454736.43938795</v>
      </c>
      <c r="H202" s="128">
        <v>134073803.01930326</v>
      </c>
      <c r="I202" s="128">
        <v>130775721.73936185</v>
      </c>
      <c r="J202" s="128">
        <v>133417934.36935405</v>
      </c>
      <c r="K202" s="128">
        <v>135146477.53929543</v>
      </c>
      <c r="L202" s="128">
        <v>132585528.03934917</v>
      </c>
      <c r="M202" s="128">
        <v>134135623.68931809</v>
      </c>
      <c r="N202" s="128">
        <v>138171805.42931235</v>
      </c>
      <c r="O202" s="128">
        <v>61208173.479694434</v>
      </c>
      <c r="P202" s="128">
        <v>19073058.539906751</v>
      </c>
      <c r="Q202" s="128">
        <v>18102357.869914424</v>
      </c>
      <c r="R202" s="128">
        <v>12404566.059941309</v>
      </c>
    </row>
    <row r="203" spans="1:18" x14ac:dyDescent="0.25">
      <c r="A203" s="15"/>
      <c r="B203" s="7"/>
      <c r="E203" s="14" t="s">
        <v>33</v>
      </c>
      <c r="F203" s="128" t="s">
        <v>717</v>
      </c>
      <c r="G203" s="128">
        <v>141893608.66931108</v>
      </c>
      <c r="H203" s="128">
        <v>145608433.72930458</v>
      </c>
      <c r="I203" s="128">
        <v>150088873.70928651</v>
      </c>
      <c r="J203" s="128">
        <v>153148590.75930807</v>
      </c>
      <c r="K203" s="128">
        <v>155167564.26930642</v>
      </c>
      <c r="L203" s="128">
        <v>162398263.81922448</v>
      </c>
      <c r="M203" s="128">
        <v>152145012.41927406</v>
      </c>
      <c r="N203" s="128">
        <v>160018526.79923689</v>
      </c>
      <c r="O203" s="128">
        <v>100370578.5895178</v>
      </c>
      <c r="P203" s="128">
        <v>30698473.289852235</v>
      </c>
      <c r="Q203" s="128">
        <v>28486632.489878125</v>
      </c>
      <c r="R203" s="128">
        <v>20418458.09990035</v>
      </c>
    </row>
    <row r="204" spans="1:18" x14ac:dyDescent="0.25">
      <c r="A204" s="15"/>
      <c r="B204" s="7"/>
      <c r="E204" s="14" t="s">
        <v>33</v>
      </c>
      <c r="F204" s="128" t="s">
        <v>718</v>
      </c>
      <c r="G204" s="128">
        <v>113368503.93945456</v>
      </c>
      <c r="H204" s="128">
        <v>121553974.94943768</v>
      </c>
      <c r="I204" s="128">
        <v>122002980.28944528</v>
      </c>
      <c r="J204" s="128">
        <v>124612495.2893676</v>
      </c>
      <c r="K204" s="128">
        <v>126043161.45934771</v>
      </c>
      <c r="L204" s="128">
        <v>114151106.64944002</v>
      </c>
      <c r="M204" s="128">
        <v>112130971.53944868</v>
      </c>
      <c r="N204" s="128">
        <v>113194766.17942995</v>
      </c>
      <c r="O204" s="128">
        <v>62700726.599684961</v>
      </c>
      <c r="P204" s="128">
        <v>18798790.199905857</v>
      </c>
      <c r="Q204" s="128">
        <v>17193202.419916686</v>
      </c>
      <c r="R204" s="128">
        <v>11760348.089942887</v>
      </c>
    </row>
    <row r="205" spans="1:18" x14ac:dyDescent="0.25">
      <c r="A205" s="15"/>
      <c r="B205" s="7"/>
      <c r="E205" s="14" t="s">
        <v>33</v>
      </c>
      <c r="F205" s="128" t="s">
        <v>77</v>
      </c>
      <c r="G205" s="128">
        <v>48755699.029765777</v>
      </c>
      <c r="H205" s="128">
        <v>50394703.469760373</v>
      </c>
      <c r="I205" s="128">
        <v>50346394.959759608</v>
      </c>
      <c r="J205" s="128">
        <v>50201536.889745399</v>
      </c>
      <c r="K205" s="128">
        <v>55913921.379729211</v>
      </c>
      <c r="L205" s="128">
        <v>64811620.849692076</v>
      </c>
      <c r="M205" s="128">
        <v>68675006.859666616</v>
      </c>
      <c r="N205" s="128">
        <v>73515337.179634675</v>
      </c>
      <c r="O205" s="128">
        <v>37384350.719813891</v>
      </c>
      <c r="P205" s="128">
        <v>6790364.9699667413</v>
      </c>
      <c r="Q205" s="128">
        <v>6168388.8999701347</v>
      </c>
      <c r="R205" s="128">
        <v>3408072.2099815137</v>
      </c>
    </row>
    <row r="206" spans="1:18" x14ac:dyDescent="0.25">
      <c r="A206" s="15"/>
      <c r="B206" s="7"/>
      <c r="E206" s="14" t="s">
        <v>33</v>
      </c>
      <c r="F206" s="128" t="s">
        <v>719</v>
      </c>
      <c r="G206" s="128">
        <v>147284975.3592937</v>
      </c>
      <c r="H206" s="128">
        <v>157067395.99921349</v>
      </c>
      <c r="I206" s="128">
        <v>156805384.09921622</v>
      </c>
      <c r="J206" s="128">
        <v>158912938.57926688</v>
      </c>
      <c r="K206" s="128">
        <v>161142835.42923224</v>
      </c>
      <c r="L206" s="128">
        <v>128704346.65934548</v>
      </c>
      <c r="M206" s="128">
        <v>134052984.81933698</v>
      </c>
      <c r="N206" s="128">
        <v>141963315.45930198</v>
      </c>
      <c r="O206" s="128">
        <v>51993651.389741361</v>
      </c>
      <c r="P206" s="128">
        <v>30905411.269849841</v>
      </c>
      <c r="Q206" s="128">
        <v>28162693.469858881</v>
      </c>
      <c r="R206" s="128">
        <v>18791675.979912005</v>
      </c>
    </row>
    <row r="207" spans="1:18" x14ac:dyDescent="0.25">
      <c r="A207" s="15"/>
      <c r="D207" s="11" t="s">
        <v>34</v>
      </c>
      <c r="E207" s="11"/>
      <c r="F207" s="11"/>
      <c r="G207" s="12">
        <v>958211259.61108303</v>
      </c>
      <c r="H207" s="12">
        <v>1059062679.2581812</v>
      </c>
      <c r="I207" s="12">
        <v>1141191323.5249929</v>
      </c>
      <c r="J207" s="12">
        <v>1234010920.5141094</v>
      </c>
      <c r="K207" s="12">
        <v>1330752062.2436249</v>
      </c>
      <c r="L207" s="12">
        <v>1393628605.633244</v>
      </c>
      <c r="M207" s="12">
        <v>1527366596.2733748</v>
      </c>
      <c r="N207" s="12">
        <v>1684525259.7215002</v>
      </c>
      <c r="O207" s="12">
        <v>1274208666.6139529</v>
      </c>
      <c r="P207" s="12">
        <v>1023578647.175254</v>
      </c>
      <c r="Q207" s="12">
        <v>1070019139.0650517</v>
      </c>
      <c r="R207" s="12">
        <v>1091008022.8046515</v>
      </c>
    </row>
    <row r="208" spans="1:18" x14ac:dyDescent="0.25">
      <c r="A208" s="15"/>
      <c r="B208" s="7"/>
      <c r="C208" s="10"/>
      <c r="D208" s="10"/>
      <c r="E208" s="13" t="s">
        <v>35</v>
      </c>
      <c r="F208" s="13"/>
      <c r="G208" s="13">
        <v>34215.449999999255</v>
      </c>
      <c r="H208" s="13">
        <v>130898.73999998975</v>
      </c>
      <c r="I208" s="13">
        <v>0</v>
      </c>
      <c r="J208" s="13">
        <v>0</v>
      </c>
      <c r="K208" s="13">
        <v>0</v>
      </c>
      <c r="L208" s="13">
        <v>5148</v>
      </c>
      <c r="M208" s="13">
        <v>0</v>
      </c>
      <c r="N208" s="13">
        <v>0</v>
      </c>
      <c r="O208" s="13">
        <v>0</v>
      </c>
      <c r="P208" s="13">
        <v>0</v>
      </c>
      <c r="Q208" s="13">
        <v>0</v>
      </c>
      <c r="R208" s="13">
        <v>0</v>
      </c>
    </row>
    <row r="209" spans="1:18" x14ac:dyDescent="0.25">
      <c r="A209" s="15"/>
      <c r="B209" s="7"/>
      <c r="E209" s="14" t="s">
        <v>35</v>
      </c>
      <c r="F209" s="128" t="s">
        <v>71</v>
      </c>
      <c r="G209" s="128">
        <v>16944.449999999255</v>
      </c>
      <c r="H209" s="128">
        <v>35547.179999999702</v>
      </c>
      <c r="I209" s="128">
        <v>0</v>
      </c>
      <c r="J209" s="128">
        <v>0</v>
      </c>
      <c r="K209" s="128">
        <v>0</v>
      </c>
      <c r="L209" s="128">
        <v>445.5</v>
      </c>
      <c r="M209" s="128">
        <v>0</v>
      </c>
      <c r="N209" s="128">
        <v>0</v>
      </c>
      <c r="O209" s="128">
        <v>0</v>
      </c>
      <c r="P209" s="128">
        <v>0</v>
      </c>
      <c r="Q209" s="128">
        <v>0</v>
      </c>
      <c r="R209" s="128">
        <v>0</v>
      </c>
    </row>
    <row r="210" spans="1:18" x14ac:dyDescent="0.25">
      <c r="A210" s="15"/>
      <c r="B210" s="7"/>
      <c r="E210" s="14" t="s">
        <v>35</v>
      </c>
      <c r="F210" s="128" t="s">
        <v>716</v>
      </c>
      <c r="G210" s="128">
        <v>4470</v>
      </c>
      <c r="H210" s="128">
        <v>16374.629999998957</v>
      </c>
      <c r="I210" s="128">
        <v>0</v>
      </c>
      <c r="J210" s="128">
        <v>0</v>
      </c>
      <c r="K210" s="128">
        <v>0</v>
      </c>
      <c r="L210" s="128">
        <v>0</v>
      </c>
      <c r="M210" s="128">
        <v>0</v>
      </c>
      <c r="N210" s="128">
        <v>0</v>
      </c>
      <c r="O210" s="128">
        <v>0</v>
      </c>
      <c r="P210" s="128">
        <v>0</v>
      </c>
      <c r="Q210" s="128">
        <v>0</v>
      </c>
      <c r="R210" s="128">
        <v>0</v>
      </c>
    </row>
    <row r="211" spans="1:18" x14ac:dyDescent="0.25">
      <c r="A211" s="15"/>
      <c r="B211" s="7"/>
      <c r="E211" s="14" t="s">
        <v>35</v>
      </c>
      <c r="F211" s="128" t="s">
        <v>717</v>
      </c>
      <c r="G211" s="128">
        <v>3588</v>
      </c>
      <c r="H211" s="128">
        <v>14184</v>
      </c>
      <c r="I211" s="128">
        <v>0</v>
      </c>
      <c r="J211" s="128">
        <v>0</v>
      </c>
      <c r="K211" s="128">
        <v>0</v>
      </c>
      <c r="L211" s="128">
        <v>0</v>
      </c>
      <c r="M211" s="128">
        <v>0</v>
      </c>
      <c r="N211" s="128">
        <v>0</v>
      </c>
      <c r="O211" s="128">
        <v>0</v>
      </c>
      <c r="P211" s="128">
        <v>0</v>
      </c>
      <c r="Q211" s="128">
        <v>0</v>
      </c>
      <c r="R211" s="128">
        <v>0</v>
      </c>
    </row>
    <row r="212" spans="1:18" x14ac:dyDescent="0.25">
      <c r="A212" s="15"/>
      <c r="B212" s="7"/>
      <c r="E212" s="14" t="s">
        <v>35</v>
      </c>
      <c r="F212" s="128" t="s">
        <v>718</v>
      </c>
      <c r="G212" s="128">
        <v>4389</v>
      </c>
      <c r="H212" s="128">
        <v>26653.129999991506</v>
      </c>
      <c r="I212" s="128">
        <v>0</v>
      </c>
      <c r="J212" s="128">
        <v>0</v>
      </c>
      <c r="K212" s="128">
        <v>0</v>
      </c>
      <c r="L212" s="128">
        <v>2945</v>
      </c>
      <c r="M212" s="128">
        <v>0</v>
      </c>
      <c r="N212" s="128">
        <v>0</v>
      </c>
      <c r="O212" s="128">
        <v>0</v>
      </c>
      <c r="P212" s="128">
        <v>0</v>
      </c>
      <c r="Q212" s="128">
        <v>0</v>
      </c>
      <c r="R212" s="128">
        <v>0</v>
      </c>
    </row>
    <row r="213" spans="1:18" x14ac:dyDescent="0.25">
      <c r="A213" s="15"/>
      <c r="B213" s="7"/>
      <c r="E213" s="14" t="s">
        <v>35</v>
      </c>
      <c r="F213" s="128" t="s">
        <v>77</v>
      </c>
      <c r="G213" s="128">
        <v>4824</v>
      </c>
      <c r="H213" s="128">
        <v>26166</v>
      </c>
      <c r="I213" s="128">
        <v>0</v>
      </c>
      <c r="J213" s="128">
        <v>0</v>
      </c>
      <c r="K213" s="128">
        <v>0</v>
      </c>
      <c r="L213" s="128">
        <v>0</v>
      </c>
      <c r="M213" s="128">
        <v>0</v>
      </c>
      <c r="N213" s="128">
        <v>0</v>
      </c>
      <c r="O213" s="128">
        <v>0</v>
      </c>
      <c r="P213" s="128">
        <v>0</v>
      </c>
      <c r="Q213" s="128">
        <v>0</v>
      </c>
      <c r="R213" s="128">
        <v>0</v>
      </c>
    </row>
    <row r="214" spans="1:18" x14ac:dyDescent="0.25">
      <c r="A214" s="15"/>
      <c r="B214" s="7"/>
      <c r="E214" s="14" t="s">
        <v>35</v>
      </c>
      <c r="F214" s="128" t="s">
        <v>719</v>
      </c>
      <c r="G214" s="128">
        <v>0</v>
      </c>
      <c r="H214" s="128">
        <v>11973.799999999581</v>
      </c>
      <c r="I214" s="128">
        <v>0</v>
      </c>
      <c r="J214" s="128">
        <v>0</v>
      </c>
      <c r="K214" s="128">
        <v>0</v>
      </c>
      <c r="L214" s="128">
        <v>1757.5</v>
      </c>
      <c r="M214" s="128">
        <v>0</v>
      </c>
      <c r="N214" s="128">
        <v>0</v>
      </c>
      <c r="O214" s="128">
        <v>0</v>
      </c>
      <c r="P214" s="128">
        <v>0</v>
      </c>
      <c r="Q214" s="128">
        <v>0</v>
      </c>
      <c r="R214" s="128">
        <v>0</v>
      </c>
    </row>
    <row r="215" spans="1:18" x14ac:dyDescent="0.25">
      <c r="A215" s="15"/>
      <c r="B215" s="7"/>
      <c r="C215" s="10"/>
      <c r="D215" s="10"/>
      <c r="E215" s="13" t="s">
        <v>36</v>
      </c>
      <c r="F215" s="13"/>
      <c r="G215" s="13">
        <v>5314753.8999775015</v>
      </c>
      <c r="H215" s="13">
        <v>5717706.7699720701</v>
      </c>
      <c r="I215" s="13">
        <v>5876624.8299726099</v>
      </c>
      <c r="J215" s="13">
        <v>6178546.749968159</v>
      </c>
      <c r="K215" s="13">
        <v>7547937.5999674685</v>
      </c>
      <c r="L215" s="13">
        <v>7579756.0699650906</v>
      </c>
      <c r="M215" s="13">
        <v>8607947.7899608612</v>
      </c>
      <c r="N215" s="13">
        <v>12211589.909943581</v>
      </c>
      <c r="O215" s="13">
        <v>6909133.9299683487</v>
      </c>
      <c r="P215" s="13">
        <v>317599.7299984073</v>
      </c>
      <c r="Q215" s="13">
        <v>231223.48999887315</v>
      </c>
      <c r="R215" s="13">
        <v>38185.389999814448</v>
      </c>
    </row>
    <row r="216" spans="1:18" x14ac:dyDescent="0.25">
      <c r="A216" s="15"/>
      <c r="B216" s="7"/>
      <c r="E216" s="14" t="s">
        <v>36</v>
      </c>
      <c r="F216" s="128" t="s">
        <v>71</v>
      </c>
      <c r="G216" s="128">
        <v>2189363.3299902556</v>
      </c>
      <c r="H216" s="128">
        <v>2405398.3599878941</v>
      </c>
      <c r="I216" s="128">
        <v>2487128.7799907601</v>
      </c>
      <c r="J216" s="128">
        <v>2309494.4599909401</v>
      </c>
      <c r="K216" s="128">
        <v>2291320.9599925252</v>
      </c>
      <c r="L216" s="128">
        <v>1918245.4599931783</v>
      </c>
      <c r="M216" s="128">
        <v>2176224.3199922359</v>
      </c>
      <c r="N216" s="128">
        <v>2381567.8799886182</v>
      </c>
      <c r="O216" s="128">
        <v>811991.41999590071</v>
      </c>
      <c r="P216" s="128">
        <v>116978.62999945041</v>
      </c>
      <c r="Q216" s="128">
        <v>65226.539999636472</v>
      </c>
      <c r="R216" s="128">
        <v>10041.629999956116</v>
      </c>
    </row>
    <row r="217" spans="1:18" x14ac:dyDescent="0.25">
      <c r="A217" s="15"/>
      <c r="B217" s="7"/>
      <c r="E217" s="14" t="s">
        <v>36</v>
      </c>
      <c r="F217" s="128" t="s">
        <v>716</v>
      </c>
      <c r="G217" s="128">
        <v>549790.13999730023</v>
      </c>
      <c r="H217" s="128">
        <v>571338.99999747798</v>
      </c>
      <c r="I217" s="128">
        <v>562032.84999800939</v>
      </c>
      <c r="J217" s="128">
        <v>632583.26999764517</v>
      </c>
      <c r="K217" s="128">
        <v>659534.29999766359</v>
      </c>
      <c r="L217" s="128">
        <v>473829.28999828082</v>
      </c>
      <c r="M217" s="128">
        <v>482563.22999802604</v>
      </c>
      <c r="N217" s="128">
        <v>421108.08999808086</v>
      </c>
      <c r="O217" s="128">
        <v>176197.09999915143</v>
      </c>
      <c r="P217" s="128">
        <v>6958.8799999579787</v>
      </c>
      <c r="Q217" s="128">
        <v>13564.159999918658</v>
      </c>
      <c r="R217" s="128">
        <v>2718.0599999846891</v>
      </c>
    </row>
    <row r="218" spans="1:18" x14ac:dyDescent="0.25">
      <c r="A218" s="15"/>
      <c r="B218" s="7"/>
      <c r="E218" s="14" t="s">
        <v>36</v>
      </c>
      <c r="F218" s="128" t="s">
        <v>717</v>
      </c>
      <c r="G218" s="128">
        <v>1958959.5499929567</v>
      </c>
      <c r="H218" s="128">
        <v>2081328.5399896614</v>
      </c>
      <c r="I218" s="128">
        <v>2160288.1499863747</v>
      </c>
      <c r="J218" s="128">
        <v>2542772.9799825344</v>
      </c>
      <c r="K218" s="128">
        <v>3828982.8199803368</v>
      </c>
      <c r="L218" s="128">
        <v>4522817.0599762639</v>
      </c>
      <c r="M218" s="128">
        <v>5245755.4299734039</v>
      </c>
      <c r="N218" s="128">
        <v>8798596.6899600178</v>
      </c>
      <c r="O218" s="128">
        <v>5628502.9499748051</v>
      </c>
      <c r="P218" s="128">
        <v>145126.31999927189</v>
      </c>
      <c r="Q218" s="128">
        <v>125658.96999945323</v>
      </c>
      <c r="R218" s="128">
        <v>20370.859999894747</v>
      </c>
    </row>
    <row r="219" spans="1:18" x14ac:dyDescent="0.25">
      <c r="A219" s="15"/>
      <c r="B219" s="7"/>
      <c r="E219" s="14" t="s">
        <v>36</v>
      </c>
      <c r="F219" s="128" t="s">
        <v>718</v>
      </c>
      <c r="G219" s="128">
        <v>274866.17999864602</v>
      </c>
      <c r="H219" s="128">
        <v>309641.54999864334</v>
      </c>
      <c r="I219" s="128">
        <v>330547.88999863807</v>
      </c>
      <c r="J219" s="128">
        <v>373450.82999847271</v>
      </c>
      <c r="K219" s="128">
        <v>412962.11999833444</v>
      </c>
      <c r="L219" s="128">
        <v>335740.15999866137</v>
      </c>
      <c r="M219" s="128">
        <v>368394.74999858299</v>
      </c>
      <c r="N219" s="128">
        <v>306561.78999842471</v>
      </c>
      <c r="O219" s="128">
        <v>195407.73999898368</v>
      </c>
      <c r="P219" s="128">
        <v>31758.849999825004</v>
      </c>
      <c r="Q219" s="128">
        <v>22566.119999887887</v>
      </c>
      <c r="R219" s="128">
        <v>3102.9799999874085</v>
      </c>
    </row>
    <row r="220" spans="1:18" x14ac:dyDescent="0.25">
      <c r="A220" s="15"/>
      <c r="B220" s="7"/>
      <c r="E220" s="14" t="s">
        <v>36</v>
      </c>
      <c r="F220" s="128" t="s">
        <v>77</v>
      </c>
      <c r="G220" s="128">
        <v>48565.689999758732</v>
      </c>
      <c r="H220" s="128">
        <v>37068.869999864139</v>
      </c>
      <c r="I220" s="128">
        <v>28145.489999918733</v>
      </c>
      <c r="J220" s="128">
        <v>43823.81999980798</v>
      </c>
      <c r="K220" s="128">
        <v>50915.799999797251</v>
      </c>
      <c r="L220" s="128">
        <v>53100.099999785889</v>
      </c>
      <c r="M220" s="128">
        <v>48641.749999764375</v>
      </c>
      <c r="N220" s="128">
        <v>48114.879999735625</v>
      </c>
      <c r="O220" s="128">
        <v>25050.889999856241</v>
      </c>
      <c r="P220" s="128">
        <v>0</v>
      </c>
      <c r="Q220" s="128">
        <v>0</v>
      </c>
      <c r="R220" s="128">
        <v>0</v>
      </c>
    </row>
    <row r="221" spans="1:18" x14ac:dyDescent="0.25">
      <c r="A221" s="15"/>
      <c r="B221" s="7"/>
      <c r="E221" s="14" t="s">
        <v>36</v>
      </c>
      <c r="F221" s="128" t="s">
        <v>719</v>
      </c>
      <c r="G221" s="128">
        <v>293209.00999859022</v>
      </c>
      <c r="H221" s="128">
        <v>312930.44999852881</v>
      </c>
      <c r="I221" s="128">
        <v>308481.66999890748</v>
      </c>
      <c r="J221" s="128">
        <v>276421.38999876752</v>
      </c>
      <c r="K221" s="128">
        <v>304221.59999881359</v>
      </c>
      <c r="L221" s="128">
        <v>276023.99999891501</v>
      </c>
      <c r="M221" s="128">
        <v>286368.30999883218</v>
      </c>
      <c r="N221" s="128">
        <v>255640.57999871206</v>
      </c>
      <c r="O221" s="128">
        <v>71983.829999658279</v>
      </c>
      <c r="P221" s="128">
        <v>16777.049999902025</v>
      </c>
      <c r="Q221" s="128">
        <v>4207.6999999769032</v>
      </c>
      <c r="R221" s="128">
        <v>1951.8599999914877</v>
      </c>
    </row>
    <row r="222" spans="1:18" x14ac:dyDescent="0.25">
      <c r="A222" s="15"/>
      <c r="B222" s="7"/>
      <c r="C222" s="10"/>
      <c r="D222" s="10"/>
      <c r="E222" s="13" t="s">
        <v>37</v>
      </c>
      <c r="F222" s="13"/>
      <c r="G222" s="13">
        <v>252881492.04890215</v>
      </c>
      <c r="H222" s="13">
        <v>289388308.46867484</v>
      </c>
      <c r="I222" s="13">
        <v>301877211.58881688</v>
      </c>
      <c r="J222" s="13">
        <v>328203179.73859262</v>
      </c>
      <c r="K222" s="13">
        <v>346931816.53849471</v>
      </c>
      <c r="L222" s="13">
        <v>346978330.48849428</v>
      </c>
      <c r="M222" s="13">
        <v>376729197.24880981</v>
      </c>
      <c r="N222" s="13">
        <v>430148860.49795771</v>
      </c>
      <c r="O222" s="13">
        <v>207775607.68897784</v>
      </c>
      <c r="P222" s="13">
        <v>55031147.799720265</v>
      </c>
      <c r="Q222" s="13">
        <v>52371081.86974068</v>
      </c>
      <c r="R222" s="13">
        <v>47889832.559755713</v>
      </c>
    </row>
    <row r="223" spans="1:18" x14ac:dyDescent="0.25">
      <c r="A223" s="15"/>
      <c r="B223" s="7"/>
      <c r="E223" s="14" t="s">
        <v>37</v>
      </c>
      <c r="F223" s="128" t="s">
        <v>71</v>
      </c>
      <c r="G223" s="128">
        <v>75081765.759647131</v>
      </c>
      <c r="H223" s="128">
        <v>83893061.75959748</v>
      </c>
      <c r="I223" s="128">
        <v>81893753.049651712</v>
      </c>
      <c r="J223" s="128">
        <v>82057575.679620266</v>
      </c>
      <c r="K223" s="128">
        <v>80391919.4796298</v>
      </c>
      <c r="L223" s="128">
        <v>68068995.199683547</v>
      </c>
      <c r="M223" s="128">
        <v>64549815.389689013</v>
      </c>
      <c r="N223" s="128">
        <v>64182335.729650654</v>
      </c>
      <c r="O223" s="128">
        <v>22836516.359870631</v>
      </c>
      <c r="P223" s="128">
        <v>7225822.2299583117</v>
      </c>
      <c r="Q223" s="128">
        <v>5700097.88997389</v>
      </c>
      <c r="R223" s="128">
        <v>4275529.7399772331</v>
      </c>
    </row>
    <row r="224" spans="1:18" x14ac:dyDescent="0.25">
      <c r="A224" s="15"/>
      <c r="B224" s="7"/>
      <c r="E224" s="14" t="s">
        <v>37</v>
      </c>
      <c r="F224" s="128" t="s">
        <v>716</v>
      </c>
      <c r="G224" s="128">
        <v>29264823.849870581</v>
      </c>
      <c r="H224" s="128">
        <v>31440689.27985521</v>
      </c>
      <c r="I224" s="128">
        <v>31214837.809876736</v>
      </c>
      <c r="J224" s="128">
        <v>31733660.939860363</v>
      </c>
      <c r="K224" s="128">
        <v>31308180.159858555</v>
      </c>
      <c r="L224" s="128">
        <v>28863356.969866142</v>
      </c>
      <c r="M224" s="128">
        <v>27367474.519865826</v>
      </c>
      <c r="N224" s="128">
        <v>26285439.679859579</v>
      </c>
      <c r="O224" s="128">
        <v>11201505.119940218</v>
      </c>
      <c r="P224" s="128">
        <v>3693544.469980469</v>
      </c>
      <c r="Q224" s="128">
        <v>3770296.7699863133</v>
      </c>
      <c r="R224" s="128">
        <v>2876244.7799857995</v>
      </c>
    </row>
    <row r="225" spans="1:18" x14ac:dyDescent="0.25">
      <c r="A225" s="15"/>
      <c r="B225" s="7"/>
      <c r="E225" s="14" t="s">
        <v>37</v>
      </c>
      <c r="F225" s="128" t="s">
        <v>717</v>
      </c>
      <c r="G225" s="128">
        <v>55314193.36980997</v>
      </c>
      <c r="H225" s="128">
        <v>68087034.729734436</v>
      </c>
      <c r="I225" s="128">
        <v>80717466.409727022</v>
      </c>
      <c r="J225" s="128">
        <v>99093017.989650205</v>
      </c>
      <c r="K225" s="128">
        <v>115806988.33958375</v>
      </c>
      <c r="L225" s="128">
        <v>140396045.52948278</v>
      </c>
      <c r="M225" s="128">
        <v>165572310.44988129</v>
      </c>
      <c r="N225" s="128">
        <v>212860253.72916591</v>
      </c>
      <c r="O225" s="128">
        <v>134844811.34938252</v>
      </c>
      <c r="P225" s="128">
        <v>29569166.029861812</v>
      </c>
      <c r="Q225" s="128">
        <v>31557832.549829919</v>
      </c>
      <c r="R225" s="128">
        <v>33765243.419829831</v>
      </c>
    </row>
    <row r="226" spans="1:18" x14ac:dyDescent="0.25">
      <c r="A226" s="15"/>
      <c r="B226" s="7"/>
      <c r="E226" s="14" t="s">
        <v>37</v>
      </c>
      <c r="F226" s="128" t="s">
        <v>718</v>
      </c>
      <c r="G226" s="128">
        <v>16786243.339923877</v>
      </c>
      <c r="H226" s="128">
        <v>17165752.159917656</v>
      </c>
      <c r="I226" s="128">
        <v>16470005.309936721</v>
      </c>
      <c r="J226" s="128">
        <v>17142119.769923043</v>
      </c>
      <c r="K226" s="128">
        <v>16011261.569928627</v>
      </c>
      <c r="L226" s="128">
        <v>12969666.659940768</v>
      </c>
      <c r="M226" s="128">
        <v>11666219.429942286</v>
      </c>
      <c r="N226" s="128">
        <v>10429995.92994302</v>
      </c>
      <c r="O226" s="128">
        <v>4647766.9699737951</v>
      </c>
      <c r="P226" s="128">
        <v>1059022.289993919</v>
      </c>
      <c r="Q226" s="128">
        <v>734925.76999711036</v>
      </c>
      <c r="R226" s="128">
        <v>569440.62999640836</v>
      </c>
    </row>
    <row r="227" spans="1:18" x14ac:dyDescent="0.25">
      <c r="A227" s="15"/>
      <c r="B227" s="7"/>
      <c r="E227" s="14" t="s">
        <v>37</v>
      </c>
      <c r="F227" s="128" t="s">
        <v>77</v>
      </c>
      <c r="G227" s="128">
        <v>10684543.249952344</v>
      </c>
      <c r="H227" s="128">
        <v>9719008.4599549733</v>
      </c>
      <c r="I227" s="128">
        <v>8482846.1299642269</v>
      </c>
      <c r="J227" s="128">
        <v>8378542.0299618663</v>
      </c>
      <c r="K227" s="128">
        <v>8214183.3499620147</v>
      </c>
      <c r="L227" s="128">
        <v>8126887.1899627661</v>
      </c>
      <c r="M227" s="128">
        <v>8005935.6099609863</v>
      </c>
      <c r="N227" s="128">
        <v>7924951.019954633</v>
      </c>
      <c r="O227" s="128">
        <v>3485411.6499792733</v>
      </c>
      <c r="P227" s="128">
        <v>660045.00999635807</v>
      </c>
      <c r="Q227" s="128">
        <v>413664.57999811042</v>
      </c>
      <c r="R227" s="128">
        <v>241413.89999876276</v>
      </c>
    </row>
    <row r="228" spans="1:18" x14ac:dyDescent="0.25">
      <c r="A228" s="15"/>
      <c r="B228" s="7"/>
      <c r="E228" s="14" t="s">
        <v>37</v>
      </c>
      <c r="F228" s="128" t="s">
        <v>719</v>
      </c>
      <c r="G228" s="128">
        <v>65749922.479698926</v>
      </c>
      <c r="H228" s="128">
        <v>79082762.079614908</v>
      </c>
      <c r="I228" s="128">
        <v>83098302.879660398</v>
      </c>
      <c r="J228" s="128">
        <v>89798263.329575151</v>
      </c>
      <c r="K228" s="128">
        <v>95199283.639536515</v>
      </c>
      <c r="L228" s="128">
        <v>88553378.939561605</v>
      </c>
      <c r="M228" s="128">
        <v>99567441.849466398</v>
      </c>
      <c r="N228" s="128">
        <v>108465884.40938458</v>
      </c>
      <c r="O228" s="128">
        <v>30759596.239828378</v>
      </c>
      <c r="P228" s="128">
        <v>12823547.769929688</v>
      </c>
      <c r="Q228" s="128">
        <v>10194264.309955236</v>
      </c>
      <c r="R228" s="128">
        <v>6161960.0899676718</v>
      </c>
    </row>
    <row r="229" spans="1:18" x14ac:dyDescent="0.25">
      <c r="A229" s="15"/>
      <c r="B229" s="7"/>
      <c r="C229" s="10"/>
      <c r="D229" s="10"/>
      <c r="E229" s="13" t="s">
        <v>38</v>
      </c>
      <c r="F229" s="13"/>
      <c r="G229" s="13">
        <v>164939824.48442486</v>
      </c>
      <c r="H229" s="13">
        <v>203447879.27187639</v>
      </c>
      <c r="I229" s="13">
        <v>235865762.64878893</v>
      </c>
      <c r="J229" s="13">
        <v>273742693.46830952</v>
      </c>
      <c r="K229" s="13">
        <v>313470796.20803511</v>
      </c>
      <c r="L229" s="13">
        <v>340394924.45786631</v>
      </c>
      <c r="M229" s="13">
        <v>407418922.88785887</v>
      </c>
      <c r="N229" s="13">
        <v>438541635.55713153</v>
      </c>
      <c r="O229" s="13">
        <v>237885039.58846036</v>
      </c>
      <c r="P229" s="13">
        <v>120973541.15921928</v>
      </c>
      <c r="Q229" s="13">
        <v>129563772.41927826</v>
      </c>
      <c r="R229" s="13">
        <v>159796532.69912112</v>
      </c>
    </row>
    <row r="230" spans="1:18" x14ac:dyDescent="0.25">
      <c r="A230" s="15"/>
      <c r="B230" s="7"/>
      <c r="E230" s="14" t="s">
        <v>38</v>
      </c>
      <c r="F230" s="128" t="s">
        <v>71</v>
      </c>
      <c r="G230" s="128">
        <v>37211126.28987097</v>
      </c>
      <c r="H230" s="128">
        <v>47295906.952361457</v>
      </c>
      <c r="I230" s="128">
        <v>58031674.08970315</v>
      </c>
      <c r="J230" s="128">
        <v>70327423.419557989</v>
      </c>
      <c r="K230" s="128">
        <v>82513460.439476743</v>
      </c>
      <c r="L230" s="128">
        <v>89826859.789430767</v>
      </c>
      <c r="M230" s="128">
        <v>110207165.44941546</v>
      </c>
      <c r="N230" s="128">
        <v>120343448.30919749</v>
      </c>
      <c r="O230" s="128">
        <v>59355078.609604001</v>
      </c>
      <c r="P230" s="128">
        <v>33501288.679780878</v>
      </c>
      <c r="Q230" s="128">
        <v>34053840.219809905</v>
      </c>
      <c r="R230" s="128">
        <v>40959276.479768865</v>
      </c>
    </row>
    <row r="231" spans="1:18" x14ac:dyDescent="0.25">
      <c r="A231" s="15"/>
      <c r="B231" s="7"/>
      <c r="E231" s="14" t="s">
        <v>38</v>
      </c>
      <c r="F231" s="128" t="s">
        <v>716</v>
      </c>
      <c r="G231" s="128">
        <v>26637200.279916339</v>
      </c>
      <c r="H231" s="128">
        <v>33375939.779915251</v>
      </c>
      <c r="I231" s="128">
        <v>39330054.659786917</v>
      </c>
      <c r="J231" s="128">
        <v>46851568.349680148</v>
      </c>
      <c r="K231" s="128">
        <v>54992748.859619692</v>
      </c>
      <c r="L231" s="128">
        <v>60080026.369586222</v>
      </c>
      <c r="M231" s="128">
        <v>73431459.619598135</v>
      </c>
      <c r="N231" s="128">
        <v>80446167.599423245</v>
      </c>
      <c r="O231" s="128">
        <v>42199469.989692733</v>
      </c>
      <c r="P231" s="128">
        <v>21046582.509847187</v>
      </c>
      <c r="Q231" s="128">
        <v>22807046.869854949</v>
      </c>
      <c r="R231" s="128">
        <v>25885311.359849725</v>
      </c>
    </row>
    <row r="232" spans="1:18" x14ac:dyDescent="0.25">
      <c r="A232" s="15"/>
      <c r="B232" s="7"/>
      <c r="E232" s="14" t="s">
        <v>38</v>
      </c>
      <c r="F232" s="128" t="s">
        <v>717</v>
      </c>
      <c r="G232" s="128">
        <v>44745821.219823875</v>
      </c>
      <c r="H232" s="128">
        <v>53900461.199788123</v>
      </c>
      <c r="I232" s="128">
        <v>59679940.449723132</v>
      </c>
      <c r="J232" s="128">
        <v>66121566.33968398</v>
      </c>
      <c r="K232" s="128">
        <v>72116903.059650257</v>
      </c>
      <c r="L232" s="128">
        <v>77484780.829620764</v>
      </c>
      <c r="M232" s="128">
        <v>89369250.259585887</v>
      </c>
      <c r="N232" s="128">
        <v>96421863.20952937</v>
      </c>
      <c r="O232" s="128">
        <v>64318664.909686953</v>
      </c>
      <c r="P232" s="128">
        <v>30509094.069851689</v>
      </c>
      <c r="Q232" s="128">
        <v>33940018.659858346</v>
      </c>
      <c r="R232" s="128">
        <v>46030309.849779576</v>
      </c>
    </row>
    <row r="233" spans="1:18" x14ac:dyDescent="0.25">
      <c r="A233" s="15"/>
      <c r="B233" s="7"/>
      <c r="E233" s="14" t="s">
        <v>38</v>
      </c>
      <c r="F233" s="128" t="s">
        <v>718</v>
      </c>
      <c r="G233" s="128">
        <v>16196413.624947309</v>
      </c>
      <c r="H233" s="128">
        <v>21741078.579941966</v>
      </c>
      <c r="I233" s="128">
        <v>26025957.269859347</v>
      </c>
      <c r="J233" s="128">
        <v>32276252.999780085</v>
      </c>
      <c r="K233" s="128">
        <v>39228014.669729568</v>
      </c>
      <c r="L233" s="128">
        <v>44229018.339697242</v>
      </c>
      <c r="M233" s="128">
        <v>51495201.699714877</v>
      </c>
      <c r="N233" s="128">
        <v>52396099.74962385</v>
      </c>
      <c r="O233" s="128">
        <v>28691274.539790694</v>
      </c>
      <c r="P233" s="128">
        <v>10451558.959924072</v>
      </c>
      <c r="Q233" s="128">
        <v>11564689.079927152</v>
      </c>
      <c r="R233" s="128">
        <v>14080874.579917785</v>
      </c>
    </row>
    <row r="234" spans="1:18" x14ac:dyDescent="0.25">
      <c r="A234" s="15"/>
      <c r="B234" s="7"/>
      <c r="E234" s="14" t="s">
        <v>38</v>
      </c>
      <c r="F234" s="128" t="s">
        <v>77</v>
      </c>
      <c r="G234" s="128">
        <v>17419209.459943395</v>
      </c>
      <c r="H234" s="128">
        <v>20021580.95994693</v>
      </c>
      <c r="I234" s="128">
        <v>21769022.529884953</v>
      </c>
      <c r="J234" s="128">
        <v>23647320.029839572</v>
      </c>
      <c r="K234" s="128">
        <v>24935590.90982936</v>
      </c>
      <c r="L234" s="128">
        <v>26692236.2098158</v>
      </c>
      <c r="M234" s="128">
        <v>29701057.719839934</v>
      </c>
      <c r="N234" s="128">
        <v>31878252.039771069</v>
      </c>
      <c r="O234" s="128">
        <v>18260023.799866423</v>
      </c>
      <c r="P234" s="128">
        <v>8473701.7899383642</v>
      </c>
      <c r="Q234" s="128">
        <v>9117737.9499432258</v>
      </c>
      <c r="R234" s="128">
        <v>9821463.2899405845</v>
      </c>
    </row>
    <row r="235" spans="1:18" x14ac:dyDescent="0.25">
      <c r="A235" s="15"/>
      <c r="B235" s="7"/>
      <c r="E235" s="14" t="s">
        <v>38</v>
      </c>
      <c r="F235" s="128" t="s">
        <v>719</v>
      </c>
      <c r="G235" s="128">
        <v>22730053.609922275</v>
      </c>
      <c r="H235" s="128">
        <v>27112911.799922764</v>
      </c>
      <c r="I235" s="128">
        <v>31029113.649830673</v>
      </c>
      <c r="J235" s="128">
        <v>34518562.329767883</v>
      </c>
      <c r="K235" s="128">
        <v>39684078.269729279</v>
      </c>
      <c r="L235" s="128">
        <v>42082002.919715755</v>
      </c>
      <c r="M235" s="128">
        <v>53214788.139712431</v>
      </c>
      <c r="N235" s="128">
        <v>57055804.649591103</v>
      </c>
      <c r="O235" s="128">
        <v>25060527.739817634</v>
      </c>
      <c r="P235" s="128">
        <v>16991315.149876416</v>
      </c>
      <c r="Q235" s="128">
        <v>18080439.639884986</v>
      </c>
      <c r="R235" s="128">
        <v>23019297.139864765</v>
      </c>
    </row>
    <row r="236" spans="1:18" x14ac:dyDescent="0.25">
      <c r="A236" s="15"/>
      <c r="B236" s="7"/>
      <c r="C236" s="10"/>
      <c r="D236" s="10"/>
      <c r="E236" s="13" t="s">
        <v>39</v>
      </c>
      <c r="F236" s="13"/>
      <c r="G236" s="13">
        <v>4028185.6499761124</v>
      </c>
      <c r="H236" s="13">
        <v>5129729.0299683474</v>
      </c>
      <c r="I236" s="13">
        <v>6225852.0599647705</v>
      </c>
      <c r="J236" s="13">
        <v>7163401.7099667732</v>
      </c>
      <c r="K236" s="13">
        <v>8678637.9999621212</v>
      </c>
      <c r="L236" s="13">
        <v>9738729.3699581679</v>
      </c>
      <c r="M236" s="13">
        <v>11077101.039952148</v>
      </c>
      <c r="N236" s="13">
        <v>13188065.709940882</v>
      </c>
      <c r="O236" s="13">
        <v>7776067.4299635962</v>
      </c>
      <c r="P236" s="13">
        <v>3574505.5499824546</v>
      </c>
      <c r="Q236" s="13">
        <v>3825370.4499812229</v>
      </c>
      <c r="R236" s="13">
        <v>4269848.9199794196</v>
      </c>
    </row>
    <row r="237" spans="1:18" x14ac:dyDescent="0.25">
      <c r="A237" s="15"/>
      <c r="B237" s="7"/>
      <c r="E237" s="14" t="s">
        <v>39</v>
      </c>
      <c r="F237" s="128" t="s">
        <v>71</v>
      </c>
      <c r="G237" s="128">
        <v>861851.90999497077</v>
      </c>
      <c r="H237" s="128">
        <v>1149388.2599931811</v>
      </c>
      <c r="I237" s="128">
        <v>1487947.6799917279</v>
      </c>
      <c r="J237" s="128">
        <v>1914796.7199915452</v>
      </c>
      <c r="K237" s="128">
        <v>2377119.6499897684</v>
      </c>
      <c r="L237" s="128">
        <v>2703047.7799885906</v>
      </c>
      <c r="M237" s="128">
        <v>3219998.0199860157</v>
      </c>
      <c r="N237" s="128">
        <v>4146328.4099806314</v>
      </c>
      <c r="O237" s="128">
        <v>2330395.7199888877</v>
      </c>
      <c r="P237" s="128">
        <v>974804.95999534451</v>
      </c>
      <c r="Q237" s="128">
        <v>957388.43999545649</v>
      </c>
      <c r="R237" s="128">
        <v>1106337.4999949681</v>
      </c>
    </row>
    <row r="238" spans="1:18" x14ac:dyDescent="0.25">
      <c r="A238" s="15"/>
      <c r="B238" s="7"/>
      <c r="E238" s="14" t="s">
        <v>39</v>
      </c>
      <c r="F238" s="128" t="s">
        <v>716</v>
      </c>
      <c r="G238" s="128">
        <v>580593.34999650065</v>
      </c>
      <c r="H238" s="128">
        <v>793288.01999524073</v>
      </c>
      <c r="I238" s="128">
        <v>929549.3999946845</v>
      </c>
      <c r="J238" s="128">
        <v>1134496.1799949049</v>
      </c>
      <c r="K238" s="128">
        <v>1414884.819994065</v>
      </c>
      <c r="L238" s="128">
        <v>1734466.6799928262</v>
      </c>
      <c r="M238" s="128">
        <v>2036102.8199915364</v>
      </c>
      <c r="N238" s="128">
        <v>2495177.7799892719</v>
      </c>
      <c r="O238" s="128">
        <v>1435323.7799935499</v>
      </c>
      <c r="P238" s="128">
        <v>607895.0599972331</v>
      </c>
      <c r="Q238" s="128">
        <v>690325.77999694692</v>
      </c>
      <c r="R238" s="128">
        <v>700780.5999970925</v>
      </c>
    </row>
    <row r="239" spans="1:18" x14ac:dyDescent="0.25">
      <c r="A239" s="15"/>
      <c r="B239" s="7"/>
      <c r="E239" s="14" t="s">
        <v>39</v>
      </c>
      <c r="F239" s="128" t="s">
        <v>717</v>
      </c>
      <c r="G239" s="128">
        <v>1054127.109993625</v>
      </c>
      <c r="H239" s="128">
        <v>1337435.8799906275</v>
      </c>
      <c r="I239" s="128">
        <v>1538377.2499914677</v>
      </c>
      <c r="J239" s="128">
        <v>1622552.9399914434</v>
      </c>
      <c r="K239" s="128">
        <v>1630116.7999918018</v>
      </c>
      <c r="L239" s="128">
        <v>1895935.4199901368</v>
      </c>
      <c r="M239" s="128">
        <v>2017292.8699897528</v>
      </c>
      <c r="N239" s="128">
        <v>2317653.7799883531</v>
      </c>
      <c r="O239" s="128">
        <v>1791117.4299907815</v>
      </c>
      <c r="P239" s="128">
        <v>876851.72999506001</v>
      </c>
      <c r="Q239" s="128">
        <v>1028586.3999938634</v>
      </c>
      <c r="R239" s="128">
        <v>1192681.5399925387</v>
      </c>
    </row>
    <row r="240" spans="1:18" x14ac:dyDescent="0.25">
      <c r="A240" s="15"/>
      <c r="B240" s="7"/>
      <c r="E240" s="14" t="s">
        <v>39</v>
      </c>
      <c r="F240" s="128" t="s">
        <v>718</v>
      </c>
      <c r="G240" s="128">
        <v>484349.24999720056</v>
      </c>
      <c r="H240" s="128">
        <v>626403.92999641655</v>
      </c>
      <c r="I240" s="128">
        <v>838626.92999522411</v>
      </c>
      <c r="J240" s="128">
        <v>960857.13999581058</v>
      </c>
      <c r="K240" s="128">
        <v>1312971.7799948438</v>
      </c>
      <c r="L240" s="128">
        <v>1500989.1099945877</v>
      </c>
      <c r="M240" s="128">
        <v>1624494.4299941042</v>
      </c>
      <c r="N240" s="128">
        <v>1744236.4299934255</v>
      </c>
      <c r="O240" s="128">
        <v>1029645.7599959187</v>
      </c>
      <c r="P240" s="128">
        <v>454107.20999790309</v>
      </c>
      <c r="Q240" s="128">
        <v>439886.88999809232</v>
      </c>
      <c r="R240" s="128">
        <v>478121.23999811849</v>
      </c>
    </row>
    <row r="241" spans="1:18" x14ac:dyDescent="0.25">
      <c r="A241" s="15"/>
      <c r="B241" s="7"/>
      <c r="E241" s="14" t="s">
        <v>39</v>
      </c>
      <c r="F241" s="128" t="s">
        <v>77</v>
      </c>
      <c r="G241" s="128">
        <v>473723.97999707377</v>
      </c>
      <c r="H241" s="128">
        <v>511039.25999688881</v>
      </c>
      <c r="I241" s="128">
        <v>569033.49999672594</v>
      </c>
      <c r="J241" s="128">
        <v>550773.44999729376</v>
      </c>
      <c r="K241" s="128">
        <v>717785.8999968553</v>
      </c>
      <c r="L241" s="128">
        <v>663412.01999706356</v>
      </c>
      <c r="M241" s="128">
        <v>723543.9099968127</v>
      </c>
      <c r="N241" s="128">
        <v>784177.2799966177</v>
      </c>
      <c r="O241" s="128">
        <v>465926.38999786181</v>
      </c>
      <c r="P241" s="128">
        <v>188395.33999906667</v>
      </c>
      <c r="Q241" s="128">
        <v>181345.02999919374</v>
      </c>
      <c r="R241" s="128">
        <v>220964.62999913981</v>
      </c>
    </row>
    <row r="242" spans="1:18" x14ac:dyDescent="0.25">
      <c r="A242" s="15"/>
      <c r="B242" s="7"/>
      <c r="E242" s="14" t="s">
        <v>39</v>
      </c>
      <c r="F242" s="128" t="s">
        <v>719</v>
      </c>
      <c r="G242" s="128">
        <v>573540.04999673972</v>
      </c>
      <c r="H242" s="128">
        <v>712173.67999603995</v>
      </c>
      <c r="I242" s="128">
        <v>862317.29999496113</v>
      </c>
      <c r="J242" s="128">
        <v>979925.27999585052</v>
      </c>
      <c r="K242" s="128">
        <v>1225759.0499950403</v>
      </c>
      <c r="L242" s="128">
        <v>1240878.3599951838</v>
      </c>
      <c r="M242" s="128">
        <v>1455668.9899942549</v>
      </c>
      <c r="N242" s="128">
        <v>1700492.0299931886</v>
      </c>
      <c r="O242" s="128">
        <v>723658.34999690577</v>
      </c>
      <c r="P242" s="128">
        <v>472451.24999784725</v>
      </c>
      <c r="Q242" s="128">
        <v>527837.90999766951</v>
      </c>
      <c r="R242" s="128">
        <v>570963.40999756055</v>
      </c>
    </row>
    <row r="243" spans="1:18" x14ac:dyDescent="0.25">
      <c r="A243" s="15"/>
      <c r="B243" s="7"/>
      <c r="C243" s="10"/>
      <c r="D243" s="10"/>
      <c r="E243" s="13" t="s">
        <v>40</v>
      </c>
      <c r="F243" s="13"/>
      <c r="G243" s="13">
        <v>36720308.989814714</v>
      </c>
      <c r="H243" s="13">
        <v>39595208.9098012</v>
      </c>
      <c r="I243" s="13">
        <v>40526428.659787416</v>
      </c>
      <c r="J243" s="13">
        <v>42508887.479775093</v>
      </c>
      <c r="K243" s="13">
        <v>44320653.129793197</v>
      </c>
      <c r="L243" s="13">
        <v>48739577.469775669</v>
      </c>
      <c r="M243" s="13">
        <v>51036451.159751803</v>
      </c>
      <c r="N243" s="13">
        <v>57893145.099722937</v>
      </c>
      <c r="O243" s="13">
        <v>41064788.959789589</v>
      </c>
      <c r="P243" s="13">
        <v>34402679.999806181</v>
      </c>
      <c r="Q243" s="13">
        <v>36770797.62980549</v>
      </c>
      <c r="R243" s="13">
        <v>37538163.829805337</v>
      </c>
    </row>
    <row r="244" spans="1:18" x14ac:dyDescent="0.25">
      <c r="A244" s="15"/>
      <c r="B244" s="7"/>
      <c r="E244" s="14" t="s">
        <v>40</v>
      </c>
      <c r="F244" s="128" t="s">
        <v>71</v>
      </c>
      <c r="G244" s="128">
        <v>10721091.779944561</v>
      </c>
      <c r="H244" s="128">
        <v>11142101.779942071</v>
      </c>
      <c r="I244" s="128">
        <v>12037782.659933522</v>
      </c>
      <c r="J244" s="128">
        <v>12387152.779934194</v>
      </c>
      <c r="K244" s="128">
        <v>12733788.22994123</v>
      </c>
      <c r="L244" s="128">
        <v>15082946.389930774</v>
      </c>
      <c r="M244" s="128">
        <v>14529370.629924964</v>
      </c>
      <c r="N244" s="128">
        <v>15405964.329924498</v>
      </c>
      <c r="O244" s="128">
        <v>9941543.4699452072</v>
      </c>
      <c r="P244" s="128">
        <v>8833139.8299496807</v>
      </c>
      <c r="Q244" s="128">
        <v>8941046.729947703</v>
      </c>
      <c r="R244" s="128">
        <v>8619896.4199515954</v>
      </c>
    </row>
    <row r="245" spans="1:18" x14ac:dyDescent="0.25">
      <c r="A245" s="15"/>
      <c r="B245" s="7"/>
      <c r="E245" s="14" t="s">
        <v>40</v>
      </c>
      <c r="F245" s="128" t="s">
        <v>716</v>
      </c>
      <c r="G245" s="128">
        <v>2804806.5699842894</v>
      </c>
      <c r="H245" s="128">
        <v>3159326.8099812497</v>
      </c>
      <c r="I245" s="128">
        <v>2871003.4099824778</v>
      </c>
      <c r="J245" s="128">
        <v>2403966.2099852837</v>
      </c>
      <c r="K245" s="128">
        <v>2426041.7499898435</v>
      </c>
      <c r="L245" s="128">
        <v>2237830.7799904263</v>
      </c>
      <c r="M245" s="128">
        <v>2265264.2899886663</v>
      </c>
      <c r="N245" s="128">
        <v>2250920.6399887172</v>
      </c>
      <c r="O245" s="128">
        <v>1365164.999992643</v>
      </c>
      <c r="P245" s="128">
        <v>1246259.0799927276</v>
      </c>
      <c r="Q245" s="128">
        <v>898198.85999496083</v>
      </c>
      <c r="R245" s="128">
        <v>927328.3399943026</v>
      </c>
    </row>
    <row r="246" spans="1:18" x14ac:dyDescent="0.25">
      <c r="A246" s="15"/>
      <c r="B246" s="7"/>
      <c r="E246" s="14" t="s">
        <v>40</v>
      </c>
      <c r="F246" s="128" t="s">
        <v>717</v>
      </c>
      <c r="G246" s="128">
        <v>11873703.119954456</v>
      </c>
      <c r="H246" s="128">
        <v>13365532.809945524</v>
      </c>
      <c r="I246" s="128">
        <v>12784014.589945218</v>
      </c>
      <c r="J246" s="128">
        <v>14081261.059936278</v>
      </c>
      <c r="K246" s="128">
        <v>15092632.599933868</v>
      </c>
      <c r="L246" s="128">
        <v>16243282.459928956</v>
      </c>
      <c r="M246" s="128">
        <v>19416469.589915171</v>
      </c>
      <c r="N246" s="128">
        <v>24580200.779891066</v>
      </c>
      <c r="O246" s="128">
        <v>19890385.019910682</v>
      </c>
      <c r="P246" s="128">
        <v>15706055.439918274</v>
      </c>
      <c r="Q246" s="128">
        <v>18896448.43991261</v>
      </c>
      <c r="R246" s="128">
        <v>19862977.42991022</v>
      </c>
    </row>
    <row r="247" spans="1:18" x14ac:dyDescent="0.25">
      <c r="A247" s="15"/>
      <c r="B247" s="7"/>
      <c r="E247" s="14" t="s">
        <v>40</v>
      </c>
      <c r="F247" s="128" t="s">
        <v>718</v>
      </c>
      <c r="G247" s="128">
        <v>3166543.8599822409</v>
      </c>
      <c r="H247" s="128">
        <v>2834608.2699847068</v>
      </c>
      <c r="I247" s="128">
        <v>2834219.2099843509</v>
      </c>
      <c r="J247" s="128">
        <v>2619731.62998397</v>
      </c>
      <c r="K247" s="128">
        <v>2559529.9599863347</v>
      </c>
      <c r="L247" s="128">
        <v>2353249.2899891897</v>
      </c>
      <c r="M247" s="128">
        <v>1951138.7799913681</v>
      </c>
      <c r="N247" s="128">
        <v>1913751.5299903895</v>
      </c>
      <c r="O247" s="128">
        <v>1003843.9099949623</v>
      </c>
      <c r="P247" s="128">
        <v>727901.56999601773</v>
      </c>
      <c r="Q247" s="128">
        <v>1142673.3099934387</v>
      </c>
      <c r="R247" s="128">
        <v>694331.65999633062</v>
      </c>
    </row>
    <row r="248" spans="1:18" x14ac:dyDescent="0.25">
      <c r="A248" s="15"/>
      <c r="B248" s="7"/>
      <c r="E248" s="14" t="s">
        <v>40</v>
      </c>
      <c r="F248" s="128" t="s">
        <v>77</v>
      </c>
      <c r="G248" s="128">
        <v>2263103.1199867819</v>
      </c>
      <c r="H248" s="128">
        <v>2176065.1699878182</v>
      </c>
      <c r="I248" s="128">
        <v>2353588.609987461</v>
      </c>
      <c r="J248" s="128">
        <v>2041187.7099887619</v>
      </c>
      <c r="K248" s="128">
        <v>2291742.6599895367</v>
      </c>
      <c r="L248" s="128">
        <v>2245180.1899893461</v>
      </c>
      <c r="M248" s="128">
        <v>2155316.4599896637</v>
      </c>
      <c r="N248" s="128">
        <v>1926359.5299906919</v>
      </c>
      <c r="O248" s="128">
        <v>1211113.1399933002</v>
      </c>
      <c r="P248" s="128">
        <v>1036806.3999942112</v>
      </c>
      <c r="Q248" s="128">
        <v>1003654.7199943758</v>
      </c>
      <c r="R248" s="128">
        <v>1150451.0899925458</v>
      </c>
    </row>
    <row r="249" spans="1:18" x14ac:dyDescent="0.25">
      <c r="A249" s="15"/>
      <c r="B249" s="7"/>
      <c r="E249" s="14" t="s">
        <v>40</v>
      </c>
      <c r="F249" s="128" t="s">
        <v>719</v>
      </c>
      <c r="G249" s="128">
        <v>5891060.5399623699</v>
      </c>
      <c r="H249" s="128">
        <v>6917574.0699598314</v>
      </c>
      <c r="I249" s="128">
        <v>7645820.1799543863</v>
      </c>
      <c r="J249" s="128">
        <v>8975588.0899466258</v>
      </c>
      <c r="K249" s="128">
        <v>9216917.9299524222</v>
      </c>
      <c r="L249" s="128">
        <v>10577088.35994699</v>
      </c>
      <c r="M249" s="128">
        <v>10718891.409941986</v>
      </c>
      <c r="N249" s="128">
        <v>11815948.289937578</v>
      </c>
      <c r="O249" s="128">
        <v>7652738.4199528322</v>
      </c>
      <c r="P249" s="128">
        <v>6852517.6799552506</v>
      </c>
      <c r="Q249" s="128">
        <v>5888775.569962427</v>
      </c>
      <c r="R249" s="128">
        <v>6283178.8899603318</v>
      </c>
    </row>
    <row r="250" spans="1:18" x14ac:dyDescent="0.25">
      <c r="A250" s="15"/>
      <c r="B250" s="7"/>
      <c r="C250" s="10"/>
      <c r="D250" s="10"/>
      <c r="E250" s="13" t="s">
        <v>41</v>
      </c>
      <c r="F250" s="13"/>
      <c r="G250" s="13">
        <v>10172748.49995473</v>
      </c>
      <c r="H250" s="13">
        <v>14058627.859934211</v>
      </c>
      <c r="I250" s="13">
        <v>17365208.549902089</v>
      </c>
      <c r="J250" s="13">
        <v>18853836.709892817</v>
      </c>
      <c r="K250" s="13">
        <v>21259945.729880013</v>
      </c>
      <c r="L250" s="13">
        <v>21372111.839875739</v>
      </c>
      <c r="M250" s="13">
        <v>20259962.819903366</v>
      </c>
      <c r="N250" s="13">
        <v>22076942.66990225</v>
      </c>
      <c r="O250" s="13">
        <v>10852045.26995175</v>
      </c>
      <c r="P250" s="13">
        <v>4394881.4799793344</v>
      </c>
      <c r="Q250" s="13">
        <v>3640808.4899841142</v>
      </c>
      <c r="R250" s="13">
        <v>3026994.1899866587</v>
      </c>
    </row>
    <row r="251" spans="1:18" x14ac:dyDescent="0.25">
      <c r="A251" s="15"/>
      <c r="B251" s="7"/>
      <c r="E251" s="14" t="s">
        <v>41</v>
      </c>
      <c r="F251" s="128" t="s">
        <v>71</v>
      </c>
      <c r="G251" s="128">
        <v>1656722.9799916598</v>
      </c>
      <c r="H251" s="128">
        <v>2411722.7399879051</v>
      </c>
      <c r="I251" s="128">
        <v>2894917.9299835972</v>
      </c>
      <c r="J251" s="128">
        <v>2762929.0999837047</v>
      </c>
      <c r="K251" s="128">
        <v>3182671.3299815571</v>
      </c>
      <c r="L251" s="128">
        <v>3455428.5499783629</v>
      </c>
      <c r="M251" s="128">
        <v>3285799.8699863595</v>
      </c>
      <c r="N251" s="128">
        <v>2869444.5299865622</v>
      </c>
      <c r="O251" s="128">
        <v>1157372.8499946804</v>
      </c>
      <c r="P251" s="128">
        <v>706506.63999661687</v>
      </c>
      <c r="Q251" s="128">
        <v>723183.84999662451</v>
      </c>
      <c r="R251" s="128">
        <v>780019.27999639907</v>
      </c>
    </row>
    <row r="252" spans="1:18" x14ac:dyDescent="0.25">
      <c r="A252" s="15"/>
      <c r="B252" s="7"/>
      <c r="E252" s="14" t="s">
        <v>41</v>
      </c>
      <c r="F252" s="128" t="s">
        <v>716</v>
      </c>
      <c r="G252" s="128">
        <v>533644.7999972268</v>
      </c>
      <c r="H252" s="128">
        <v>636293.14999630535</v>
      </c>
      <c r="I252" s="128">
        <v>637917.18999577663</v>
      </c>
      <c r="J252" s="128">
        <v>657292.98999616154</v>
      </c>
      <c r="K252" s="128">
        <v>741965.23999576154</v>
      </c>
      <c r="L252" s="128">
        <v>699091.52999614994</v>
      </c>
      <c r="M252" s="128">
        <v>428135.77999801561</v>
      </c>
      <c r="N252" s="128">
        <v>367612.79999844963</v>
      </c>
      <c r="O252" s="128">
        <v>199371.23999908729</v>
      </c>
      <c r="P252" s="128">
        <v>84781.989999692887</v>
      </c>
      <c r="Q252" s="128">
        <v>131608.14999964461</v>
      </c>
      <c r="R252" s="128">
        <v>76411.159999734722</v>
      </c>
    </row>
    <row r="253" spans="1:18" x14ac:dyDescent="0.25">
      <c r="A253" s="15"/>
      <c r="B253" s="7"/>
      <c r="E253" s="14" t="s">
        <v>41</v>
      </c>
      <c r="F253" s="128" t="s">
        <v>717</v>
      </c>
      <c r="G253" s="128">
        <v>5749122.0199792953</v>
      </c>
      <c r="H253" s="128">
        <v>7815514.7299676854</v>
      </c>
      <c r="I253" s="128">
        <v>10044528.919946551</v>
      </c>
      <c r="J253" s="128">
        <v>11160553.699937817</v>
      </c>
      <c r="K253" s="128">
        <v>12734961.429928666</v>
      </c>
      <c r="L253" s="128">
        <v>13148237.299924783</v>
      </c>
      <c r="M253" s="128">
        <v>12500610.119938273</v>
      </c>
      <c r="N253" s="128">
        <v>13833304.909941683</v>
      </c>
      <c r="O253" s="128">
        <v>8060937.4099648762</v>
      </c>
      <c r="P253" s="128">
        <v>2895824.3099867627</v>
      </c>
      <c r="Q253" s="128">
        <v>2158884.6399908997</v>
      </c>
      <c r="R253" s="128">
        <v>1870927.6599922969</v>
      </c>
    </row>
    <row r="254" spans="1:18" x14ac:dyDescent="0.25">
      <c r="A254" s="15"/>
      <c r="B254" s="7"/>
      <c r="E254" s="14" t="s">
        <v>41</v>
      </c>
      <c r="F254" s="128" t="s">
        <v>718</v>
      </c>
      <c r="G254" s="128">
        <v>383191.73999778647</v>
      </c>
      <c r="H254" s="128">
        <v>560884.38999713329</v>
      </c>
      <c r="I254" s="128">
        <v>709878.98999604327</v>
      </c>
      <c r="J254" s="128">
        <v>525847.40999683575</v>
      </c>
      <c r="K254" s="128">
        <v>612776.70999649819</v>
      </c>
      <c r="L254" s="128">
        <v>420045.42999738664</v>
      </c>
      <c r="M254" s="128">
        <v>300287.60999854375</v>
      </c>
      <c r="N254" s="128">
        <v>397277.96999832196</v>
      </c>
      <c r="O254" s="128">
        <v>227193.04999900912</v>
      </c>
      <c r="P254" s="128">
        <v>22449.019999901764</v>
      </c>
      <c r="Q254" s="128">
        <v>44571.399999833666</v>
      </c>
      <c r="R254" s="128">
        <v>28954.259999843314</v>
      </c>
    </row>
    <row r="255" spans="1:18" x14ac:dyDescent="0.25">
      <c r="A255" s="15"/>
      <c r="B255" s="7"/>
      <c r="E255" s="14" t="s">
        <v>41</v>
      </c>
      <c r="F255" s="128" t="s">
        <v>77</v>
      </c>
      <c r="G255" s="128">
        <v>349992.27999783494</v>
      </c>
      <c r="H255" s="128">
        <v>473241.43999746768</v>
      </c>
      <c r="I255" s="128">
        <v>443376.72999712871</v>
      </c>
      <c r="J255" s="128">
        <v>308306.17999838549</v>
      </c>
      <c r="K255" s="128">
        <v>337587.24999821396</v>
      </c>
      <c r="L255" s="128">
        <v>191635.57999885385</v>
      </c>
      <c r="M255" s="128">
        <v>106264.22999955248</v>
      </c>
      <c r="N255" s="128">
        <v>146110.31999935838</v>
      </c>
      <c r="O255" s="128">
        <v>88645.149999613641</v>
      </c>
      <c r="P255" s="128">
        <v>16976.069999916479</v>
      </c>
      <c r="Q255" s="128">
        <v>16561.709999916609</v>
      </c>
      <c r="R255" s="128">
        <v>0</v>
      </c>
    </row>
    <row r="256" spans="1:18" x14ac:dyDescent="0.25">
      <c r="A256" s="15"/>
      <c r="B256" s="7"/>
      <c r="E256" s="14" t="s">
        <v>41</v>
      </c>
      <c r="F256" s="128" t="s">
        <v>719</v>
      </c>
      <c r="G256" s="128">
        <v>1500074.6799909293</v>
      </c>
      <c r="H256" s="128">
        <v>2160971.4099877216</v>
      </c>
      <c r="I256" s="128">
        <v>2634588.7899829787</v>
      </c>
      <c r="J256" s="128">
        <v>3438907.3299799114</v>
      </c>
      <c r="K256" s="128">
        <v>3649983.769979341</v>
      </c>
      <c r="L256" s="128">
        <v>3457673.4499801919</v>
      </c>
      <c r="M256" s="128">
        <v>3638865.2099826117</v>
      </c>
      <c r="N256" s="128">
        <v>4463192.1399778873</v>
      </c>
      <c r="O256" s="128">
        <v>1118525.5699944932</v>
      </c>
      <c r="P256" s="128">
        <v>668343.4499964444</v>
      </c>
      <c r="Q256" s="128">
        <v>565998.73999719485</v>
      </c>
      <c r="R256" s="128">
        <v>270681.82999838423</v>
      </c>
    </row>
    <row r="257" spans="1:18" x14ac:dyDescent="0.25">
      <c r="A257" s="15"/>
      <c r="B257" s="7"/>
      <c r="C257" s="10"/>
      <c r="D257" s="10"/>
      <c r="E257" s="13" t="s">
        <v>42</v>
      </c>
      <c r="F257" s="13"/>
      <c r="G257" s="13">
        <v>476502663.93803018</v>
      </c>
      <c r="H257" s="13">
        <v>497153419.67793274</v>
      </c>
      <c r="I257" s="13">
        <v>529530636.24773407</v>
      </c>
      <c r="J257" s="13">
        <v>553379631.85759556</v>
      </c>
      <c r="K257" s="13">
        <v>585045829.21745753</v>
      </c>
      <c r="L257" s="13">
        <v>615041531.70733631</v>
      </c>
      <c r="M257" s="13">
        <v>648889668.27716851</v>
      </c>
      <c r="N257" s="13">
        <v>706993139.01696765</v>
      </c>
      <c r="O257" s="13">
        <v>759564709.31678605</v>
      </c>
      <c r="P257" s="13">
        <v>803323498.38651896</v>
      </c>
      <c r="Q257" s="13">
        <v>841889181.65626156</v>
      </c>
      <c r="R257" s="13">
        <v>836810052.53601158</v>
      </c>
    </row>
    <row r="258" spans="1:18" x14ac:dyDescent="0.25">
      <c r="A258" s="15"/>
      <c r="B258" s="7"/>
      <c r="E258" s="14" t="s">
        <v>42</v>
      </c>
      <c r="F258" s="128" t="s">
        <v>71</v>
      </c>
      <c r="G258" s="128">
        <v>124529660.35948808</v>
      </c>
      <c r="H258" s="128">
        <v>130150779.14945766</v>
      </c>
      <c r="I258" s="128">
        <v>139403460.14939469</v>
      </c>
      <c r="J258" s="128">
        <v>150392128.22934538</v>
      </c>
      <c r="K258" s="128">
        <v>159549915.05930245</v>
      </c>
      <c r="L258" s="128">
        <v>169985095.02925256</v>
      </c>
      <c r="M258" s="128">
        <v>182474991.30920294</v>
      </c>
      <c r="N258" s="128">
        <v>198053982.36917117</v>
      </c>
      <c r="O258" s="128">
        <v>210659733.09914896</v>
      </c>
      <c r="P258" s="128">
        <v>218027696.81910014</v>
      </c>
      <c r="Q258" s="128">
        <v>228995065.78903618</v>
      </c>
      <c r="R258" s="128">
        <v>225094850.0989714</v>
      </c>
    </row>
    <row r="259" spans="1:18" x14ac:dyDescent="0.25">
      <c r="A259" s="15"/>
      <c r="B259" s="7"/>
      <c r="E259" s="14" t="s">
        <v>42</v>
      </c>
      <c r="F259" s="128" t="s">
        <v>716</v>
      </c>
      <c r="G259" s="128">
        <v>71752186.369708031</v>
      </c>
      <c r="H259" s="128">
        <v>72431297.239697918</v>
      </c>
      <c r="I259" s="128">
        <v>79322321.749669716</v>
      </c>
      <c r="J259" s="128">
        <v>81879675.259654537</v>
      </c>
      <c r="K259" s="128">
        <v>85155682.589639664</v>
      </c>
      <c r="L259" s="128">
        <v>86795378.839641809</v>
      </c>
      <c r="M259" s="128">
        <v>90294526.949605852</v>
      </c>
      <c r="N259" s="128">
        <v>95946879.519600913</v>
      </c>
      <c r="O259" s="128">
        <v>102217561.7695944</v>
      </c>
      <c r="P259" s="128">
        <v>105270902.5195744</v>
      </c>
      <c r="Q259" s="128">
        <v>109196757.81955025</v>
      </c>
      <c r="R259" s="128">
        <v>109773589.76946774</v>
      </c>
    </row>
    <row r="260" spans="1:18" x14ac:dyDescent="0.25">
      <c r="A260" s="15"/>
      <c r="B260" s="7"/>
      <c r="E260" s="14" t="s">
        <v>42</v>
      </c>
      <c r="F260" s="128" t="s">
        <v>717</v>
      </c>
      <c r="G260" s="128">
        <v>92218674.309570298</v>
      </c>
      <c r="H260" s="128">
        <v>98675163.449540466</v>
      </c>
      <c r="I260" s="128">
        <v>101862310.65950742</v>
      </c>
      <c r="J260" s="128">
        <v>104655047.32949068</v>
      </c>
      <c r="K260" s="128">
        <v>112509584.20945753</v>
      </c>
      <c r="L260" s="128">
        <v>119437984.6594201</v>
      </c>
      <c r="M260" s="128">
        <v>126471406.48940685</v>
      </c>
      <c r="N260" s="128">
        <v>144862056.37930137</v>
      </c>
      <c r="O260" s="128">
        <v>157480039.36922994</v>
      </c>
      <c r="P260" s="128">
        <v>167212953.03916818</v>
      </c>
      <c r="Q260" s="128">
        <v>177688537.92912367</v>
      </c>
      <c r="R260" s="128">
        <v>175309300.60915795</v>
      </c>
    </row>
    <row r="261" spans="1:18" x14ac:dyDescent="0.25">
      <c r="A261" s="15"/>
      <c r="B261" s="7"/>
      <c r="E261" s="14" t="s">
        <v>42</v>
      </c>
      <c r="F261" s="128" t="s">
        <v>718</v>
      </c>
      <c r="G261" s="128">
        <v>56884169.439768396</v>
      </c>
      <c r="H261" s="128">
        <v>58683548.459761776</v>
      </c>
      <c r="I261" s="128">
        <v>60017399.339761071</v>
      </c>
      <c r="J261" s="128">
        <v>60126886.699756727</v>
      </c>
      <c r="K261" s="128">
        <v>63812672.349742353</v>
      </c>
      <c r="L261" s="128">
        <v>64250871.379743673</v>
      </c>
      <c r="M261" s="128">
        <v>66279686.699719548</v>
      </c>
      <c r="N261" s="128">
        <v>69047517.16970782</v>
      </c>
      <c r="O261" s="128">
        <v>73456745.389687568</v>
      </c>
      <c r="P261" s="128">
        <v>79468349.589657992</v>
      </c>
      <c r="Q261" s="128">
        <v>81861066.649637759</v>
      </c>
      <c r="R261" s="128">
        <v>81347775.419606686</v>
      </c>
    </row>
    <row r="262" spans="1:18" x14ac:dyDescent="0.25">
      <c r="A262" s="15"/>
      <c r="B262" s="7"/>
      <c r="E262" s="14" t="s">
        <v>42</v>
      </c>
      <c r="F262" s="128" t="s">
        <v>77</v>
      </c>
      <c r="G262" s="128">
        <v>22398010.989909977</v>
      </c>
      <c r="H262" s="128">
        <v>23627860.03990455</v>
      </c>
      <c r="I262" s="128">
        <v>24961358.93989427</v>
      </c>
      <c r="J262" s="128">
        <v>26006133.999891851</v>
      </c>
      <c r="K262" s="128">
        <v>27226502.83988782</v>
      </c>
      <c r="L262" s="128">
        <v>28235264.779883835</v>
      </c>
      <c r="M262" s="128">
        <v>30384511.099870536</v>
      </c>
      <c r="N262" s="128">
        <v>34150112.779858671</v>
      </c>
      <c r="O262" s="128">
        <v>38750353.16984129</v>
      </c>
      <c r="P262" s="128">
        <v>45813005.40979968</v>
      </c>
      <c r="Q262" s="128">
        <v>47282810.689782917</v>
      </c>
      <c r="R262" s="128">
        <v>46820662.029764958</v>
      </c>
    </row>
    <row r="263" spans="1:18" x14ac:dyDescent="0.25">
      <c r="A263" s="15"/>
      <c r="B263" s="7"/>
      <c r="E263" s="14" t="s">
        <v>42</v>
      </c>
      <c r="F263" s="128" t="s">
        <v>719</v>
      </c>
      <c r="G263" s="128">
        <v>108719962.46958309</v>
      </c>
      <c r="H263" s="128">
        <v>113584771.33957291</v>
      </c>
      <c r="I263" s="128">
        <v>123963785.40950409</v>
      </c>
      <c r="J263" s="128">
        <v>130319760.33945739</v>
      </c>
      <c r="K263" s="128">
        <v>136791472.16942874</v>
      </c>
      <c r="L263" s="128">
        <v>146336937.01939145</v>
      </c>
      <c r="M263" s="128">
        <v>152984545.72936511</v>
      </c>
      <c r="N263" s="128">
        <v>164932590.79932556</v>
      </c>
      <c r="O263" s="128">
        <v>177000276.51928586</v>
      </c>
      <c r="P263" s="128">
        <v>187530591.00921774</v>
      </c>
      <c r="Q263" s="128">
        <v>196864942.77912915</v>
      </c>
      <c r="R263" s="128">
        <v>198463874.60904253</v>
      </c>
    </row>
    <row r="264" spans="1:18" x14ac:dyDescent="0.25">
      <c r="A264" s="15"/>
      <c r="B264" s="7"/>
      <c r="C264" s="10"/>
      <c r="D264" s="10"/>
      <c r="E264" s="13" t="s">
        <v>43</v>
      </c>
      <c r="F264" s="13"/>
      <c r="G264" s="13">
        <v>7617066.6499912422</v>
      </c>
      <c r="H264" s="13">
        <v>4440900.529994742</v>
      </c>
      <c r="I264" s="13">
        <v>3923598.9399932749</v>
      </c>
      <c r="J264" s="13">
        <v>3980742.799992092</v>
      </c>
      <c r="K264" s="13">
        <v>3496445.8199942419</v>
      </c>
      <c r="L264" s="13">
        <v>3778496.2299934123</v>
      </c>
      <c r="M264" s="13">
        <v>3347345.0499946312</v>
      </c>
      <c r="N264" s="13">
        <v>3471881.259994199</v>
      </c>
      <c r="O264" s="13">
        <v>2381274.4299960928</v>
      </c>
      <c r="P264" s="13">
        <v>1560793.0699977616</v>
      </c>
      <c r="Q264" s="13">
        <v>1726903.0599966119</v>
      </c>
      <c r="R264" s="13">
        <v>1638412.6799970157</v>
      </c>
    </row>
    <row r="265" spans="1:18" x14ac:dyDescent="0.25">
      <c r="A265" s="15"/>
      <c r="B265" s="7"/>
      <c r="E265" s="14" t="s">
        <v>43</v>
      </c>
      <c r="F265" s="128" t="s">
        <v>71</v>
      </c>
      <c r="G265" s="128">
        <v>1862259.5399979632</v>
      </c>
      <c r="H265" s="128">
        <v>1158720.8799987826</v>
      </c>
      <c r="I265" s="128">
        <v>824372.08999861265</v>
      </c>
      <c r="J265" s="128">
        <v>1081592.0499975614</v>
      </c>
      <c r="K265" s="128">
        <v>787672.02999915206</v>
      </c>
      <c r="L265" s="128">
        <v>972663.59999879159</v>
      </c>
      <c r="M265" s="128">
        <v>881954.30999887688</v>
      </c>
      <c r="N265" s="128">
        <v>998153.26999848813</v>
      </c>
      <c r="O265" s="128">
        <v>597652.55999918829</v>
      </c>
      <c r="P265" s="128">
        <v>368598.36999973306</v>
      </c>
      <c r="Q265" s="128">
        <v>388098.18999941181</v>
      </c>
      <c r="R265" s="128">
        <v>394755.15999950422</v>
      </c>
    </row>
    <row r="266" spans="1:18" x14ac:dyDescent="0.25">
      <c r="A266" s="15"/>
      <c r="B266" s="7"/>
      <c r="E266" s="14" t="s">
        <v>43</v>
      </c>
      <c r="F266" s="128" t="s">
        <v>716</v>
      </c>
      <c r="G266" s="128">
        <v>1043306.5099989359</v>
      </c>
      <c r="H266" s="128">
        <v>814477.08999949507</v>
      </c>
      <c r="I266" s="128">
        <v>657249.8699992646</v>
      </c>
      <c r="J266" s="128">
        <v>731196.19999894605</v>
      </c>
      <c r="K266" s="128">
        <v>616868.15999916557</v>
      </c>
      <c r="L266" s="128">
        <v>641226.20999880787</v>
      </c>
      <c r="M266" s="128">
        <v>598953.01999904972</v>
      </c>
      <c r="N266" s="128">
        <v>639794.19999908493</v>
      </c>
      <c r="O266" s="128">
        <v>442509.29999946826</v>
      </c>
      <c r="P266" s="128">
        <v>236664.19999964512</v>
      </c>
      <c r="Q266" s="128">
        <v>304400.41999945976</v>
      </c>
      <c r="R266" s="128">
        <v>238087.66999976709</v>
      </c>
    </row>
    <row r="267" spans="1:18" x14ac:dyDescent="0.25">
      <c r="A267" s="15"/>
      <c r="B267" s="7"/>
      <c r="E267" s="14" t="s">
        <v>43</v>
      </c>
      <c r="F267" s="128" t="s">
        <v>717</v>
      </c>
      <c r="G267" s="128">
        <v>928037.70999875455</v>
      </c>
      <c r="H267" s="128">
        <v>515629.28999911511</v>
      </c>
      <c r="I267" s="128">
        <v>537473.0199988907</v>
      </c>
      <c r="J267" s="128">
        <v>537223.61999898916</v>
      </c>
      <c r="K267" s="128">
        <v>447977.59999915236</v>
      </c>
      <c r="L267" s="128">
        <v>395068.6299992007</v>
      </c>
      <c r="M267" s="128">
        <v>304271.77999950817</v>
      </c>
      <c r="N267" s="128">
        <v>360172.45999921393</v>
      </c>
      <c r="O267" s="128">
        <v>340253.80999933369</v>
      </c>
      <c r="P267" s="128">
        <v>307206.75999961095</v>
      </c>
      <c r="Q267" s="128">
        <v>523985.6999988663</v>
      </c>
      <c r="R267" s="128">
        <v>596966.79999855859</v>
      </c>
    </row>
    <row r="268" spans="1:18" x14ac:dyDescent="0.25">
      <c r="A268" s="15"/>
      <c r="B268" s="7"/>
      <c r="E268" s="14" t="s">
        <v>43</v>
      </c>
      <c r="F268" s="128" t="s">
        <v>718</v>
      </c>
      <c r="G268" s="128">
        <v>1228099.9799991143</v>
      </c>
      <c r="H268" s="128">
        <v>648478.54999946675</v>
      </c>
      <c r="I268" s="128">
        <v>585319.7299993831</v>
      </c>
      <c r="J268" s="128">
        <v>600830.49999911338</v>
      </c>
      <c r="K268" s="128">
        <v>614062.9299989061</v>
      </c>
      <c r="L268" s="128">
        <v>688272.67999913986</v>
      </c>
      <c r="M268" s="128">
        <v>760120.11999901873</v>
      </c>
      <c r="N268" s="128">
        <v>680075.71999910905</v>
      </c>
      <c r="O268" s="128">
        <v>479768.33999943873</v>
      </c>
      <c r="P268" s="128">
        <v>192355.78999974928</v>
      </c>
      <c r="Q268" s="128">
        <v>132914.87999980804</v>
      </c>
      <c r="R268" s="128">
        <v>70032.699999894947</v>
      </c>
    </row>
    <row r="269" spans="1:18" x14ac:dyDescent="0.25">
      <c r="A269" s="15"/>
      <c r="B269" s="7"/>
      <c r="E269" s="14" t="s">
        <v>43</v>
      </c>
      <c r="F269" s="128" t="s">
        <v>77</v>
      </c>
      <c r="G269" s="128">
        <v>996784.60999815958</v>
      </c>
      <c r="H269" s="128">
        <v>583031.46999870008</v>
      </c>
      <c r="I269" s="128">
        <v>637652.54999851307</v>
      </c>
      <c r="J269" s="128">
        <v>415824.73999889358</v>
      </c>
      <c r="K269" s="128">
        <v>335908.38999940641</v>
      </c>
      <c r="L269" s="128">
        <v>322826.93999927538</v>
      </c>
      <c r="M269" s="128">
        <v>316340.79999940796</v>
      </c>
      <c r="N269" s="128">
        <v>296935.2999994217</v>
      </c>
      <c r="O269" s="128">
        <v>218505.95999959088</v>
      </c>
      <c r="P269" s="128">
        <v>113599.4899997781</v>
      </c>
      <c r="Q269" s="128">
        <v>139012.50999974879</v>
      </c>
      <c r="R269" s="128">
        <v>39062.659999969881</v>
      </c>
    </row>
    <row r="270" spans="1:18" x14ac:dyDescent="0.25">
      <c r="A270" s="15"/>
      <c r="B270" s="7"/>
      <c r="E270" s="14" t="s">
        <v>43</v>
      </c>
      <c r="F270" s="128" t="s">
        <v>719</v>
      </c>
      <c r="G270" s="128">
        <v>1558578.2999983151</v>
      </c>
      <c r="H270" s="128">
        <v>720563.24999917997</v>
      </c>
      <c r="I270" s="128">
        <v>681531.67999862495</v>
      </c>
      <c r="J270" s="128">
        <v>614075.68999857339</v>
      </c>
      <c r="K270" s="128">
        <v>693956.7099984563</v>
      </c>
      <c r="L270" s="128">
        <v>758438.16999819071</v>
      </c>
      <c r="M270" s="128">
        <v>485705.01999876578</v>
      </c>
      <c r="N270" s="128">
        <v>496750.30999888235</v>
      </c>
      <c r="O270" s="128">
        <v>302584.45999907108</v>
      </c>
      <c r="P270" s="128">
        <v>342368.45999924524</v>
      </c>
      <c r="Q270" s="128">
        <v>238491.35999931721</v>
      </c>
      <c r="R270" s="128">
        <v>299507.68999932101</v>
      </c>
    </row>
    <row r="271" spans="1:18" x14ac:dyDescent="0.25">
      <c r="A271" s="15"/>
      <c r="B271" s="7"/>
      <c r="C271" s="8" t="s">
        <v>44</v>
      </c>
      <c r="D271" s="8"/>
      <c r="E271" s="8"/>
      <c r="F271" s="8"/>
      <c r="G271" s="9">
        <v>129683046.80999163</v>
      </c>
      <c r="H271" s="9">
        <v>137617765.75999007</v>
      </c>
      <c r="I271" s="9">
        <v>135286801.43998635</v>
      </c>
      <c r="J271" s="9">
        <v>139362224.10998616</v>
      </c>
      <c r="K271" s="9">
        <v>140938916.84998539</v>
      </c>
      <c r="L271" s="9">
        <v>144543440.03998226</v>
      </c>
      <c r="M271" s="9">
        <v>151236732.11995697</v>
      </c>
      <c r="N271" s="9">
        <v>158103920.49995172</v>
      </c>
      <c r="O271" s="9">
        <v>137295594.91994408</v>
      </c>
      <c r="P271" s="9">
        <v>89220874.099947423</v>
      </c>
      <c r="Q271" s="9">
        <v>71454698.609969467</v>
      </c>
      <c r="R271" s="9">
        <v>71661409.369965151</v>
      </c>
    </row>
    <row r="272" spans="1:18" x14ac:dyDescent="0.25">
      <c r="A272" s="15"/>
      <c r="B272" s="7"/>
      <c r="C272" s="10"/>
      <c r="D272" s="10"/>
      <c r="E272" s="13" t="s">
        <v>45</v>
      </c>
      <c r="F272" s="13"/>
      <c r="G272" s="13">
        <v>1136520.4299903479</v>
      </c>
      <c r="H272" s="13">
        <v>1204122.4799898337</v>
      </c>
      <c r="I272" s="13">
        <v>1380228.8599882685</v>
      </c>
      <c r="J272" s="13">
        <v>1607748.0199863471</v>
      </c>
      <c r="K272" s="13">
        <v>1831911.8499844377</v>
      </c>
      <c r="L272" s="13">
        <v>2087295.6499822682</v>
      </c>
      <c r="M272" s="13">
        <v>2478032.75997895</v>
      </c>
      <c r="N272" s="13">
        <v>3051293.9899810115</v>
      </c>
      <c r="O272" s="13">
        <v>3676604.719978556</v>
      </c>
      <c r="P272" s="13">
        <v>4259824.0599751584</v>
      </c>
      <c r="Q272" s="13">
        <v>4865970.9199716225</v>
      </c>
      <c r="R272" s="13">
        <v>5696255.1899667792</v>
      </c>
    </row>
    <row r="273" spans="1:18" x14ac:dyDescent="0.25">
      <c r="A273" s="15"/>
      <c r="B273" s="7"/>
      <c r="E273" s="14" t="s">
        <v>45</v>
      </c>
      <c r="F273" s="128" t="s">
        <v>71</v>
      </c>
      <c r="G273" s="128">
        <v>247840.19999789447</v>
      </c>
      <c r="H273" s="128">
        <v>269370.54999771342</v>
      </c>
      <c r="I273" s="128">
        <v>343484.69999708235</v>
      </c>
      <c r="J273" s="128">
        <v>365459.32999689574</v>
      </c>
      <c r="K273" s="128">
        <v>453520.85999614745</v>
      </c>
      <c r="L273" s="128">
        <v>476091.28999595577</v>
      </c>
      <c r="M273" s="128">
        <v>529357.19999550283</v>
      </c>
      <c r="N273" s="128">
        <v>686572.21999570355</v>
      </c>
      <c r="O273" s="128">
        <v>873342.53999490663</v>
      </c>
      <c r="P273" s="128">
        <v>1041554.4299939256</v>
      </c>
      <c r="Q273" s="128">
        <v>1268264.2499926034</v>
      </c>
      <c r="R273" s="128">
        <v>1418271.3899917286</v>
      </c>
    </row>
    <row r="274" spans="1:18" x14ac:dyDescent="0.25">
      <c r="A274" s="15"/>
      <c r="B274" s="7"/>
      <c r="E274" s="14" t="s">
        <v>45</v>
      </c>
      <c r="F274" s="128" t="s">
        <v>716</v>
      </c>
      <c r="G274" s="128">
        <v>160315.59999863803</v>
      </c>
      <c r="H274" s="128">
        <v>177952.06999851391</v>
      </c>
      <c r="I274" s="128">
        <v>194563.14999834448</v>
      </c>
      <c r="J274" s="128">
        <v>192917.24999836087</v>
      </c>
      <c r="K274" s="128">
        <v>225036.44999808818</v>
      </c>
      <c r="L274" s="128">
        <v>257487.19999781251</v>
      </c>
      <c r="M274" s="128">
        <v>326243.99999722838</v>
      </c>
      <c r="N274" s="128">
        <v>501621.5099967774</v>
      </c>
      <c r="O274" s="128">
        <v>717752.60999581404</v>
      </c>
      <c r="P274" s="128">
        <v>635709.86999629252</v>
      </c>
      <c r="Q274" s="128">
        <v>789108.22999539785</v>
      </c>
      <c r="R274" s="128">
        <v>920674.88999463059</v>
      </c>
    </row>
    <row r="275" spans="1:18" x14ac:dyDescent="0.25">
      <c r="A275" s="15"/>
      <c r="B275" s="7"/>
      <c r="E275" s="14" t="s">
        <v>45</v>
      </c>
      <c r="F275" s="128" t="s">
        <v>717</v>
      </c>
      <c r="G275" s="128">
        <v>315648.72999732057</v>
      </c>
      <c r="H275" s="128">
        <v>333674.76999716507</v>
      </c>
      <c r="I275" s="128">
        <v>427037.6099963719</v>
      </c>
      <c r="J275" s="128">
        <v>570472.70999515895</v>
      </c>
      <c r="K275" s="128">
        <v>583248.84999504499</v>
      </c>
      <c r="L275" s="128">
        <v>651786.39999446273</v>
      </c>
      <c r="M275" s="128">
        <v>720016.99999388307</v>
      </c>
      <c r="N275" s="128">
        <v>856409.14999476634</v>
      </c>
      <c r="O275" s="128">
        <v>880597.84999486245</v>
      </c>
      <c r="P275" s="128">
        <v>1115829.8099934924</v>
      </c>
      <c r="Q275" s="128">
        <v>1211222.6999929361</v>
      </c>
      <c r="R275" s="128">
        <v>1433077.9199916422</v>
      </c>
    </row>
    <row r="276" spans="1:18" x14ac:dyDescent="0.25">
      <c r="A276" s="15"/>
      <c r="B276" s="7"/>
      <c r="E276" s="14" t="s">
        <v>45</v>
      </c>
      <c r="F276" s="128" t="s">
        <v>718</v>
      </c>
      <c r="G276" s="128">
        <v>93312.799999207258</v>
      </c>
      <c r="H276" s="128">
        <v>92979.539999239147</v>
      </c>
      <c r="I276" s="128">
        <v>93222.599999204278</v>
      </c>
      <c r="J276" s="128">
        <v>123628.99999894947</v>
      </c>
      <c r="K276" s="128">
        <v>139092.19999881834</v>
      </c>
      <c r="L276" s="128">
        <v>201534.59999828786</v>
      </c>
      <c r="M276" s="128">
        <v>333259.99999716878</v>
      </c>
      <c r="N276" s="128">
        <v>383443.41999764368</v>
      </c>
      <c r="O276" s="128">
        <v>398319.92999767698</v>
      </c>
      <c r="P276" s="128">
        <v>442662.20999741927</v>
      </c>
      <c r="Q276" s="128">
        <v>539346.05999685451</v>
      </c>
      <c r="R276" s="128">
        <v>583875.92999659479</v>
      </c>
    </row>
    <row r="277" spans="1:18" x14ac:dyDescent="0.25">
      <c r="A277" s="15"/>
      <c r="B277" s="7"/>
      <c r="E277" s="14" t="s">
        <v>45</v>
      </c>
      <c r="F277" s="128" t="s">
        <v>77</v>
      </c>
      <c r="G277" s="128">
        <v>28063.699999762699</v>
      </c>
      <c r="H277" s="128">
        <v>28309.259999762289</v>
      </c>
      <c r="I277" s="128">
        <v>20677.949999824166</v>
      </c>
      <c r="J277" s="128">
        <v>28062.249999761581</v>
      </c>
      <c r="K277" s="128">
        <v>42446.799999639392</v>
      </c>
      <c r="L277" s="128">
        <v>33852.199999712408</v>
      </c>
      <c r="M277" s="128">
        <v>45517.709999613464</v>
      </c>
      <c r="N277" s="128">
        <v>48884.359999708831</v>
      </c>
      <c r="O277" s="128">
        <v>73304.459999572486</v>
      </c>
      <c r="P277" s="128">
        <v>106558.46999937855</v>
      </c>
      <c r="Q277" s="128">
        <v>132985.64999922551</v>
      </c>
      <c r="R277" s="128">
        <v>187144.82999890856</v>
      </c>
    </row>
    <row r="278" spans="1:18" x14ac:dyDescent="0.25">
      <c r="A278" s="15"/>
      <c r="B278" s="7"/>
      <c r="E278" s="14" t="s">
        <v>45</v>
      </c>
      <c r="F278" s="128" t="s">
        <v>719</v>
      </c>
      <c r="G278" s="128">
        <v>291339.39999752492</v>
      </c>
      <c r="H278" s="128">
        <v>301836.28999743983</v>
      </c>
      <c r="I278" s="128">
        <v>301242.84999744128</v>
      </c>
      <c r="J278" s="128">
        <v>327207.47999722045</v>
      </c>
      <c r="K278" s="128">
        <v>388566.68999669934</v>
      </c>
      <c r="L278" s="128">
        <v>466543.95999603695</v>
      </c>
      <c r="M278" s="128">
        <v>523636.84999555326</v>
      </c>
      <c r="N278" s="128">
        <v>574363.32999641169</v>
      </c>
      <c r="O278" s="128">
        <v>733287.32999572344</v>
      </c>
      <c r="P278" s="128">
        <v>917509.26999465004</v>
      </c>
      <c r="Q278" s="128">
        <v>925044.02999460511</v>
      </c>
      <c r="R278" s="128">
        <v>1153210.2299932744</v>
      </c>
    </row>
    <row r="279" spans="1:18" x14ac:dyDescent="0.25">
      <c r="A279" s="15"/>
      <c r="B279" s="7"/>
      <c r="C279" s="10"/>
      <c r="D279" s="10"/>
      <c r="E279" s="13" t="s">
        <v>46</v>
      </c>
      <c r="F279" s="13"/>
      <c r="G279" s="13">
        <v>51647154.090000004</v>
      </c>
      <c r="H279" s="13">
        <v>52103712.829999998</v>
      </c>
      <c r="I279" s="13">
        <v>49993194</v>
      </c>
      <c r="J279" s="13">
        <v>50090707</v>
      </c>
      <c r="K279" s="13">
        <v>52629839</v>
      </c>
      <c r="L279" s="13">
        <v>54460043.509999998</v>
      </c>
      <c r="M279" s="13">
        <v>55960328.479999997</v>
      </c>
      <c r="N279" s="13">
        <v>56523800.579999864</v>
      </c>
      <c r="O279" s="13">
        <v>57446024.649999045</v>
      </c>
      <c r="P279" s="13">
        <v>58578544.599998832</v>
      </c>
      <c r="Q279" s="13">
        <v>60581160.329998478</v>
      </c>
      <c r="R279" s="13">
        <v>60163247.819998309</v>
      </c>
    </row>
    <row r="280" spans="1:18" x14ac:dyDescent="0.25">
      <c r="A280" s="15"/>
      <c r="B280" s="7"/>
      <c r="E280" s="14" t="s">
        <v>46</v>
      </c>
      <c r="F280" s="128" t="s">
        <v>71</v>
      </c>
      <c r="G280" s="128">
        <v>12712159.25</v>
      </c>
      <c r="H280" s="128">
        <v>12988822.5</v>
      </c>
      <c r="I280" s="128">
        <v>12865732</v>
      </c>
      <c r="J280" s="128">
        <v>13823558.5</v>
      </c>
      <c r="K280" s="128">
        <v>14675848.5</v>
      </c>
      <c r="L280" s="128">
        <v>15485374</v>
      </c>
      <c r="M280" s="128">
        <v>15885857.5</v>
      </c>
      <c r="N280" s="128">
        <v>16015151.5</v>
      </c>
      <c r="O280" s="128">
        <v>16152281.5</v>
      </c>
      <c r="P280" s="128">
        <v>16589782.919999994</v>
      </c>
      <c r="Q280" s="128">
        <v>17037027.859999955</v>
      </c>
      <c r="R280" s="128">
        <v>16672043.759999983</v>
      </c>
    </row>
    <row r="281" spans="1:18" x14ac:dyDescent="0.25">
      <c r="A281" s="15"/>
      <c r="B281" s="7"/>
      <c r="E281" s="14" t="s">
        <v>46</v>
      </c>
      <c r="F281" s="128" t="s">
        <v>716</v>
      </c>
      <c r="G281" s="128">
        <v>8348443.5</v>
      </c>
      <c r="H281" s="128">
        <v>7414129</v>
      </c>
      <c r="I281" s="128">
        <v>7373349.5</v>
      </c>
      <c r="J281" s="128">
        <v>7210752.5</v>
      </c>
      <c r="K281" s="128">
        <v>7762537.5</v>
      </c>
      <c r="L281" s="128">
        <v>7962682</v>
      </c>
      <c r="M281" s="128">
        <v>8543060.9799999986</v>
      </c>
      <c r="N281" s="128">
        <v>8386470.4199999943</v>
      </c>
      <c r="O281" s="128">
        <v>8730358.6899999958</v>
      </c>
      <c r="P281" s="128">
        <v>8707102</v>
      </c>
      <c r="Q281" s="128">
        <v>8898431</v>
      </c>
      <c r="R281" s="128">
        <v>8791313.259999983</v>
      </c>
    </row>
    <row r="282" spans="1:18" x14ac:dyDescent="0.25">
      <c r="A282" s="15"/>
      <c r="B282" s="7"/>
      <c r="E282" s="14" t="s">
        <v>46</v>
      </c>
      <c r="F282" s="128" t="s">
        <v>717</v>
      </c>
      <c r="G282" s="128">
        <v>8601336.0899999999</v>
      </c>
      <c r="H282" s="128">
        <v>9133892</v>
      </c>
      <c r="I282" s="128">
        <v>8539281</v>
      </c>
      <c r="J282" s="128">
        <v>8225841</v>
      </c>
      <c r="K282" s="128">
        <v>8375702.5</v>
      </c>
      <c r="L282" s="128">
        <v>9129624.7100000009</v>
      </c>
      <c r="M282" s="128">
        <v>9426380.5</v>
      </c>
      <c r="N282" s="128">
        <v>9859344.2099999618</v>
      </c>
      <c r="O282" s="128">
        <v>10066318.319999244</v>
      </c>
      <c r="P282" s="128">
        <v>9971391.5499990303</v>
      </c>
      <c r="Q282" s="128">
        <v>11204604.189998722</v>
      </c>
      <c r="R282" s="128">
        <v>11501169.609998574</v>
      </c>
    </row>
    <row r="283" spans="1:18" x14ac:dyDescent="0.25">
      <c r="A283" s="15"/>
      <c r="B283" s="7"/>
      <c r="E283" s="14" t="s">
        <v>46</v>
      </c>
      <c r="F283" s="128" t="s">
        <v>718</v>
      </c>
      <c r="G283" s="128">
        <v>5789270.5</v>
      </c>
      <c r="H283" s="128">
        <v>6045474</v>
      </c>
      <c r="I283" s="128">
        <v>5910956</v>
      </c>
      <c r="J283" s="128">
        <v>5871123</v>
      </c>
      <c r="K283" s="128">
        <v>6081062.5</v>
      </c>
      <c r="L283" s="128">
        <v>6371647.5</v>
      </c>
      <c r="M283" s="128">
        <v>6341609.5</v>
      </c>
      <c r="N283" s="128">
        <v>6478191.949999908</v>
      </c>
      <c r="O283" s="128">
        <v>6557662.639999833</v>
      </c>
      <c r="P283" s="128">
        <v>6424341.1299998146</v>
      </c>
      <c r="Q283" s="128">
        <v>6557455.7799998075</v>
      </c>
      <c r="R283" s="128">
        <v>6260889.2699997891</v>
      </c>
    </row>
    <row r="284" spans="1:18" x14ac:dyDescent="0.25">
      <c r="A284" s="15"/>
      <c r="B284" s="7"/>
      <c r="E284" s="14" t="s">
        <v>46</v>
      </c>
      <c r="F284" s="128" t="s">
        <v>77</v>
      </c>
      <c r="G284" s="128">
        <v>4078924.5</v>
      </c>
      <c r="H284" s="128">
        <v>3842252</v>
      </c>
      <c r="I284" s="128">
        <v>3913566</v>
      </c>
      <c r="J284" s="128">
        <v>3901675</v>
      </c>
      <c r="K284" s="128">
        <v>3874902</v>
      </c>
      <c r="L284" s="128">
        <v>3692721.2999999933</v>
      </c>
      <c r="M284" s="128">
        <v>3922897.5</v>
      </c>
      <c r="N284" s="128">
        <v>3967954.5</v>
      </c>
      <c r="O284" s="128">
        <v>3854332.5</v>
      </c>
      <c r="P284" s="128">
        <v>4334940.5</v>
      </c>
      <c r="Q284" s="128">
        <v>4178547</v>
      </c>
      <c r="R284" s="128">
        <v>4145244</v>
      </c>
    </row>
    <row r="285" spans="1:18" x14ac:dyDescent="0.25">
      <c r="A285" s="15"/>
      <c r="B285" s="7"/>
      <c r="E285" s="14" t="s">
        <v>46</v>
      </c>
      <c r="F285" s="128" t="s">
        <v>719</v>
      </c>
      <c r="G285" s="128">
        <v>12117020.25</v>
      </c>
      <c r="H285" s="128">
        <v>12679143.329999998</v>
      </c>
      <c r="I285" s="128">
        <v>11390309.5</v>
      </c>
      <c r="J285" s="128">
        <v>11057757</v>
      </c>
      <c r="K285" s="128">
        <v>11859786</v>
      </c>
      <c r="L285" s="128">
        <v>11817994</v>
      </c>
      <c r="M285" s="128">
        <v>11840522.5</v>
      </c>
      <c r="N285" s="128">
        <v>11816688</v>
      </c>
      <c r="O285" s="128">
        <v>12085071</v>
      </c>
      <c r="P285" s="128">
        <v>12550986.5</v>
      </c>
      <c r="Q285" s="128">
        <v>12705094.5</v>
      </c>
      <c r="R285" s="128">
        <v>12792587.919999994</v>
      </c>
    </row>
    <row r="286" spans="1:18" x14ac:dyDescent="0.25">
      <c r="A286" s="15"/>
      <c r="B286" s="7"/>
      <c r="C286" s="10"/>
      <c r="D286" s="10"/>
      <c r="E286" s="13" t="s">
        <v>47</v>
      </c>
      <c r="F286" s="13"/>
      <c r="G286" s="13">
        <v>72300185.789999902</v>
      </c>
      <c r="H286" s="13">
        <v>80029552.860000029</v>
      </c>
      <c r="I286" s="13">
        <v>79710281.639999986</v>
      </c>
      <c r="J286" s="13">
        <v>84191705.159999982</v>
      </c>
      <c r="K286" s="13">
        <v>83313889.939999998</v>
      </c>
      <c r="L286" s="13">
        <v>84506818.94999814</v>
      </c>
      <c r="M286" s="13">
        <v>88928581.059971541</v>
      </c>
      <c r="N286" s="13">
        <v>94465866.509964481</v>
      </c>
      <c r="O286" s="13">
        <v>72556452.699961275</v>
      </c>
      <c r="P286" s="13">
        <v>22671130.549972728</v>
      </c>
      <c r="Q286" s="13">
        <v>2220457.8999999464</v>
      </c>
      <c r="R286" s="13">
        <v>2005131.5</v>
      </c>
    </row>
    <row r="287" spans="1:18" x14ac:dyDescent="0.25">
      <c r="A287" s="15"/>
      <c r="B287" s="7"/>
      <c r="E287" s="14" t="s">
        <v>47</v>
      </c>
      <c r="F287" s="128" t="s">
        <v>71</v>
      </c>
      <c r="G287" s="128">
        <v>16716957</v>
      </c>
      <c r="H287" s="128">
        <v>16634848.199999999</v>
      </c>
      <c r="I287" s="128">
        <v>15473161</v>
      </c>
      <c r="J287" s="128">
        <v>17727083.369999997</v>
      </c>
      <c r="K287" s="128">
        <v>16567916</v>
      </c>
      <c r="L287" s="128">
        <v>16121409.599999649</v>
      </c>
      <c r="M287" s="128">
        <v>17059531.199995071</v>
      </c>
      <c r="N287" s="128">
        <v>18190852.899993539</v>
      </c>
      <c r="O287" s="128">
        <v>12405350.999993429</v>
      </c>
      <c r="P287" s="128">
        <v>3249433.6999946516</v>
      </c>
      <c r="Q287" s="128">
        <v>645981.89999999106</v>
      </c>
      <c r="R287" s="128">
        <v>528930</v>
      </c>
    </row>
    <row r="288" spans="1:18" x14ac:dyDescent="0.25">
      <c r="A288" s="15"/>
      <c r="B288" s="7"/>
      <c r="E288" s="14" t="s">
        <v>47</v>
      </c>
      <c r="F288" s="128" t="s">
        <v>716</v>
      </c>
      <c r="G288" s="128">
        <v>11160494.329999998</v>
      </c>
      <c r="H288" s="128">
        <v>14109948.170000002</v>
      </c>
      <c r="I288" s="128">
        <v>15394768.5</v>
      </c>
      <c r="J288" s="128">
        <v>15015408.5</v>
      </c>
      <c r="K288" s="128">
        <v>15313844.5</v>
      </c>
      <c r="L288" s="128">
        <v>15126264.499999836</v>
      </c>
      <c r="M288" s="128">
        <v>15641114.779995833</v>
      </c>
      <c r="N288" s="128">
        <v>15892676.299993996</v>
      </c>
      <c r="O288" s="128">
        <v>12409129.199993532</v>
      </c>
      <c r="P288" s="128">
        <v>3440989.5999959782</v>
      </c>
      <c r="Q288" s="128">
        <v>454749.19999999553</v>
      </c>
      <c r="R288" s="128">
        <v>382658</v>
      </c>
    </row>
    <row r="289" spans="1:18" x14ac:dyDescent="0.25">
      <c r="A289" s="15"/>
      <c r="B289" s="7"/>
      <c r="E289" s="14" t="s">
        <v>47</v>
      </c>
      <c r="F289" s="128" t="s">
        <v>717</v>
      </c>
      <c r="G289" s="128">
        <v>8058344.5</v>
      </c>
      <c r="H289" s="128">
        <v>8677390.5</v>
      </c>
      <c r="I289" s="128">
        <v>7969212</v>
      </c>
      <c r="J289" s="128">
        <v>8387194.589999998</v>
      </c>
      <c r="K289" s="128">
        <v>7774011.0399999991</v>
      </c>
      <c r="L289" s="128">
        <v>8415025.4499998633</v>
      </c>
      <c r="M289" s="128">
        <v>8260369.4999964554</v>
      </c>
      <c r="N289" s="128">
        <v>9902951.499995593</v>
      </c>
      <c r="O289" s="128">
        <v>6690697.0999958906</v>
      </c>
      <c r="P289" s="128">
        <v>1610885.0999961495</v>
      </c>
      <c r="Q289" s="128">
        <v>211058.99999993853</v>
      </c>
      <c r="R289" s="128">
        <v>287646.5</v>
      </c>
    </row>
    <row r="290" spans="1:18" x14ac:dyDescent="0.25">
      <c r="A290" s="15"/>
      <c r="B290" s="7"/>
      <c r="E290" s="14" t="s">
        <v>47</v>
      </c>
      <c r="F290" s="128" t="s">
        <v>718</v>
      </c>
      <c r="G290" s="128">
        <v>12352474.5</v>
      </c>
      <c r="H290" s="128">
        <v>14717962</v>
      </c>
      <c r="I290" s="128">
        <v>16145098.5</v>
      </c>
      <c r="J290" s="128">
        <v>17522275.5</v>
      </c>
      <c r="K290" s="128">
        <v>17705472</v>
      </c>
      <c r="L290" s="128">
        <v>17937773.699999802</v>
      </c>
      <c r="M290" s="128">
        <v>18998587.679995656</v>
      </c>
      <c r="N290" s="128">
        <v>20314577.409993857</v>
      </c>
      <c r="O290" s="128">
        <v>17085000.499993421</v>
      </c>
      <c r="P290" s="128">
        <v>6801285.8999951947</v>
      </c>
      <c r="Q290" s="128">
        <v>406172.10000000708</v>
      </c>
      <c r="R290" s="128">
        <v>342825</v>
      </c>
    </row>
    <row r="291" spans="1:18" x14ac:dyDescent="0.25">
      <c r="A291" s="15"/>
      <c r="B291" s="7"/>
      <c r="E291" s="14" t="s">
        <v>47</v>
      </c>
      <c r="F291" s="128" t="s">
        <v>77</v>
      </c>
      <c r="G291" s="128">
        <v>13340825.279999942</v>
      </c>
      <c r="H291" s="128">
        <v>14624999.540000064</v>
      </c>
      <c r="I291" s="128">
        <v>13932408</v>
      </c>
      <c r="J291" s="128">
        <v>15132221</v>
      </c>
      <c r="K291" s="128">
        <v>14885498.4</v>
      </c>
      <c r="L291" s="128">
        <v>15080545.099999538</v>
      </c>
      <c r="M291" s="128">
        <v>15905677.299994752</v>
      </c>
      <c r="N291" s="128">
        <v>17431151.099993639</v>
      </c>
      <c r="O291" s="128">
        <v>14055913.899991874</v>
      </c>
      <c r="P291" s="128">
        <v>5929150.3499941994</v>
      </c>
      <c r="Q291" s="128">
        <v>364333.59999998845</v>
      </c>
      <c r="R291" s="128">
        <v>267825</v>
      </c>
    </row>
    <row r="292" spans="1:18" x14ac:dyDescent="0.25">
      <c r="A292" s="15"/>
      <c r="B292" s="7"/>
      <c r="E292" s="14" t="s">
        <v>47</v>
      </c>
      <c r="F292" s="128" t="s">
        <v>719</v>
      </c>
      <c r="G292" s="128">
        <v>10671090.18</v>
      </c>
      <c r="H292" s="128">
        <v>11264404.449999999</v>
      </c>
      <c r="I292" s="128">
        <v>10795633.639999997</v>
      </c>
      <c r="J292" s="128">
        <v>10407522.199999996</v>
      </c>
      <c r="K292" s="128">
        <v>11067148</v>
      </c>
      <c r="L292" s="128">
        <v>11825800.599999459</v>
      </c>
      <c r="M292" s="128">
        <v>13063300.599994769</v>
      </c>
      <c r="N292" s="128">
        <v>12733657.299994884</v>
      </c>
      <c r="O292" s="128">
        <v>9910360.9999949615</v>
      </c>
      <c r="P292" s="128">
        <v>1639385.8999965545</v>
      </c>
      <c r="Q292" s="128">
        <v>138162.1000000257</v>
      </c>
      <c r="R292" s="128">
        <v>195247</v>
      </c>
    </row>
    <row r="293" spans="1:18" x14ac:dyDescent="0.25">
      <c r="A293" s="15"/>
      <c r="B293" s="7"/>
      <c r="C293" s="10"/>
      <c r="D293" s="10"/>
      <c r="E293" s="13" t="s">
        <v>48</v>
      </c>
      <c r="F293" s="13"/>
      <c r="G293" s="13">
        <v>1006001.3799981084</v>
      </c>
      <c r="H293" s="13">
        <v>962051.72999824572</v>
      </c>
      <c r="I293" s="13">
        <v>1195037.4499976186</v>
      </c>
      <c r="J293" s="13">
        <v>558776.75999891071</v>
      </c>
      <c r="K293" s="13">
        <v>306958.49999927741</v>
      </c>
      <c r="L293" s="13">
        <v>261827.49999941193</v>
      </c>
      <c r="M293" s="13">
        <v>233927.85999950144</v>
      </c>
      <c r="N293" s="13">
        <v>216870.77999953221</v>
      </c>
      <c r="O293" s="13">
        <v>153670.22999968729</v>
      </c>
      <c r="P293" s="13">
        <v>124153.63999965791</v>
      </c>
      <c r="Q293" s="13">
        <v>64350.899999753739</v>
      </c>
      <c r="R293" s="13">
        <v>19885.289999925153</v>
      </c>
    </row>
    <row r="294" spans="1:18" x14ac:dyDescent="0.25">
      <c r="A294" s="15"/>
      <c r="B294" s="7"/>
      <c r="E294" s="14" t="s">
        <v>48</v>
      </c>
      <c r="F294" s="128" t="s">
        <v>71</v>
      </c>
      <c r="G294" s="128">
        <v>8820.9399999666639</v>
      </c>
      <c r="H294" s="128">
        <v>10354.419999949489</v>
      </c>
      <c r="I294" s="128">
        <v>10153.279999941115</v>
      </c>
      <c r="J294" s="128">
        <v>7810.6299999682233</v>
      </c>
      <c r="K294" s="128">
        <v>8865.4299999701761</v>
      </c>
      <c r="L294" s="128">
        <v>5041.1899999834277</v>
      </c>
      <c r="M294" s="128">
        <v>4271.4099999829195</v>
      </c>
      <c r="N294" s="128">
        <v>4956.7499999753636</v>
      </c>
      <c r="O294" s="128">
        <v>5390.8199999825592</v>
      </c>
      <c r="P294" s="128">
        <v>5692.8899999740388</v>
      </c>
      <c r="Q294" s="128">
        <v>3414.1899999887537</v>
      </c>
      <c r="R294" s="128">
        <v>182.3999999982625</v>
      </c>
    </row>
    <row r="295" spans="1:18" x14ac:dyDescent="0.25">
      <c r="A295" s="15"/>
      <c r="B295" s="7"/>
      <c r="E295" s="14" t="s">
        <v>48</v>
      </c>
      <c r="F295" s="128" t="s">
        <v>716</v>
      </c>
      <c r="G295" s="128">
        <v>46496.309999892226</v>
      </c>
      <c r="H295" s="128">
        <v>40047.449999906741</v>
      </c>
      <c r="I295" s="128">
        <v>34897.599999913946</v>
      </c>
      <c r="J295" s="128">
        <v>43858.519999884244</v>
      </c>
      <c r="K295" s="128">
        <v>39392.619999904695</v>
      </c>
      <c r="L295" s="128">
        <v>34947.899999924215</v>
      </c>
      <c r="M295" s="128">
        <v>20765.92999995366</v>
      </c>
      <c r="N295" s="128">
        <v>11911.269999968586</v>
      </c>
      <c r="O295" s="128">
        <v>7354.6699999782431</v>
      </c>
      <c r="P295" s="128">
        <v>7864.1999999572108</v>
      </c>
      <c r="Q295" s="128">
        <v>2932.9599999892048</v>
      </c>
      <c r="R295" s="128">
        <v>838.89999999722932</v>
      </c>
    </row>
    <row r="296" spans="1:18" x14ac:dyDescent="0.25">
      <c r="A296" s="15"/>
      <c r="B296" s="7"/>
      <c r="E296" s="14" t="s">
        <v>48</v>
      </c>
      <c r="F296" s="128" t="s">
        <v>717</v>
      </c>
      <c r="G296" s="128">
        <v>11838.73999994609</v>
      </c>
      <c r="H296" s="128">
        <v>7133.2099999657657</v>
      </c>
      <c r="I296" s="128">
        <v>17317.839999905889</v>
      </c>
      <c r="J296" s="128">
        <v>16042.609999934401</v>
      </c>
      <c r="K296" s="128">
        <v>14460.539999941037</v>
      </c>
      <c r="L296" s="128">
        <v>11690.479999948759</v>
      </c>
      <c r="M296" s="128">
        <v>13837.209999935367</v>
      </c>
      <c r="N296" s="128">
        <v>14849.299999949828</v>
      </c>
      <c r="O296" s="128">
        <v>13451.679999967833</v>
      </c>
      <c r="P296" s="128">
        <v>15147.839999944525</v>
      </c>
      <c r="Q296" s="128">
        <v>13473.229999947682</v>
      </c>
      <c r="R296" s="128">
        <v>4812.2099999866332</v>
      </c>
    </row>
    <row r="297" spans="1:18" x14ac:dyDescent="0.25">
      <c r="A297" s="15"/>
      <c r="B297" s="7"/>
      <c r="E297" s="14" t="s">
        <v>48</v>
      </c>
      <c r="F297" s="128" t="s">
        <v>718</v>
      </c>
      <c r="G297" s="128">
        <v>191510.14999967982</v>
      </c>
      <c r="H297" s="128">
        <v>141472.46999975998</v>
      </c>
      <c r="I297" s="128">
        <v>241618.70999962025</v>
      </c>
      <c r="J297" s="128">
        <v>76849.299999862837</v>
      </c>
      <c r="K297" s="128">
        <v>61579.999999884931</v>
      </c>
      <c r="L297" s="128">
        <v>62081.969999881338</v>
      </c>
      <c r="M297" s="128">
        <v>51334.759999902439</v>
      </c>
      <c r="N297" s="128">
        <v>49151.949999913122</v>
      </c>
      <c r="O297" s="128">
        <v>32322.729999939351</v>
      </c>
      <c r="P297" s="128">
        <v>21599.919999957725</v>
      </c>
      <c r="Q297" s="128">
        <v>7080.6799999827635</v>
      </c>
      <c r="R297" s="128">
        <v>1750.229999997362</v>
      </c>
    </row>
    <row r="298" spans="1:18" x14ac:dyDescent="0.25">
      <c r="A298" s="15"/>
      <c r="B298" s="7"/>
      <c r="E298" s="14" t="s">
        <v>48</v>
      </c>
      <c r="F298" s="128" t="s">
        <v>77</v>
      </c>
      <c r="G298" s="128">
        <v>676132.90999884519</v>
      </c>
      <c r="H298" s="128">
        <v>705706.05999887129</v>
      </c>
      <c r="I298" s="128">
        <v>822481.96999848413</v>
      </c>
      <c r="J298" s="128">
        <v>345509.91999945842</v>
      </c>
      <c r="K298" s="128">
        <v>109634.03999981485</v>
      </c>
      <c r="L298" s="128">
        <v>96505.429999831176</v>
      </c>
      <c r="M298" s="128">
        <v>85032.079999836977</v>
      </c>
      <c r="N298" s="128">
        <v>72800.999999879874</v>
      </c>
      <c r="O298" s="128">
        <v>47779.969999903915</v>
      </c>
      <c r="P298" s="128">
        <v>35210.499999937536</v>
      </c>
      <c r="Q298" s="128">
        <v>16081.049999964573</v>
      </c>
      <c r="R298" s="128">
        <v>3219.029999994149</v>
      </c>
    </row>
    <row r="299" spans="1:18" x14ac:dyDescent="0.25">
      <c r="A299" s="15"/>
      <c r="B299" s="7"/>
      <c r="E299" s="14" t="s">
        <v>48</v>
      </c>
      <c r="F299" s="128" t="s">
        <v>719</v>
      </c>
      <c r="G299" s="128">
        <v>71202.329999777285</v>
      </c>
      <c r="H299" s="128">
        <v>57338.119999790353</v>
      </c>
      <c r="I299" s="128">
        <v>68568.049999752635</v>
      </c>
      <c r="J299" s="128">
        <v>68705.779999802791</v>
      </c>
      <c r="K299" s="128">
        <v>73025.86999976178</v>
      </c>
      <c r="L299" s="128">
        <v>51560.529999843042</v>
      </c>
      <c r="M299" s="128">
        <v>58686.469999890061</v>
      </c>
      <c r="N299" s="128">
        <v>63200.509999845453</v>
      </c>
      <c r="O299" s="128">
        <v>47370.359999915403</v>
      </c>
      <c r="P299" s="128">
        <v>38638.289999886889</v>
      </c>
      <c r="Q299" s="128">
        <v>21368.78999988077</v>
      </c>
      <c r="R299" s="128">
        <v>9082.5199999515171</v>
      </c>
    </row>
    <row r="300" spans="1:18" x14ac:dyDescent="0.25">
      <c r="A300" s="15"/>
      <c r="B300" s="7"/>
      <c r="C300" s="10"/>
      <c r="D300" s="10"/>
      <c r="E300" s="13" t="s">
        <v>49</v>
      </c>
      <c r="F300" s="13"/>
      <c r="G300" s="13">
        <v>3593185.1199999447</v>
      </c>
      <c r="H300" s="13">
        <v>3318325.8599991906</v>
      </c>
      <c r="I300" s="13">
        <v>3008059.4899998591</v>
      </c>
      <c r="J300" s="13">
        <v>2913287.16999983</v>
      </c>
      <c r="K300" s="13">
        <v>2856317.5599997994</v>
      </c>
      <c r="L300" s="13">
        <v>3227454.42999986</v>
      </c>
      <c r="M300" s="13">
        <v>3635861.9599997941</v>
      </c>
      <c r="N300" s="13">
        <v>3846088.6399997449</v>
      </c>
      <c r="O300" s="13">
        <v>3462842.6199997626</v>
      </c>
      <c r="P300" s="13">
        <v>3587221.2499997327</v>
      </c>
      <c r="Q300" s="13">
        <v>3722758.559999703</v>
      </c>
      <c r="R300" s="13">
        <v>3776889.5699996897</v>
      </c>
    </row>
    <row r="301" spans="1:18" x14ac:dyDescent="0.25">
      <c r="A301" s="15"/>
      <c r="B301" s="7"/>
      <c r="E301" s="14" t="s">
        <v>49</v>
      </c>
      <c r="F301" s="128" t="s">
        <v>71</v>
      </c>
      <c r="G301" s="128">
        <v>709127.76999996474</v>
      </c>
      <c r="H301" s="128">
        <v>766383.33999933815</v>
      </c>
      <c r="I301" s="128">
        <v>687706.05999991135</v>
      </c>
      <c r="J301" s="128">
        <v>711584.75999990152</v>
      </c>
      <c r="K301" s="128">
        <v>760106.1199999298</v>
      </c>
      <c r="L301" s="128">
        <v>942867.87999995495</v>
      </c>
      <c r="M301" s="128">
        <v>1084428.4899999425</v>
      </c>
      <c r="N301" s="128">
        <v>1125327.2299999595</v>
      </c>
      <c r="O301" s="128">
        <v>996770.57999995491</v>
      </c>
      <c r="P301" s="128">
        <v>1088636.3899999266</v>
      </c>
      <c r="Q301" s="128">
        <v>1118865.0999999372</v>
      </c>
      <c r="R301" s="128">
        <v>1013019.6199999176</v>
      </c>
    </row>
    <row r="302" spans="1:18" x14ac:dyDescent="0.25">
      <c r="A302" s="15"/>
      <c r="B302" s="7"/>
      <c r="E302" s="14" t="s">
        <v>49</v>
      </c>
      <c r="F302" s="128" t="s">
        <v>716</v>
      </c>
      <c r="G302" s="128">
        <v>267316.35999999754</v>
      </c>
      <c r="H302" s="128">
        <v>269114.28999990504</v>
      </c>
      <c r="I302" s="128">
        <v>305435.94999998808</v>
      </c>
      <c r="J302" s="128">
        <v>280723.6799999699</v>
      </c>
      <c r="K302" s="128">
        <v>298200.0399999884</v>
      </c>
      <c r="L302" s="128">
        <v>333018.36999998591</v>
      </c>
      <c r="M302" s="128">
        <v>557151.54999994638</v>
      </c>
      <c r="N302" s="128">
        <v>633191.52999994718</v>
      </c>
      <c r="O302" s="128">
        <v>676961.33999990625</v>
      </c>
      <c r="P302" s="128">
        <v>684304.0499999139</v>
      </c>
      <c r="Q302" s="128">
        <v>755663.68999987468</v>
      </c>
      <c r="R302" s="128">
        <v>805376.09999992501</v>
      </c>
    </row>
    <row r="303" spans="1:18" x14ac:dyDescent="0.25">
      <c r="A303" s="15"/>
      <c r="B303" s="7"/>
      <c r="E303" s="14" t="s">
        <v>49</v>
      </c>
      <c r="F303" s="128" t="s">
        <v>717</v>
      </c>
      <c r="G303" s="128">
        <v>567919.25999999407</v>
      </c>
      <c r="H303" s="128">
        <v>484119.30999997258</v>
      </c>
      <c r="I303" s="128">
        <v>423812.02999998443</v>
      </c>
      <c r="J303" s="128">
        <v>412175.88999997964</v>
      </c>
      <c r="K303" s="128">
        <v>315835.68999997526</v>
      </c>
      <c r="L303" s="128">
        <v>334858.16999998328</v>
      </c>
      <c r="M303" s="128">
        <v>371572.14999997057</v>
      </c>
      <c r="N303" s="128">
        <v>490332.22999995016</v>
      </c>
      <c r="O303" s="128">
        <v>385659.40999996709</v>
      </c>
      <c r="P303" s="128">
        <v>371124.52999995812</v>
      </c>
      <c r="Q303" s="128">
        <v>393344.96999996062</v>
      </c>
      <c r="R303" s="128">
        <v>352739.76999996207</v>
      </c>
    </row>
    <row r="304" spans="1:18" x14ac:dyDescent="0.25">
      <c r="A304" s="15"/>
      <c r="B304" s="7"/>
      <c r="E304" s="14" t="s">
        <v>49</v>
      </c>
      <c r="F304" s="128" t="s">
        <v>718</v>
      </c>
      <c r="G304" s="128">
        <v>558915.07999999588</v>
      </c>
      <c r="H304" s="128">
        <v>531878.37999997474</v>
      </c>
      <c r="I304" s="128">
        <v>523733.95999999857</v>
      </c>
      <c r="J304" s="128">
        <v>529314.50999999419</v>
      </c>
      <c r="K304" s="128">
        <v>578997.99999997672</v>
      </c>
      <c r="L304" s="128">
        <v>589536.51999998244</v>
      </c>
      <c r="M304" s="128">
        <v>634202.37999996124</v>
      </c>
      <c r="N304" s="128">
        <v>699839.5099999602</v>
      </c>
      <c r="O304" s="128">
        <v>636041.07999997842</v>
      </c>
      <c r="P304" s="128">
        <v>612923.85999997577</v>
      </c>
      <c r="Q304" s="128">
        <v>734432.58999995713</v>
      </c>
      <c r="R304" s="128">
        <v>823484.11999993026</v>
      </c>
    </row>
    <row r="305" spans="1:18" x14ac:dyDescent="0.25">
      <c r="A305" s="15"/>
      <c r="B305" s="7"/>
      <c r="E305" s="14" t="s">
        <v>49</v>
      </c>
      <c r="F305" s="128" t="s">
        <v>77</v>
      </c>
      <c r="G305" s="128">
        <v>199491.5</v>
      </c>
      <c r="H305" s="128">
        <v>189043.5</v>
      </c>
      <c r="I305" s="128">
        <v>161944</v>
      </c>
      <c r="J305" s="128">
        <v>187068.28999999538</v>
      </c>
      <c r="K305" s="128">
        <v>176004.75999999815</v>
      </c>
      <c r="L305" s="128">
        <v>285361</v>
      </c>
      <c r="M305" s="128">
        <v>266537.94999999925</v>
      </c>
      <c r="N305" s="128">
        <v>242032.4299999699</v>
      </c>
      <c r="O305" s="128">
        <v>195900</v>
      </c>
      <c r="P305" s="128">
        <v>212616.77999999933</v>
      </c>
      <c r="Q305" s="128">
        <v>230103.33999999706</v>
      </c>
      <c r="R305" s="128">
        <v>251546.43999999948</v>
      </c>
    </row>
    <row r="306" spans="1:18" x14ac:dyDescent="0.25">
      <c r="A306" s="15"/>
      <c r="B306" s="7"/>
      <c r="E306" s="14" t="s">
        <v>49</v>
      </c>
      <c r="F306" s="128" t="s">
        <v>719</v>
      </c>
      <c r="G306" s="128">
        <v>1290415.1499999927</v>
      </c>
      <c r="H306" s="128">
        <v>1077787.04</v>
      </c>
      <c r="I306" s="128">
        <v>905427.48999997682</v>
      </c>
      <c r="J306" s="128">
        <v>792420.03999998933</v>
      </c>
      <c r="K306" s="128">
        <v>727172.9499999308</v>
      </c>
      <c r="L306" s="128">
        <v>741812.48999995366</v>
      </c>
      <c r="M306" s="128">
        <v>721969.4399999741</v>
      </c>
      <c r="N306" s="128">
        <v>655365.70999995805</v>
      </c>
      <c r="O306" s="128">
        <v>571510.20999995631</v>
      </c>
      <c r="P306" s="128">
        <v>617615.63999995939</v>
      </c>
      <c r="Q306" s="128">
        <v>490348.86999997613</v>
      </c>
      <c r="R306" s="128">
        <v>530723.51999995555</v>
      </c>
    </row>
    <row r="307" spans="1:18" x14ac:dyDescent="0.25">
      <c r="A307" s="15"/>
      <c r="B307" s="7"/>
      <c r="C307" s="8" t="s">
        <v>50</v>
      </c>
      <c r="D307" s="8"/>
      <c r="E307" s="8"/>
      <c r="F307" s="8"/>
      <c r="G307" s="9">
        <v>632769639.63876939</v>
      </c>
      <c r="H307" s="9">
        <v>642127807.01876271</v>
      </c>
      <c r="I307" s="9">
        <v>639457373.86900318</v>
      </c>
      <c r="J307" s="9">
        <v>693290244.80892754</v>
      </c>
      <c r="K307" s="9">
        <v>733019506.09895492</v>
      </c>
      <c r="L307" s="9">
        <v>748688303.90894973</v>
      </c>
      <c r="M307" s="9">
        <v>772772347.69898772</v>
      </c>
      <c r="N307" s="9">
        <v>862339335.38904142</v>
      </c>
      <c r="O307" s="9">
        <v>770491612.06920838</v>
      </c>
      <c r="P307" s="9">
        <v>294267935.68970507</v>
      </c>
      <c r="Q307" s="9">
        <v>141450117.67983997</v>
      </c>
      <c r="R307" s="9">
        <v>129298520.36986616</v>
      </c>
    </row>
    <row r="308" spans="1:18" x14ac:dyDescent="0.25">
      <c r="A308" s="15"/>
      <c r="D308" s="11" t="s">
        <v>30</v>
      </c>
      <c r="E308" s="11"/>
      <c r="F308" s="11"/>
      <c r="G308" s="12">
        <v>136622315.33958381</v>
      </c>
      <c r="H308" s="12">
        <v>122712296.45963857</v>
      </c>
      <c r="I308" s="12">
        <v>129753756.77981822</v>
      </c>
      <c r="J308" s="12">
        <v>139034708.15982237</v>
      </c>
      <c r="K308" s="12">
        <v>135566293.42982423</v>
      </c>
      <c r="L308" s="12">
        <v>159993116.75978571</v>
      </c>
      <c r="M308" s="12">
        <v>145931467.0198085</v>
      </c>
      <c r="N308" s="12">
        <v>129841668.2698563</v>
      </c>
      <c r="O308" s="12">
        <v>112379752.19989079</v>
      </c>
      <c r="P308" s="12">
        <v>123523316.44990657</v>
      </c>
      <c r="Q308" s="12">
        <v>101773539.82991432</v>
      </c>
      <c r="R308" s="12">
        <v>93656070.579932302</v>
      </c>
    </row>
    <row r="309" spans="1:18" x14ac:dyDescent="0.25">
      <c r="A309" s="15"/>
      <c r="B309" s="7"/>
      <c r="C309" s="10"/>
      <c r="D309" s="10"/>
      <c r="E309" s="13" t="s">
        <v>51</v>
      </c>
      <c r="F309" s="13"/>
      <c r="G309" s="13">
        <v>47406991.569947816</v>
      </c>
      <c r="H309" s="13">
        <v>38551551.999959171</v>
      </c>
      <c r="I309" s="13">
        <v>45452612.639953472</v>
      </c>
      <c r="J309" s="13">
        <v>45207397.5299474</v>
      </c>
      <c r="K309" s="13">
        <v>49237739.329937235</v>
      </c>
      <c r="L309" s="13">
        <v>51013868.069928892</v>
      </c>
      <c r="M309" s="13">
        <v>41336289.309941292</v>
      </c>
      <c r="N309" s="13">
        <v>31299361.68996739</v>
      </c>
      <c r="O309" s="13">
        <v>32330002.589966062</v>
      </c>
      <c r="P309" s="13">
        <v>38243285.849968925</v>
      </c>
      <c r="Q309" s="13">
        <v>18198129.479982957</v>
      </c>
      <c r="R309" s="13">
        <v>16897648.719987299</v>
      </c>
    </row>
    <row r="310" spans="1:18" x14ac:dyDescent="0.25">
      <c r="A310" s="15"/>
      <c r="B310" s="7"/>
      <c r="E310" s="14" t="s">
        <v>51</v>
      </c>
      <c r="F310" s="128" t="s">
        <v>71</v>
      </c>
      <c r="G310" s="128">
        <v>21383585.329982694</v>
      </c>
      <c r="H310" s="128">
        <v>19482620.92998429</v>
      </c>
      <c r="I310" s="128">
        <v>20909501.039987847</v>
      </c>
      <c r="J310" s="128">
        <v>21753494.589986768</v>
      </c>
      <c r="K310" s="128">
        <v>25138111.959981494</v>
      </c>
      <c r="L310" s="128">
        <v>26171410.579977974</v>
      </c>
      <c r="M310" s="128">
        <v>25981287.179973684</v>
      </c>
      <c r="N310" s="128">
        <v>21472190.92998698</v>
      </c>
      <c r="O310" s="128">
        <v>18573929.669986315</v>
      </c>
      <c r="P310" s="128">
        <v>17971417.709985759</v>
      </c>
      <c r="Q310" s="128">
        <v>10404014.589993013</v>
      </c>
      <c r="R310" s="128">
        <v>8746342.6399940029</v>
      </c>
    </row>
    <row r="311" spans="1:18" x14ac:dyDescent="0.25">
      <c r="A311" s="15"/>
      <c r="B311" s="7"/>
      <c r="E311" s="14" t="s">
        <v>51</v>
      </c>
      <c r="F311" s="128" t="s">
        <v>716</v>
      </c>
      <c r="G311" s="128">
        <v>646846.95999793126</v>
      </c>
      <c r="H311" s="128">
        <v>748626.8099983898</v>
      </c>
      <c r="I311" s="128">
        <v>855370.83999774512</v>
      </c>
      <c r="J311" s="128">
        <v>766722.48999760416</v>
      </c>
      <c r="K311" s="128">
        <v>844515.7099972805</v>
      </c>
      <c r="L311" s="128">
        <v>1077846.7399956626</v>
      </c>
      <c r="M311" s="128">
        <v>879258.32999715954</v>
      </c>
      <c r="N311" s="128">
        <v>1099090.4799972968</v>
      </c>
      <c r="O311" s="128">
        <v>609583.53999832587</v>
      </c>
      <c r="P311" s="128">
        <v>1237107.4499977441</v>
      </c>
      <c r="Q311" s="128">
        <v>279233.26999881957</v>
      </c>
      <c r="R311" s="128">
        <v>1608973.7299984356</v>
      </c>
    </row>
    <row r="312" spans="1:18" x14ac:dyDescent="0.25">
      <c r="A312" s="15"/>
      <c r="B312" s="7"/>
      <c r="E312" s="14" t="s">
        <v>51</v>
      </c>
      <c r="F312" s="128" t="s">
        <v>717</v>
      </c>
      <c r="G312" s="128">
        <v>321626.14999913675</v>
      </c>
      <c r="H312" s="128">
        <v>527316.60999820661</v>
      </c>
      <c r="I312" s="128">
        <v>474216.9099979531</v>
      </c>
      <c r="J312" s="128">
        <v>471538.49999760708</v>
      </c>
      <c r="K312" s="128">
        <v>700216.52999682142</v>
      </c>
      <c r="L312" s="128">
        <v>827488.26999702048</v>
      </c>
      <c r="M312" s="128">
        <v>775110.9099977985</v>
      </c>
      <c r="N312" s="128">
        <v>543176.85999704269</v>
      </c>
      <c r="O312" s="128">
        <v>700250.27999759116</v>
      </c>
      <c r="P312" s="128">
        <v>926984.40999870002</v>
      </c>
      <c r="Q312" s="128">
        <v>462267.39999896288</v>
      </c>
      <c r="R312" s="128">
        <v>415527.63999997079</v>
      </c>
    </row>
    <row r="313" spans="1:18" x14ac:dyDescent="0.25">
      <c r="A313" s="15"/>
      <c r="B313" s="7"/>
      <c r="E313" s="14" t="s">
        <v>51</v>
      </c>
      <c r="F313" s="128" t="s">
        <v>718</v>
      </c>
      <c r="G313" s="128">
        <v>7351739.5399882756</v>
      </c>
      <c r="H313" s="128">
        <v>7462476.4099887302</v>
      </c>
      <c r="I313" s="128">
        <v>7690799.9099874254</v>
      </c>
      <c r="J313" s="128">
        <v>6633499.7999901595</v>
      </c>
      <c r="K313" s="128">
        <v>7746381.5999869304</v>
      </c>
      <c r="L313" s="128">
        <v>7873066.019986378</v>
      </c>
      <c r="M313" s="128">
        <v>6684592.8099860307</v>
      </c>
      <c r="N313" s="128">
        <v>5543217.4999910202</v>
      </c>
      <c r="O313" s="128">
        <v>3021340.4399941131</v>
      </c>
      <c r="P313" s="128">
        <v>2325649.3799973726</v>
      </c>
      <c r="Q313" s="128">
        <v>895638.2199976854</v>
      </c>
      <c r="R313" s="128">
        <v>448331.2499998688</v>
      </c>
    </row>
    <row r="314" spans="1:18" x14ac:dyDescent="0.25">
      <c r="A314" s="15"/>
      <c r="B314" s="7"/>
      <c r="E314" s="14" t="s">
        <v>51</v>
      </c>
      <c r="F314" s="128" t="s">
        <v>77</v>
      </c>
      <c r="G314" s="128">
        <v>2680880.1899958849</v>
      </c>
      <c r="H314" s="128">
        <v>2321447.5199980079</v>
      </c>
      <c r="I314" s="128">
        <v>1625296.2299972808</v>
      </c>
      <c r="J314" s="128">
        <v>1768005.3099969001</v>
      </c>
      <c r="K314" s="128">
        <v>2077086.7499969206</v>
      </c>
      <c r="L314" s="128">
        <v>2037367.7099966034</v>
      </c>
      <c r="M314" s="128">
        <v>1873668.009996973</v>
      </c>
      <c r="N314" s="128">
        <v>1197130.9599977727</v>
      </c>
      <c r="O314" s="128">
        <v>5298376.7499957196</v>
      </c>
      <c r="P314" s="128">
        <v>15489717.749990556</v>
      </c>
      <c r="Q314" s="128">
        <v>3726076.6299976259</v>
      </c>
      <c r="R314" s="128">
        <v>2278149.8199962527</v>
      </c>
    </row>
    <row r="315" spans="1:18" x14ac:dyDescent="0.25">
      <c r="A315" s="15"/>
      <c r="B315" s="7"/>
      <c r="E315" s="14" t="s">
        <v>51</v>
      </c>
      <c r="F315" s="128" t="s">
        <v>719</v>
      </c>
      <c r="G315" s="128">
        <v>15022313.399983834</v>
      </c>
      <c r="H315" s="128">
        <v>8009063.7199915433</v>
      </c>
      <c r="I315" s="128">
        <v>13897427.709985184</v>
      </c>
      <c r="J315" s="128">
        <v>13814136.839978367</v>
      </c>
      <c r="K315" s="128">
        <v>12731426.779977797</v>
      </c>
      <c r="L315" s="128">
        <v>13026688.74997526</v>
      </c>
      <c r="M315" s="128">
        <v>5142372.0699896365</v>
      </c>
      <c r="N315" s="128">
        <v>1444554.9599972833</v>
      </c>
      <c r="O315" s="128">
        <v>4126521.9099939936</v>
      </c>
      <c r="P315" s="128">
        <v>292409.14999880269</v>
      </c>
      <c r="Q315" s="128">
        <v>2430899.3699968541</v>
      </c>
      <c r="R315" s="128">
        <v>3400323.6399987689</v>
      </c>
    </row>
    <row r="316" spans="1:18" x14ac:dyDescent="0.25">
      <c r="A316" s="15"/>
      <c r="B316" s="7"/>
      <c r="C316" s="10"/>
      <c r="D316" s="10"/>
      <c r="E316" s="13" t="s">
        <v>52</v>
      </c>
      <c r="F316" s="13"/>
      <c r="G316" s="13">
        <v>1776162.8699910154</v>
      </c>
      <c r="H316" s="13">
        <v>1565206.4599917717</v>
      </c>
      <c r="I316" s="13">
        <v>1513101.1699912786</v>
      </c>
      <c r="J316" s="13">
        <v>1629731.0399920614</v>
      </c>
      <c r="K316" s="13">
        <v>2496438.1599876382</v>
      </c>
      <c r="L316" s="13">
        <v>1905941.8099885953</v>
      </c>
      <c r="M316" s="13">
        <v>1952308.2399878735</v>
      </c>
      <c r="N316" s="13">
        <v>1576773.9799907259</v>
      </c>
      <c r="O316" s="13">
        <v>1485072.1099921893</v>
      </c>
      <c r="P316" s="13">
        <v>1032909.9799950863</v>
      </c>
      <c r="Q316" s="13">
        <v>1424154.0499944817</v>
      </c>
      <c r="R316" s="13">
        <v>1277809.8399940077</v>
      </c>
    </row>
    <row r="317" spans="1:18" x14ac:dyDescent="0.25">
      <c r="A317" s="15"/>
      <c r="B317" s="7"/>
      <c r="E317" s="14" t="s">
        <v>52</v>
      </c>
      <c r="F317" s="128" t="s">
        <v>71</v>
      </c>
      <c r="G317" s="128">
        <v>515294.34999736026</v>
      </c>
      <c r="H317" s="128">
        <v>408285.939997904</v>
      </c>
      <c r="I317" s="128">
        <v>267112.92999847978</v>
      </c>
      <c r="J317" s="128">
        <v>358312.31999802589</v>
      </c>
      <c r="K317" s="128">
        <v>845397.51999564283</v>
      </c>
      <c r="L317" s="128">
        <v>581384.47999680229</v>
      </c>
      <c r="M317" s="128">
        <v>484127.27999687381</v>
      </c>
      <c r="N317" s="128">
        <v>404276.69999787025</v>
      </c>
      <c r="O317" s="128">
        <v>367477.79999807384</v>
      </c>
      <c r="P317" s="128">
        <v>275494.31999858469</v>
      </c>
      <c r="Q317" s="128">
        <v>282258.51999890804</v>
      </c>
      <c r="R317" s="128">
        <v>317289.99999880046</v>
      </c>
    </row>
    <row r="318" spans="1:18" x14ac:dyDescent="0.25">
      <c r="A318" s="15"/>
      <c r="B318" s="7"/>
      <c r="E318" s="14" t="s">
        <v>52</v>
      </c>
      <c r="F318" s="128" t="s">
        <v>716</v>
      </c>
      <c r="G318" s="128">
        <v>92390.819999501109</v>
      </c>
      <c r="H318" s="128">
        <v>42442.949999857694</v>
      </c>
      <c r="I318" s="128">
        <v>77825.51999951154</v>
      </c>
      <c r="J318" s="128">
        <v>65576.739999689162</v>
      </c>
      <c r="K318" s="128">
        <v>385791.36999797821</v>
      </c>
      <c r="L318" s="128">
        <v>149402.58999915235</v>
      </c>
      <c r="M318" s="128">
        <v>201952.05999866128</v>
      </c>
      <c r="N318" s="128">
        <v>96623.849999465048</v>
      </c>
      <c r="O318" s="128">
        <v>98389.979999557137</v>
      </c>
      <c r="P318" s="128">
        <v>55149.80999968946</v>
      </c>
      <c r="Q318" s="128">
        <v>121008.65999940038</v>
      </c>
      <c r="R318" s="128">
        <v>177448.589999035</v>
      </c>
    </row>
    <row r="319" spans="1:18" x14ac:dyDescent="0.25">
      <c r="A319" s="15"/>
      <c r="B319" s="7"/>
      <c r="E319" s="14" t="s">
        <v>52</v>
      </c>
      <c r="F319" s="128" t="s">
        <v>717</v>
      </c>
      <c r="G319" s="128">
        <v>351366.64999848232</v>
      </c>
      <c r="H319" s="128">
        <v>389189.66999792308</v>
      </c>
      <c r="I319" s="128">
        <v>472608.33999761194</v>
      </c>
      <c r="J319" s="128">
        <v>506550.52999711683</v>
      </c>
      <c r="K319" s="128">
        <v>500340.00999711116</v>
      </c>
      <c r="L319" s="128">
        <v>484494.99999685585</v>
      </c>
      <c r="M319" s="128">
        <v>562641.62999686401</v>
      </c>
      <c r="N319" s="128">
        <v>496419.02999724075</v>
      </c>
      <c r="O319" s="128">
        <v>654571.32999689365</v>
      </c>
      <c r="P319" s="128">
        <v>449428.03999790549</v>
      </c>
      <c r="Q319" s="128">
        <v>582394.4499976933</v>
      </c>
      <c r="R319" s="128">
        <v>367512.94999784231</v>
      </c>
    </row>
    <row r="320" spans="1:18" x14ac:dyDescent="0.25">
      <c r="A320" s="15"/>
      <c r="B320" s="7"/>
      <c r="E320" s="14" t="s">
        <v>52</v>
      </c>
      <c r="F320" s="128" t="s">
        <v>718</v>
      </c>
      <c r="G320" s="128">
        <v>62357.419999621809</v>
      </c>
      <c r="H320" s="128">
        <v>23721.959999844432</v>
      </c>
      <c r="I320" s="128">
        <v>42295.349999807775</v>
      </c>
      <c r="J320" s="128">
        <v>53892.749999709427</v>
      </c>
      <c r="K320" s="128">
        <v>183911.94999973848</v>
      </c>
      <c r="L320" s="128">
        <v>70818.369999436894</v>
      </c>
      <c r="M320" s="128">
        <v>75875.24999946449</v>
      </c>
      <c r="N320" s="128">
        <v>90158.179999462795</v>
      </c>
      <c r="O320" s="128">
        <v>44105.019999742508</v>
      </c>
      <c r="P320" s="128">
        <v>24649.129999950528</v>
      </c>
      <c r="Q320" s="128">
        <v>94201.799999713898</v>
      </c>
      <c r="R320" s="128">
        <v>115690.90999943018</v>
      </c>
    </row>
    <row r="321" spans="1:18" x14ac:dyDescent="0.25">
      <c r="A321" s="15"/>
      <c r="B321" s="7"/>
      <c r="E321" s="14" t="s">
        <v>52</v>
      </c>
      <c r="F321" s="128" t="s">
        <v>77</v>
      </c>
      <c r="G321" s="128">
        <v>0</v>
      </c>
      <c r="H321" s="128">
        <v>16443.509999886155</v>
      </c>
      <c r="I321" s="128">
        <v>5669.1999999508262</v>
      </c>
      <c r="J321" s="128">
        <v>2908.2999999821186</v>
      </c>
      <c r="K321" s="128">
        <v>62720.669999927282</v>
      </c>
      <c r="L321" s="128">
        <v>56239.399999922141</v>
      </c>
      <c r="M321" s="128">
        <v>66878.179999619722</v>
      </c>
      <c r="N321" s="128">
        <v>83574.669999603182</v>
      </c>
      <c r="O321" s="128">
        <v>28070.449999839067</v>
      </c>
      <c r="P321" s="128">
        <v>44434.23999980092</v>
      </c>
      <c r="Q321" s="128">
        <v>32796.199999913573</v>
      </c>
      <c r="R321" s="128">
        <v>30291.339999884367</v>
      </c>
    </row>
    <row r="322" spans="1:18" x14ac:dyDescent="0.25">
      <c r="A322" s="15"/>
      <c r="B322" s="7"/>
      <c r="E322" s="14" t="s">
        <v>52</v>
      </c>
      <c r="F322" s="128" t="s">
        <v>719</v>
      </c>
      <c r="G322" s="128">
        <v>754753.62999604992</v>
      </c>
      <c r="H322" s="128">
        <v>685122.42999635637</v>
      </c>
      <c r="I322" s="128">
        <v>647589.82999591669</v>
      </c>
      <c r="J322" s="128">
        <v>642490.39999753796</v>
      </c>
      <c r="K322" s="128">
        <v>518276.63999724016</v>
      </c>
      <c r="L322" s="128">
        <v>563601.96999642579</v>
      </c>
      <c r="M322" s="128">
        <v>560833.83999639004</v>
      </c>
      <c r="N322" s="128">
        <v>405721.54999708384</v>
      </c>
      <c r="O322" s="128">
        <v>292457.52999808313</v>
      </c>
      <c r="P322" s="128">
        <v>183754.43999915523</v>
      </c>
      <c r="Q322" s="128">
        <v>311494.41999885254</v>
      </c>
      <c r="R322" s="128">
        <v>269576.04999901541</v>
      </c>
    </row>
    <row r="323" spans="1:18" x14ac:dyDescent="0.25">
      <c r="A323" s="15"/>
      <c r="B323" s="7"/>
      <c r="C323" s="10"/>
      <c r="D323" s="10"/>
      <c r="E323" s="13" t="s">
        <v>53</v>
      </c>
      <c r="F323" s="13"/>
      <c r="G323" s="13">
        <v>87439160.899645239</v>
      </c>
      <c r="H323" s="13">
        <v>82595537.99968785</v>
      </c>
      <c r="I323" s="13">
        <v>82788042.969873458</v>
      </c>
      <c r="J323" s="13">
        <v>92197579.589882955</v>
      </c>
      <c r="K323" s="13">
        <v>83832115.939899236</v>
      </c>
      <c r="L323" s="13">
        <v>107073306.87986834</v>
      </c>
      <c r="M323" s="13">
        <v>102642869.46987943</v>
      </c>
      <c r="N323" s="13">
        <v>96965532.599898219</v>
      </c>
      <c r="O323" s="13">
        <v>78564677.499932438</v>
      </c>
      <c r="P323" s="13">
        <v>84247120.619942546</v>
      </c>
      <c r="Q323" s="13">
        <v>82151256.299936831</v>
      </c>
      <c r="R323" s="13">
        <v>75480612.019951016</v>
      </c>
    </row>
    <row r="324" spans="1:18" x14ac:dyDescent="0.25">
      <c r="A324" s="15"/>
      <c r="B324" s="7"/>
      <c r="E324" s="14" t="s">
        <v>53</v>
      </c>
      <c r="F324" s="128" t="s">
        <v>71</v>
      </c>
      <c r="G324" s="128">
        <v>20719485.939915072</v>
      </c>
      <c r="H324" s="128">
        <v>21834485.959910933</v>
      </c>
      <c r="I324" s="128">
        <v>23280880.789967958</v>
      </c>
      <c r="J324" s="128">
        <v>26962358.289969746</v>
      </c>
      <c r="K324" s="128">
        <v>24976573.399974167</v>
      </c>
      <c r="L324" s="128">
        <v>33856950.119962543</v>
      </c>
      <c r="M324" s="128">
        <v>32725631.399966154</v>
      </c>
      <c r="N324" s="128">
        <v>29398248.799965631</v>
      </c>
      <c r="O324" s="128">
        <v>24425758.24998172</v>
      </c>
      <c r="P324" s="128">
        <v>25338037.379979469</v>
      </c>
      <c r="Q324" s="128">
        <v>20703608.449986972</v>
      </c>
      <c r="R324" s="128">
        <v>20403316.879989382</v>
      </c>
    </row>
    <row r="325" spans="1:18" x14ac:dyDescent="0.25">
      <c r="A325" s="15"/>
      <c r="B325" s="7"/>
      <c r="E325" s="14" t="s">
        <v>53</v>
      </c>
      <c r="F325" s="128" t="s">
        <v>716</v>
      </c>
      <c r="G325" s="128">
        <v>14571063.059939235</v>
      </c>
      <c r="H325" s="128">
        <v>13323823.619949769</v>
      </c>
      <c r="I325" s="128">
        <v>12022746.449971702</v>
      </c>
      <c r="J325" s="128">
        <v>14225603.349975418</v>
      </c>
      <c r="K325" s="128">
        <v>12574185.359983109</v>
      </c>
      <c r="L325" s="128">
        <v>16964655.399975143</v>
      </c>
      <c r="M325" s="128">
        <v>16321810.269977728</v>
      </c>
      <c r="N325" s="128">
        <v>16076300.219982445</v>
      </c>
      <c r="O325" s="128">
        <v>12025735.419983167</v>
      </c>
      <c r="P325" s="128">
        <v>15452165.679988671</v>
      </c>
      <c r="Q325" s="128">
        <v>19570061.379976936</v>
      </c>
      <c r="R325" s="128">
        <v>14787614.809986996</v>
      </c>
    </row>
    <row r="326" spans="1:18" x14ac:dyDescent="0.25">
      <c r="A326" s="15"/>
      <c r="B326" s="7"/>
      <c r="E326" s="14" t="s">
        <v>53</v>
      </c>
      <c r="F326" s="128" t="s">
        <v>717</v>
      </c>
      <c r="G326" s="128">
        <v>20225021.629915576</v>
      </c>
      <c r="H326" s="128">
        <v>19410711.589924321</v>
      </c>
      <c r="I326" s="128">
        <v>18589311.999975711</v>
      </c>
      <c r="J326" s="128">
        <v>18772873.539982367</v>
      </c>
      <c r="K326" s="128">
        <v>15686035.929987941</v>
      </c>
      <c r="L326" s="128">
        <v>20603706.439978249</v>
      </c>
      <c r="M326" s="128">
        <v>19332586.979980525</v>
      </c>
      <c r="N326" s="128">
        <v>19762956.199986834</v>
      </c>
      <c r="O326" s="128">
        <v>15883425.99999221</v>
      </c>
      <c r="P326" s="128">
        <v>17537323.739991706</v>
      </c>
      <c r="Q326" s="128">
        <v>15763779.339992933</v>
      </c>
      <c r="R326" s="128">
        <v>15206428.199994866</v>
      </c>
    </row>
    <row r="327" spans="1:18" x14ac:dyDescent="0.25">
      <c r="A327" s="15"/>
      <c r="B327" s="7"/>
      <c r="E327" s="14" t="s">
        <v>53</v>
      </c>
      <c r="F327" s="128" t="s">
        <v>718</v>
      </c>
      <c r="G327" s="128">
        <v>12540404.289950646</v>
      </c>
      <c r="H327" s="128">
        <v>11172852.599960145</v>
      </c>
      <c r="I327" s="128">
        <v>11610275.199979128</v>
      </c>
      <c r="J327" s="128">
        <v>10580918.909984337</v>
      </c>
      <c r="K327" s="128">
        <v>8667375.219986137</v>
      </c>
      <c r="L327" s="128">
        <v>9780490.8299864586</v>
      </c>
      <c r="M327" s="128">
        <v>8610605.9399857856</v>
      </c>
      <c r="N327" s="128">
        <v>8710625.4899887796</v>
      </c>
      <c r="O327" s="128">
        <v>7451831.3999910848</v>
      </c>
      <c r="P327" s="128">
        <v>8643549.4799951799</v>
      </c>
      <c r="Q327" s="128">
        <v>9533767.5899923593</v>
      </c>
      <c r="R327" s="128">
        <v>8376986.8299925551</v>
      </c>
    </row>
    <row r="328" spans="1:18" x14ac:dyDescent="0.25">
      <c r="A328" s="15"/>
      <c r="B328" s="7"/>
      <c r="E328" s="14" t="s">
        <v>53</v>
      </c>
      <c r="F328" s="128" t="s">
        <v>77</v>
      </c>
      <c r="G328" s="128">
        <v>4289003.6899821348</v>
      </c>
      <c r="H328" s="128">
        <v>3970365.4499873966</v>
      </c>
      <c r="I328" s="128">
        <v>3929120.9799938714</v>
      </c>
      <c r="J328" s="128">
        <v>4084214.0199945462</v>
      </c>
      <c r="K328" s="128">
        <v>4521518.0899927653</v>
      </c>
      <c r="L328" s="128">
        <v>4605879.6599951498</v>
      </c>
      <c r="M328" s="128">
        <v>5002867.1899951231</v>
      </c>
      <c r="N328" s="128">
        <v>5152767.1099950392</v>
      </c>
      <c r="O328" s="128">
        <v>3894518.5099979723</v>
      </c>
      <c r="P328" s="128">
        <v>3403893.2799977837</v>
      </c>
      <c r="Q328" s="128">
        <v>4540318.1899980046</v>
      </c>
      <c r="R328" s="128">
        <v>4382823.3999971803</v>
      </c>
    </row>
    <row r="329" spans="1:18" x14ac:dyDescent="0.25">
      <c r="A329" s="15"/>
      <c r="B329" s="7"/>
      <c r="E329" s="14" t="s">
        <v>53</v>
      </c>
      <c r="F329" s="128" t="s">
        <v>719</v>
      </c>
      <c r="G329" s="128">
        <v>15094182.289942456</v>
      </c>
      <c r="H329" s="128">
        <v>12883298.779955093</v>
      </c>
      <c r="I329" s="128">
        <v>13355707.54998509</v>
      </c>
      <c r="J329" s="128">
        <v>17571611.47997652</v>
      </c>
      <c r="K329" s="128">
        <v>17406427.939975075</v>
      </c>
      <c r="L329" s="128">
        <v>21261624.429970793</v>
      </c>
      <c r="M329" s="128">
        <v>20649367.689974219</v>
      </c>
      <c r="N329" s="128">
        <v>17864634.779979482</v>
      </c>
      <c r="O329" s="128">
        <v>14883407.9199863</v>
      </c>
      <c r="P329" s="128">
        <v>13872151.059989747</v>
      </c>
      <c r="Q329" s="128">
        <v>12039721.349989664</v>
      </c>
      <c r="R329" s="128">
        <v>12323441.899990022</v>
      </c>
    </row>
    <row r="330" spans="1:18" x14ac:dyDescent="0.25">
      <c r="A330" s="15"/>
      <c r="D330" s="11" t="s">
        <v>34</v>
      </c>
      <c r="E330" s="11"/>
      <c r="F330" s="11"/>
      <c r="G330" s="12">
        <v>496147324.29923713</v>
      </c>
      <c r="H330" s="12">
        <v>519415510.55920488</v>
      </c>
      <c r="I330" s="12">
        <v>509703617.08910888</v>
      </c>
      <c r="J330" s="12">
        <v>554255536.64917707</v>
      </c>
      <c r="K330" s="12">
        <v>597453212.66912019</v>
      </c>
      <c r="L330" s="12">
        <v>588695187.14911938</v>
      </c>
      <c r="M330" s="12">
        <v>626840880.67918181</v>
      </c>
      <c r="N330" s="12">
        <v>732497667.11918855</v>
      </c>
      <c r="O330" s="12">
        <v>658111859.86934829</v>
      </c>
      <c r="P330" s="12">
        <v>170744619.23979706</v>
      </c>
      <c r="Q330" s="12">
        <v>39676577.849928983</v>
      </c>
      <c r="R330" s="12">
        <v>35642449.789935179</v>
      </c>
    </row>
    <row r="331" spans="1:18" x14ac:dyDescent="0.25">
      <c r="A331" s="15"/>
      <c r="B331" s="7"/>
      <c r="C331" s="10"/>
      <c r="D331" s="10"/>
      <c r="E331" s="13" t="s">
        <v>54</v>
      </c>
      <c r="F331" s="13"/>
      <c r="G331" s="13">
        <v>175363662.78999987</v>
      </c>
      <c r="H331" s="13">
        <v>128399426.12999997</v>
      </c>
      <c r="I331" s="13">
        <v>93925562.10999997</v>
      </c>
      <c r="J331" s="13">
        <v>86589043.269999936</v>
      </c>
      <c r="K331" s="13">
        <v>98772829.879999936</v>
      </c>
      <c r="L331" s="13">
        <v>108273823.21000001</v>
      </c>
      <c r="M331" s="13">
        <v>108281638</v>
      </c>
      <c r="N331" s="13">
        <v>127614235.34999998</v>
      </c>
      <c r="O331" s="13">
        <v>145616319.31999999</v>
      </c>
      <c r="P331" s="13">
        <v>36115734.439999968</v>
      </c>
      <c r="Q331" s="13">
        <v>1040946.4799999977</v>
      </c>
      <c r="R331" s="13">
        <v>651809.75999999233</v>
      </c>
    </row>
    <row r="332" spans="1:18" x14ac:dyDescent="0.25">
      <c r="A332" s="15"/>
      <c r="B332" s="7"/>
      <c r="E332" s="14" t="s">
        <v>54</v>
      </c>
      <c r="F332" s="128" t="s">
        <v>71</v>
      </c>
      <c r="G332" s="128">
        <v>72738371.929999962</v>
      </c>
      <c r="H332" s="128">
        <v>50884259.120000005</v>
      </c>
      <c r="I332" s="128">
        <v>38894154.609999999</v>
      </c>
      <c r="J332" s="128">
        <v>36344603</v>
      </c>
      <c r="K332" s="128">
        <v>43259820.009999998</v>
      </c>
      <c r="L332" s="128">
        <v>45947926.699999988</v>
      </c>
      <c r="M332" s="128">
        <v>41531931.719999991</v>
      </c>
      <c r="N332" s="128">
        <v>51184040.409999982</v>
      </c>
      <c r="O332" s="128">
        <v>60270256.930000007</v>
      </c>
      <c r="P332" s="128">
        <v>14485637.019999996</v>
      </c>
      <c r="Q332" s="128">
        <v>378036.65999999829</v>
      </c>
      <c r="R332" s="128">
        <v>162129</v>
      </c>
    </row>
    <row r="333" spans="1:18" x14ac:dyDescent="0.25">
      <c r="A333" s="15"/>
      <c r="B333" s="7"/>
      <c r="E333" s="14" t="s">
        <v>54</v>
      </c>
      <c r="F333" s="128" t="s">
        <v>716</v>
      </c>
      <c r="G333" s="128">
        <v>16253730</v>
      </c>
      <c r="H333" s="128">
        <v>8878047.9399999958</v>
      </c>
      <c r="I333" s="128">
        <v>6392633</v>
      </c>
      <c r="J333" s="128">
        <v>6044092.1999999806</v>
      </c>
      <c r="K333" s="128">
        <v>6473234.7799999956</v>
      </c>
      <c r="L333" s="128">
        <v>7711796.6799999997</v>
      </c>
      <c r="M333" s="128">
        <v>8391231.6399999987</v>
      </c>
      <c r="N333" s="128">
        <v>9477603.0099999867</v>
      </c>
      <c r="O333" s="128">
        <v>12022238.529999964</v>
      </c>
      <c r="P333" s="128">
        <v>4867901.1999999797</v>
      </c>
      <c r="Q333" s="128">
        <v>106849.80000000075</v>
      </c>
      <c r="R333" s="128">
        <v>110205</v>
      </c>
    </row>
    <row r="334" spans="1:18" x14ac:dyDescent="0.25">
      <c r="A334" s="15"/>
      <c r="B334" s="7"/>
      <c r="E334" s="14" t="s">
        <v>54</v>
      </c>
      <c r="F334" s="128" t="s">
        <v>717</v>
      </c>
      <c r="G334" s="128">
        <v>17584808.649999999</v>
      </c>
      <c r="H334" s="128">
        <v>15569613.599999998</v>
      </c>
      <c r="I334" s="128">
        <v>10752107.749999985</v>
      </c>
      <c r="J334" s="128">
        <v>9729615</v>
      </c>
      <c r="K334" s="128">
        <v>9711693.4399999864</v>
      </c>
      <c r="L334" s="128">
        <v>10295790.18</v>
      </c>
      <c r="M334" s="128">
        <v>11260824.299999999</v>
      </c>
      <c r="N334" s="128">
        <v>13889369</v>
      </c>
      <c r="O334" s="128">
        <v>13576894</v>
      </c>
      <c r="P334" s="128">
        <v>4410054</v>
      </c>
      <c r="Q334" s="128">
        <v>141178.89999999944</v>
      </c>
      <c r="R334" s="128">
        <v>110940</v>
      </c>
    </row>
    <row r="335" spans="1:18" x14ac:dyDescent="0.25">
      <c r="A335" s="15"/>
      <c r="B335" s="7"/>
      <c r="E335" s="14" t="s">
        <v>54</v>
      </c>
      <c r="F335" s="128" t="s">
        <v>718</v>
      </c>
      <c r="G335" s="128">
        <v>10530538.539999992</v>
      </c>
      <c r="H335" s="128">
        <v>8275689.6999999983</v>
      </c>
      <c r="I335" s="128">
        <v>4681530</v>
      </c>
      <c r="J335" s="128">
        <v>4380273.3599999994</v>
      </c>
      <c r="K335" s="128">
        <v>3978991.1899999976</v>
      </c>
      <c r="L335" s="128">
        <v>4764390</v>
      </c>
      <c r="M335" s="128">
        <v>5424855</v>
      </c>
      <c r="N335" s="128">
        <v>5373936.5299999993</v>
      </c>
      <c r="O335" s="128">
        <v>5250892.7999999877</v>
      </c>
      <c r="P335" s="128">
        <v>2418143</v>
      </c>
      <c r="Q335" s="128">
        <v>93971.11999999918</v>
      </c>
      <c r="R335" s="128">
        <v>100230</v>
      </c>
    </row>
    <row r="336" spans="1:18" x14ac:dyDescent="0.25">
      <c r="A336" s="15"/>
      <c r="B336" s="7"/>
      <c r="E336" s="14" t="s">
        <v>54</v>
      </c>
      <c r="F336" s="128" t="s">
        <v>77</v>
      </c>
      <c r="G336" s="128">
        <v>2301673.1600000039</v>
      </c>
      <c r="H336" s="128">
        <v>2374073.5</v>
      </c>
      <c r="I336" s="128">
        <v>1317525</v>
      </c>
      <c r="J336" s="128">
        <v>1711815</v>
      </c>
      <c r="K336" s="128">
        <v>1751370</v>
      </c>
      <c r="L336" s="128">
        <v>1742415</v>
      </c>
      <c r="M336" s="128">
        <v>2223271.9199999943</v>
      </c>
      <c r="N336" s="128">
        <v>2105890.1999999993</v>
      </c>
      <c r="O336" s="128">
        <v>2365389.5999999996</v>
      </c>
      <c r="P336" s="128">
        <v>1311405.6499999994</v>
      </c>
      <c r="Q336" s="128">
        <v>39210</v>
      </c>
      <c r="R336" s="128">
        <v>19380</v>
      </c>
    </row>
    <row r="337" spans="1:18" x14ac:dyDescent="0.25">
      <c r="A337" s="15"/>
      <c r="B337" s="7"/>
      <c r="E337" s="14" t="s">
        <v>54</v>
      </c>
      <c r="F337" s="128" t="s">
        <v>719</v>
      </c>
      <c r="G337" s="128">
        <v>55954540.509999916</v>
      </c>
      <c r="H337" s="128">
        <v>42417742.269999996</v>
      </c>
      <c r="I337" s="128">
        <v>31887611.749999985</v>
      </c>
      <c r="J337" s="128">
        <v>28378644.709999956</v>
      </c>
      <c r="K337" s="128">
        <v>33597720.459999949</v>
      </c>
      <c r="L337" s="128">
        <v>37811504.649999969</v>
      </c>
      <c r="M337" s="128">
        <v>39449523.420000002</v>
      </c>
      <c r="N337" s="128">
        <v>45583396.199999981</v>
      </c>
      <c r="O337" s="128">
        <v>52130647.459999986</v>
      </c>
      <c r="P337" s="128">
        <v>8622593.5699999966</v>
      </c>
      <c r="Q337" s="128">
        <v>281700</v>
      </c>
      <c r="R337" s="128">
        <v>148925.75999999233</v>
      </c>
    </row>
    <row r="338" spans="1:18" x14ac:dyDescent="0.25">
      <c r="A338" s="15"/>
      <c r="B338" s="7"/>
      <c r="C338" s="10"/>
      <c r="D338" s="10"/>
      <c r="E338" s="13" t="s">
        <v>55</v>
      </c>
      <c r="F338" s="13"/>
      <c r="G338" s="13">
        <v>144587339.94945064</v>
      </c>
      <c r="H338" s="13">
        <v>165633978.24930882</v>
      </c>
      <c r="I338" s="13">
        <v>138855370.01944104</v>
      </c>
      <c r="J338" s="13">
        <v>144452943.29945818</v>
      </c>
      <c r="K338" s="13">
        <v>151118996.38943696</v>
      </c>
      <c r="L338" s="13">
        <v>171767116.96939111</v>
      </c>
      <c r="M338" s="13">
        <v>177345889.32941502</v>
      </c>
      <c r="N338" s="13">
        <v>187116300.63941485</v>
      </c>
      <c r="O338" s="13">
        <v>169064692.29952314</v>
      </c>
      <c r="P338" s="13">
        <v>51817617.839877568</v>
      </c>
      <c r="Q338" s="13">
        <v>867318.14999792038</v>
      </c>
      <c r="R338" s="13">
        <v>100315.0899996548</v>
      </c>
    </row>
    <row r="339" spans="1:18" x14ac:dyDescent="0.25">
      <c r="A339" s="15"/>
      <c r="B339" s="7"/>
      <c r="E339" s="14" t="s">
        <v>55</v>
      </c>
      <c r="F339" s="128" t="s">
        <v>71</v>
      </c>
      <c r="G339" s="128">
        <v>53828189.489809036</v>
      </c>
      <c r="H339" s="128">
        <v>54032419.209784195</v>
      </c>
      <c r="I339" s="128">
        <v>42943572.069831014</v>
      </c>
      <c r="J339" s="128">
        <v>40193617.0098437</v>
      </c>
      <c r="K339" s="128">
        <v>38915423.609846264</v>
      </c>
      <c r="L339" s="128">
        <v>46615521.089825384</v>
      </c>
      <c r="M339" s="128">
        <v>45087121.419839844</v>
      </c>
      <c r="N339" s="128">
        <v>45820182.23984842</v>
      </c>
      <c r="O339" s="128">
        <v>38886123.179875702</v>
      </c>
      <c r="P339" s="128">
        <v>8850971.8499723114</v>
      </c>
      <c r="Q339" s="128">
        <v>197442.07999949763</v>
      </c>
      <c r="R339" s="128">
        <v>27324.439999865368</v>
      </c>
    </row>
    <row r="340" spans="1:18" x14ac:dyDescent="0.25">
      <c r="A340" s="15"/>
      <c r="B340" s="7"/>
      <c r="E340" s="14" t="s">
        <v>55</v>
      </c>
      <c r="F340" s="128" t="s">
        <v>716</v>
      </c>
      <c r="G340" s="128">
        <v>26167188.45989082</v>
      </c>
      <c r="H340" s="128">
        <v>29554766.589868009</v>
      </c>
      <c r="I340" s="128">
        <v>25819430.0599216</v>
      </c>
      <c r="J340" s="128">
        <v>27387726.669920042</v>
      </c>
      <c r="K340" s="128">
        <v>29232231.409900982</v>
      </c>
      <c r="L340" s="128">
        <v>33292266.709892344</v>
      </c>
      <c r="M340" s="128">
        <v>34180499.309906632</v>
      </c>
      <c r="N340" s="128">
        <v>36592857.819898307</v>
      </c>
      <c r="O340" s="128">
        <v>36343018.039912403</v>
      </c>
      <c r="P340" s="128">
        <v>12002176.259974545</v>
      </c>
      <c r="Q340" s="128">
        <v>159132.80999966478</v>
      </c>
      <c r="R340" s="128">
        <v>11176.429999974556</v>
      </c>
    </row>
    <row r="341" spans="1:18" x14ac:dyDescent="0.25">
      <c r="A341" s="15"/>
      <c r="B341" s="7"/>
      <c r="E341" s="14" t="s">
        <v>55</v>
      </c>
      <c r="F341" s="128" t="s">
        <v>717</v>
      </c>
      <c r="G341" s="128">
        <v>6821436.1599719189</v>
      </c>
      <c r="H341" s="128">
        <v>10096436.619957246</v>
      </c>
      <c r="I341" s="128">
        <v>8333068.1199670127</v>
      </c>
      <c r="J341" s="128">
        <v>9640012.3799587805</v>
      </c>
      <c r="K341" s="128">
        <v>10351397.589956552</v>
      </c>
      <c r="L341" s="128">
        <v>14669302.669943215</v>
      </c>
      <c r="M341" s="128">
        <v>18052447.189943399</v>
      </c>
      <c r="N341" s="128">
        <v>18893915.959945224</v>
      </c>
      <c r="O341" s="128">
        <v>14763413.629960788</v>
      </c>
      <c r="P341" s="128">
        <v>3637321.9499918497</v>
      </c>
      <c r="Q341" s="128">
        <v>91968.959999742918</v>
      </c>
      <c r="R341" s="128">
        <v>15019.289999934379</v>
      </c>
    </row>
    <row r="342" spans="1:18" x14ac:dyDescent="0.25">
      <c r="A342" s="15"/>
      <c r="B342" s="7"/>
      <c r="E342" s="14" t="s">
        <v>55</v>
      </c>
      <c r="F342" s="128" t="s">
        <v>718</v>
      </c>
      <c r="G342" s="128">
        <v>19114918.559927426</v>
      </c>
      <c r="H342" s="128">
        <v>23003003.229908131</v>
      </c>
      <c r="I342" s="128">
        <v>16985896.019918874</v>
      </c>
      <c r="J342" s="128">
        <v>18813568.429914262</v>
      </c>
      <c r="K342" s="128">
        <v>20012882.18991933</v>
      </c>
      <c r="L342" s="128">
        <v>23866516.559917036</v>
      </c>
      <c r="M342" s="128">
        <v>25009804.509915501</v>
      </c>
      <c r="N342" s="128">
        <v>28478017.579909429</v>
      </c>
      <c r="O342" s="128">
        <v>26656418.289925579</v>
      </c>
      <c r="P342" s="128">
        <v>11570642.939972047</v>
      </c>
      <c r="Q342" s="128">
        <v>105462.10999968369</v>
      </c>
      <c r="R342" s="128">
        <v>18082.349999940954</v>
      </c>
    </row>
    <row r="343" spans="1:18" x14ac:dyDescent="0.25">
      <c r="A343" s="15"/>
      <c r="B343" s="7"/>
      <c r="E343" s="14" t="s">
        <v>55</v>
      </c>
      <c r="F343" s="128" t="s">
        <v>77</v>
      </c>
      <c r="G343" s="128">
        <v>14435403.599938381</v>
      </c>
      <c r="H343" s="128">
        <v>18749486.869916219</v>
      </c>
      <c r="I343" s="128">
        <v>17077110.669921942</v>
      </c>
      <c r="J343" s="128">
        <v>20917913.679919377</v>
      </c>
      <c r="K343" s="128">
        <v>22693651.199912842</v>
      </c>
      <c r="L343" s="128">
        <v>22888929.629911944</v>
      </c>
      <c r="M343" s="128">
        <v>22270477.799914144</v>
      </c>
      <c r="N343" s="128">
        <v>23480485.499919023</v>
      </c>
      <c r="O343" s="128">
        <v>20789318.329945486</v>
      </c>
      <c r="P343" s="128">
        <v>10705180.869982312</v>
      </c>
      <c r="Q343" s="128">
        <v>241898.0599994954</v>
      </c>
      <c r="R343" s="128">
        <v>24584.68999995105</v>
      </c>
    </row>
    <row r="344" spans="1:18" x14ac:dyDescent="0.25">
      <c r="A344" s="15"/>
      <c r="B344" s="7"/>
      <c r="E344" s="14" t="s">
        <v>55</v>
      </c>
      <c r="F344" s="128" t="s">
        <v>719</v>
      </c>
      <c r="G344" s="128">
        <v>24220203.679912779</v>
      </c>
      <c r="H344" s="128">
        <v>30197865.729873568</v>
      </c>
      <c r="I344" s="128">
        <v>27696293.079879183</v>
      </c>
      <c r="J344" s="128">
        <v>27500105.129900571</v>
      </c>
      <c r="K344" s="128">
        <v>29913410.389899805</v>
      </c>
      <c r="L344" s="128">
        <v>30434580.309902325</v>
      </c>
      <c r="M344" s="128">
        <v>32745539.099895544</v>
      </c>
      <c r="N344" s="128">
        <v>33850841.539894648</v>
      </c>
      <c r="O344" s="128">
        <v>31626400.829901878</v>
      </c>
      <c r="P344" s="128">
        <v>5051323.9699829444</v>
      </c>
      <c r="Q344" s="128">
        <v>71414.129999835975</v>
      </c>
      <c r="R344" s="128">
        <v>4127.8899999884889</v>
      </c>
    </row>
    <row r="345" spans="1:18" x14ac:dyDescent="0.25">
      <c r="A345" s="15"/>
      <c r="B345" s="7"/>
      <c r="C345" s="10"/>
      <c r="D345" s="10"/>
      <c r="E345" s="13" t="s">
        <v>56</v>
      </c>
      <c r="F345" s="13"/>
      <c r="G345" s="13">
        <v>92170247.729999945</v>
      </c>
      <c r="H345" s="13">
        <v>137165047.63999999</v>
      </c>
      <c r="I345" s="13">
        <v>183856976.44999996</v>
      </c>
      <c r="J345" s="13">
        <v>222678125.76000005</v>
      </c>
      <c r="K345" s="13">
        <v>237392727.97999993</v>
      </c>
      <c r="L345" s="13">
        <v>191320120.44</v>
      </c>
      <c r="M345" s="13">
        <v>206130675.51000011</v>
      </c>
      <c r="N345" s="13">
        <v>252678902.74999982</v>
      </c>
      <c r="O345" s="13">
        <v>199830110.08999997</v>
      </c>
      <c r="P345" s="13">
        <v>20163642.329999998</v>
      </c>
      <c r="Q345" s="13">
        <v>2883548.6899999995</v>
      </c>
      <c r="R345" s="13">
        <v>2599791.3199999994</v>
      </c>
    </row>
    <row r="346" spans="1:18" x14ac:dyDescent="0.25">
      <c r="A346" s="15"/>
      <c r="B346" s="7"/>
      <c r="E346" s="14" t="s">
        <v>56</v>
      </c>
      <c r="F346" s="128" t="s">
        <v>71</v>
      </c>
      <c r="G346" s="128">
        <v>20566707.319999982</v>
      </c>
      <c r="H346" s="128">
        <v>36126887.390000001</v>
      </c>
      <c r="I346" s="128">
        <v>57676238.279999986</v>
      </c>
      <c r="J346" s="128">
        <v>73760291.999999985</v>
      </c>
      <c r="K346" s="128">
        <v>84841769.099999979</v>
      </c>
      <c r="L346" s="128">
        <v>73936989.319999993</v>
      </c>
      <c r="M346" s="128">
        <v>83084606.879999995</v>
      </c>
      <c r="N346" s="128">
        <v>106115161.35999997</v>
      </c>
      <c r="O346" s="128">
        <v>90260723.11999996</v>
      </c>
      <c r="P346" s="128">
        <v>9424810.7399999946</v>
      </c>
      <c r="Q346" s="128">
        <v>1164679.6899999995</v>
      </c>
      <c r="R346" s="128">
        <v>988457.31999999937</v>
      </c>
    </row>
    <row r="347" spans="1:18" x14ac:dyDescent="0.25">
      <c r="A347" s="15"/>
      <c r="B347" s="7"/>
      <c r="E347" s="14" t="s">
        <v>56</v>
      </c>
      <c r="F347" s="128" t="s">
        <v>716</v>
      </c>
      <c r="G347" s="128">
        <v>9732914</v>
      </c>
      <c r="H347" s="128">
        <v>14147091.149999999</v>
      </c>
      <c r="I347" s="128">
        <v>17591051.75</v>
      </c>
      <c r="J347" s="128">
        <v>23810737.769999996</v>
      </c>
      <c r="K347" s="128">
        <v>24771782.559999935</v>
      </c>
      <c r="L347" s="128">
        <v>20659363.379999984</v>
      </c>
      <c r="M347" s="128">
        <v>22949260.179999992</v>
      </c>
      <c r="N347" s="128">
        <v>29864610.459999997</v>
      </c>
      <c r="O347" s="128">
        <v>23400532.829999998</v>
      </c>
      <c r="P347" s="128">
        <v>3242155.69</v>
      </c>
      <c r="Q347" s="128">
        <v>280368</v>
      </c>
      <c r="R347" s="128">
        <v>240455</v>
      </c>
    </row>
    <row r="348" spans="1:18" x14ac:dyDescent="0.25">
      <c r="A348" s="15"/>
      <c r="B348" s="7"/>
      <c r="E348" s="14" t="s">
        <v>56</v>
      </c>
      <c r="F348" s="128" t="s">
        <v>717</v>
      </c>
      <c r="G348" s="128">
        <v>10063535.419999989</v>
      </c>
      <c r="H348" s="128">
        <v>14254498.319999998</v>
      </c>
      <c r="I348" s="128">
        <v>15292219.279999997</v>
      </c>
      <c r="J348" s="128">
        <v>16538406.729999999</v>
      </c>
      <c r="K348" s="128">
        <v>15422137.359999986</v>
      </c>
      <c r="L348" s="128">
        <v>11225755</v>
      </c>
      <c r="M348" s="128">
        <v>10699885.33</v>
      </c>
      <c r="N348" s="128">
        <v>10840758.719999999</v>
      </c>
      <c r="O348" s="128">
        <v>8627769.8499999996</v>
      </c>
      <c r="P348" s="128">
        <v>1112578.75</v>
      </c>
      <c r="Q348" s="128">
        <v>84515</v>
      </c>
      <c r="R348" s="128">
        <v>56815</v>
      </c>
    </row>
    <row r="349" spans="1:18" x14ac:dyDescent="0.25">
      <c r="A349" s="15"/>
      <c r="B349" s="7"/>
      <c r="E349" s="14" t="s">
        <v>56</v>
      </c>
      <c r="F349" s="128" t="s">
        <v>718</v>
      </c>
      <c r="G349" s="128">
        <v>30358726.73</v>
      </c>
      <c r="H349" s="128">
        <v>36355541.599999994</v>
      </c>
      <c r="I349" s="128">
        <v>40286998.309999987</v>
      </c>
      <c r="J349" s="128">
        <v>43457062.789999999</v>
      </c>
      <c r="K349" s="128">
        <v>41215777.199999996</v>
      </c>
      <c r="L349" s="128">
        <v>31805363.02</v>
      </c>
      <c r="M349" s="128">
        <v>31557086.169999994</v>
      </c>
      <c r="N349" s="128">
        <v>34503088.689999998</v>
      </c>
      <c r="O349" s="128">
        <v>23883598.740000002</v>
      </c>
      <c r="P349" s="128">
        <v>3170660.47</v>
      </c>
      <c r="Q349" s="128">
        <v>483368</v>
      </c>
      <c r="R349" s="128">
        <v>579317</v>
      </c>
    </row>
    <row r="350" spans="1:18" x14ac:dyDescent="0.25">
      <c r="A350" s="15"/>
      <c r="B350" s="7"/>
      <c r="E350" s="14" t="s">
        <v>56</v>
      </c>
      <c r="F350" s="128" t="s">
        <v>77</v>
      </c>
      <c r="G350" s="128">
        <v>5971515.1499999994</v>
      </c>
      <c r="H350" s="128">
        <v>7355170</v>
      </c>
      <c r="I350" s="128">
        <v>7770396.1199999992</v>
      </c>
      <c r="J350" s="128">
        <v>7745093</v>
      </c>
      <c r="K350" s="128">
        <v>7291487</v>
      </c>
      <c r="L350" s="128">
        <v>6142345</v>
      </c>
      <c r="M350" s="128">
        <v>5619990</v>
      </c>
      <c r="N350" s="128">
        <v>6300946</v>
      </c>
      <c r="O350" s="128">
        <v>3970505.32</v>
      </c>
      <c r="P350" s="128">
        <v>164131</v>
      </c>
      <c r="Q350" s="128">
        <v>122524</v>
      </c>
      <c r="R350" s="128">
        <v>70301</v>
      </c>
    </row>
    <row r="351" spans="1:18" x14ac:dyDescent="0.25">
      <c r="A351" s="15"/>
      <c r="B351" s="7"/>
      <c r="E351" s="14" t="s">
        <v>56</v>
      </c>
      <c r="F351" s="128" t="s">
        <v>719</v>
      </c>
      <c r="G351" s="128">
        <v>15476849.109999986</v>
      </c>
      <c r="H351" s="128">
        <v>28925859.179999996</v>
      </c>
      <c r="I351" s="128">
        <v>45240072.709999986</v>
      </c>
      <c r="J351" s="128">
        <v>57366533.469999999</v>
      </c>
      <c r="K351" s="128">
        <v>63849774.75999999</v>
      </c>
      <c r="L351" s="128">
        <v>47550304.719999976</v>
      </c>
      <c r="M351" s="128">
        <v>52219846.950000003</v>
      </c>
      <c r="N351" s="128">
        <v>65054337.519999988</v>
      </c>
      <c r="O351" s="128">
        <v>49686980.230000004</v>
      </c>
      <c r="P351" s="128">
        <v>3049305.6799999988</v>
      </c>
      <c r="Q351" s="128">
        <v>748094</v>
      </c>
      <c r="R351" s="128">
        <v>664446</v>
      </c>
    </row>
    <row r="352" spans="1:18" x14ac:dyDescent="0.25">
      <c r="A352" s="15"/>
      <c r="B352" s="7"/>
      <c r="C352" s="10"/>
      <c r="D352" s="10"/>
      <c r="E352" s="13" t="s">
        <v>57</v>
      </c>
      <c r="F352" s="13"/>
      <c r="G352" s="13">
        <v>50650074.969827265</v>
      </c>
      <c r="H352" s="13">
        <v>56306242.549834222</v>
      </c>
      <c r="I352" s="13">
        <v>60967162.129829898</v>
      </c>
      <c r="J352" s="13">
        <v>63872219.049811155</v>
      </c>
      <c r="K352" s="13">
        <v>63869233.449798912</v>
      </c>
      <c r="L352" s="13">
        <v>60348934.369823411</v>
      </c>
      <c r="M352" s="13">
        <v>62528988.479824141</v>
      </c>
      <c r="N352" s="13">
        <v>71171202.589812815</v>
      </c>
      <c r="O352" s="13">
        <v>59672488.859877691</v>
      </c>
      <c r="P352" s="13">
        <v>24085560.589977831</v>
      </c>
      <c r="Q352" s="13">
        <v>11780232.77998909</v>
      </c>
      <c r="R352" s="13">
        <v>9949823.3899906948</v>
      </c>
    </row>
    <row r="353" spans="1:18" x14ac:dyDescent="0.25">
      <c r="A353" s="15"/>
      <c r="B353" s="7"/>
      <c r="E353" s="14" t="s">
        <v>57</v>
      </c>
      <c r="F353" s="128" t="s">
        <v>71</v>
      </c>
      <c r="G353" s="128">
        <v>18021335.879947439</v>
      </c>
      <c r="H353" s="128">
        <v>19652913.239948362</v>
      </c>
      <c r="I353" s="128">
        <v>23140190.969941214</v>
      </c>
      <c r="J353" s="128">
        <v>24673143.819924936</v>
      </c>
      <c r="K353" s="128">
        <v>21337378.159923851</v>
      </c>
      <c r="L353" s="128">
        <v>18281819.599936642</v>
      </c>
      <c r="M353" s="128">
        <v>19681667.149935607</v>
      </c>
      <c r="N353" s="128">
        <v>24836374.979929484</v>
      </c>
      <c r="O353" s="128">
        <v>20933576.709955215</v>
      </c>
      <c r="P353" s="128">
        <v>7284918.359995476</v>
      </c>
      <c r="Q353" s="128">
        <v>4126999.2699965746</v>
      </c>
      <c r="R353" s="128">
        <v>4288788.6999954311</v>
      </c>
    </row>
    <row r="354" spans="1:18" x14ac:dyDescent="0.25">
      <c r="A354" s="15"/>
      <c r="B354" s="7"/>
      <c r="E354" s="14" t="s">
        <v>57</v>
      </c>
      <c r="F354" s="128" t="s">
        <v>716</v>
      </c>
      <c r="G354" s="128">
        <v>7025071.6199803688</v>
      </c>
      <c r="H354" s="128">
        <v>7534049.9299787562</v>
      </c>
      <c r="I354" s="128">
        <v>8949930.3999751434</v>
      </c>
      <c r="J354" s="128">
        <v>9123399.5199776646</v>
      </c>
      <c r="K354" s="128">
        <v>9168740.4399722349</v>
      </c>
      <c r="L354" s="128">
        <v>9517435.0999740753</v>
      </c>
      <c r="M354" s="128">
        <v>9888679.539974492</v>
      </c>
      <c r="N354" s="128">
        <v>11382869.579971626</v>
      </c>
      <c r="O354" s="128">
        <v>9760370.599982243</v>
      </c>
      <c r="P354" s="128">
        <v>3346656.1599970893</v>
      </c>
      <c r="Q354" s="128">
        <v>1533140.0299986047</v>
      </c>
      <c r="R354" s="128">
        <v>957196.43999901309</v>
      </c>
    </row>
    <row r="355" spans="1:18" x14ac:dyDescent="0.25">
      <c r="A355" s="15"/>
      <c r="B355" s="7"/>
      <c r="E355" s="14" t="s">
        <v>57</v>
      </c>
      <c r="F355" s="128" t="s">
        <v>717</v>
      </c>
      <c r="G355" s="128">
        <v>5116847.4899867019</v>
      </c>
      <c r="H355" s="128">
        <v>5816608.7599850018</v>
      </c>
      <c r="I355" s="128">
        <v>5749961.4999853205</v>
      </c>
      <c r="J355" s="128">
        <v>5556641.4499852508</v>
      </c>
      <c r="K355" s="128">
        <v>5206776.9099869002</v>
      </c>
      <c r="L355" s="128">
        <v>5733936.4699905319</v>
      </c>
      <c r="M355" s="128">
        <v>5522312.8699906133</v>
      </c>
      <c r="N355" s="128">
        <v>6329080.129990601</v>
      </c>
      <c r="O355" s="128">
        <v>4378208.7199936444</v>
      </c>
      <c r="P355" s="128">
        <v>1836354.5499982107</v>
      </c>
      <c r="Q355" s="128">
        <v>892276.7899983034</v>
      </c>
      <c r="R355" s="128">
        <v>665708.5699990812</v>
      </c>
    </row>
    <row r="356" spans="1:18" x14ac:dyDescent="0.25">
      <c r="A356" s="15"/>
      <c r="B356" s="7"/>
      <c r="E356" s="14" t="s">
        <v>57</v>
      </c>
      <c r="F356" s="128" t="s">
        <v>718</v>
      </c>
      <c r="G356" s="128">
        <v>7202054.8599806642</v>
      </c>
      <c r="H356" s="128">
        <v>8597727.7399800904</v>
      </c>
      <c r="I356" s="128">
        <v>8646588.8299796637</v>
      </c>
      <c r="J356" s="128">
        <v>9759245.5499791186</v>
      </c>
      <c r="K356" s="128">
        <v>11295254.789973952</v>
      </c>
      <c r="L356" s="128">
        <v>11035177.139977967</v>
      </c>
      <c r="M356" s="128">
        <v>10640655.039979387</v>
      </c>
      <c r="N356" s="128">
        <v>10218064.399980661</v>
      </c>
      <c r="O356" s="128">
        <v>9913524.5199866295</v>
      </c>
      <c r="P356" s="128">
        <v>5138016.4099953324</v>
      </c>
      <c r="Q356" s="128">
        <v>2304477.7499987017</v>
      </c>
      <c r="R356" s="128">
        <v>2206432.7699990128</v>
      </c>
    </row>
    <row r="357" spans="1:18" x14ac:dyDescent="0.25">
      <c r="A357" s="15"/>
      <c r="B357" s="7"/>
      <c r="E357" s="14" t="s">
        <v>57</v>
      </c>
      <c r="F357" s="128" t="s">
        <v>77</v>
      </c>
      <c r="G357" s="128">
        <v>4022234.6099846093</v>
      </c>
      <c r="H357" s="128">
        <v>4404369.1699834839</v>
      </c>
      <c r="I357" s="128">
        <v>4309712.7099841721</v>
      </c>
      <c r="J357" s="128">
        <v>3640581.0599871334</v>
      </c>
      <c r="K357" s="128">
        <v>4158169.0099874414</v>
      </c>
      <c r="L357" s="128">
        <v>4565420.7099875081</v>
      </c>
      <c r="M357" s="128">
        <v>5163765.2499869298</v>
      </c>
      <c r="N357" s="128">
        <v>6008948.5499856863</v>
      </c>
      <c r="O357" s="128">
        <v>5105197.1599906348</v>
      </c>
      <c r="P357" s="128">
        <v>2926134.16999806</v>
      </c>
      <c r="Q357" s="128">
        <v>907244.20999945118</v>
      </c>
      <c r="R357" s="128">
        <v>665231.30999974022</v>
      </c>
    </row>
    <row r="358" spans="1:18" x14ac:dyDescent="0.25">
      <c r="A358" s="15"/>
      <c r="B358" s="7"/>
      <c r="E358" s="14" t="s">
        <v>57</v>
      </c>
      <c r="F358" s="128" t="s">
        <v>719</v>
      </c>
      <c r="G358" s="128">
        <v>9262530.509969214</v>
      </c>
      <c r="H358" s="128">
        <v>10300573.709966155</v>
      </c>
      <c r="I358" s="128">
        <v>10170777.719963903</v>
      </c>
      <c r="J358" s="128">
        <v>11119207.649958991</v>
      </c>
      <c r="K358" s="128">
        <v>12702914.139951048</v>
      </c>
      <c r="L358" s="128">
        <v>11215145.349959021</v>
      </c>
      <c r="M358" s="128">
        <v>11631908.62995936</v>
      </c>
      <c r="N358" s="128">
        <v>12395864.949960405</v>
      </c>
      <c r="O358" s="128">
        <v>9581611.149971839</v>
      </c>
      <c r="P358" s="128">
        <v>3553480.9399934476</v>
      </c>
      <c r="Q358" s="128">
        <v>2016094.729997467</v>
      </c>
      <c r="R358" s="128">
        <v>1166465.5999984292</v>
      </c>
    </row>
    <row r="359" spans="1:18" x14ac:dyDescent="0.25">
      <c r="A359" s="15"/>
      <c r="B359" s="7"/>
      <c r="C359" s="10"/>
      <c r="D359" s="10"/>
      <c r="E359" s="13" t="s">
        <v>58</v>
      </c>
      <c r="F359" s="13"/>
      <c r="G359" s="13">
        <v>22274326.479914509</v>
      </c>
      <c r="H359" s="13">
        <v>18791585.369938187</v>
      </c>
      <c r="I359" s="13">
        <v>15264000.199926786</v>
      </c>
      <c r="J359" s="13">
        <v>14789034.389926333</v>
      </c>
      <c r="K359" s="13">
        <v>14239406.319932105</v>
      </c>
      <c r="L359" s="13">
        <v>14628172.059932517</v>
      </c>
      <c r="M359" s="13">
        <v>14464697.169933015</v>
      </c>
      <c r="N359" s="13">
        <v>13244240.799938599</v>
      </c>
      <c r="O359" s="13">
        <v>10618750.079946741</v>
      </c>
      <c r="P359" s="13">
        <v>10217355.439948212</v>
      </c>
      <c r="Q359" s="13">
        <v>10271253.61994694</v>
      </c>
      <c r="R359" s="13">
        <v>9646467.3799490891</v>
      </c>
    </row>
    <row r="360" spans="1:18" x14ac:dyDescent="0.25">
      <c r="A360" s="15"/>
      <c r="B360" s="7"/>
      <c r="E360" s="14" t="s">
        <v>58</v>
      </c>
      <c r="F360" s="128" t="s">
        <v>71</v>
      </c>
      <c r="G360" s="128">
        <v>9423266.8899630625</v>
      </c>
      <c r="H360" s="128">
        <v>7786993.0999748763</v>
      </c>
      <c r="I360" s="128">
        <v>5755518.1999732209</v>
      </c>
      <c r="J360" s="128">
        <v>5859435.8299713768</v>
      </c>
      <c r="K360" s="128">
        <v>6644151.8499690546</v>
      </c>
      <c r="L360" s="128">
        <v>6982804.3699681191</v>
      </c>
      <c r="M360" s="128">
        <v>6125907.6299715657</v>
      </c>
      <c r="N360" s="128">
        <v>5280806.3899749517</v>
      </c>
      <c r="O360" s="128">
        <v>4481563.1999768801</v>
      </c>
      <c r="P360" s="128">
        <v>3601422.9599814583</v>
      </c>
      <c r="Q360" s="128">
        <v>4081703.2499782089</v>
      </c>
      <c r="R360" s="128">
        <v>3591522.1399795888</v>
      </c>
    </row>
    <row r="361" spans="1:18" x14ac:dyDescent="0.25">
      <c r="A361" s="15"/>
      <c r="B361" s="7"/>
      <c r="E361" s="14" t="s">
        <v>58</v>
      </c>
      <c r="F361" s="128" t="s">
        <v>716</v>
      </c>
      <c r="G361" s="128">
        <v>3146761.4399877153</v>
      </c>
      <c r="H361" s="128">
        <v>2454539.9499906702</v>
      </c>
      <c r="I361" s="128">
        <v>2005972.2599893045</v>
      </c>
      <c r="J361" s="128">
        <v>1816060.1199899388</v>
      </c>
      <c r="K361" s="128">
        <v>2082494.2599883471</v>
      </c>
      <c r="L361" s="128">
        <v>2182692.9199886513</v>
      </c>
      <c r="M361" s="128">
        <v>1884840.7399906907</v>
      </c>
      <c r="N361" s="128">
        <v>2255552.8599891029</v>
      </c>
      <c r="O361" s="128">
        <v>1988636.9799904088</v>
      </c>
      <c r="P361" s="128">
        <v>1971256.9999899343</v>
      </c>
      <c r="Q361" s="128">
        <v>1615472.6599920616</v>
      </c>
      <c r="R361" s="128">
        <v>1727304.8599911779</v>
      </c>
    </row>
    <row r="362" spans="1:18" x14ac:dyDescent="0.25">
      <c r="A362" s="15"/>
      <c r="B362" s="7"/>
      <c r="E362" s="14" t="s">
        <v>58</v>
      </c>
      <c r="F362" s="128" t="s">
        <v>717</v>
      </c>
      <c r="G362" s="128">
        <v>3184934.0799873397</v>
      </c>
      <c r="H362" s="128">
        <v>2867210.9999894854</v>
      </c>
      <c r="I362" s="128">
        <v>2673358.9999866243</v>
      </c>
      <c r="J362" s="128">
        <v>2161723.8799888715</v>
      </c>
      <c r="K362" s="128">
        <v>1369011.059993295</v>
      </c>
      <c r="L362" s="128">
        <v>1234082.1399947274</v>
      </c>
      <c r="M362" s="128">
        <v>1381014.0999935195</v>
      </c>
      <c r="N362" s="128">
        <v>1217335.7199942749</v>
      </c>
      <c r="O362" s="128">
        <v>1182914.7199938716</v>
      </c>
      <c r="P362" s="128">
        <v>1121030.5599939609</v>
      </c>
      <c r="Q362" s="128">
        <v>1015465.7999943197</v>
      </c>
      <c r="R362" s="128">
        <v>841597.11999569833</v>
      </c>
    </row>
    <row r="363" spans="1:18" x14ac:dyDescent="0.25">
      <c r="A363" s="15"/>
      <c r="B363" s="7"/>
      <c r="E363" s="14" t="s">
        <v>58</v>
      </c>
      <c r="F363" s="128" t="s">
        <v>718</v>
      </c>
      <c r="G363" s="128">
        <v>1949226.0699926019</v>
      </c>
      <c r="H363" s="128">
        <v>1437148.4199953517</v>
      </c>
      <c r="I363" s="128">
        <v>1225958.7699939357</v>
      </c>
      <c r="J363" s="128">
        <v>1470286.1799926525</v>
      </c>
      <c r="K363" s="128">
        <v>1390892.7399931075</v>
      </c>
      <c r="L363" s="128">
        <v>1747724.3399916356</v>
      </c>
      <c r="M363" s="128">
        <v>2117689.9199896948</v>
      </c>
      <c r="N363" s="128">
        <v>1584840.4999923324</v>
      </c>
      <c r="O363" s="128">
        <v>1421969.2999928109</v>
      </c>
      <c r="P363" s="128">
        <v>1497986.2399924845</v>
      </c>
      <c r="Q363" s="128">
        <v>1613654.4799917862</v>
      </c>
      <c r="R363" s="128">
        <v>1870655.8399909437</v>
      </c>
    </row>
    <row r="364" spans="1:18" x14ac:dyDescent="0.25">
      <c r="A364" s="15"/>
      <c r="B364" s="7"/>
      <c r="E364" s="14" t="s">
        <v>58</v>
      </c>
      <c r="F364" s="128" t="s">
        <v>77</v>
      </c>
      <c r="G364" s="128">
        <v>496112.25999798067</v>
      </c>
      <c r="H364" s="128">
        <v>527721.33999836072</v>
      </c>
      <c r="I364" s="128">
        <v>643227.93999658898</v>
      </c>
      <c r="J364" s="128">
        <v>897926.91999515332</v>
      </c>
      <c r="K364" s="128">
        <v>735793.57999613788</v>
      </c>
      <c r="L364" s="128">
        <v>671562.7399965059</v>
      </c>
      <c r="M364" s="128">
        <v>581243.2599971015</v>
      </c>
      <c r="N364" s="128">
        <v>551452.91999717429</v>
      </c>
      <c r="O364" s="128">
        <v>196516.79999905545</v>
      </c>
      <c r="P364" s="128">
        <v>302821.61999873072</v>
      </c>
      <c r="Q364" s="128">
        <v>382950.17999787629</v>
      </c>
      <c r="R364" s="128">
        <v>376776.93999807537</v>
      </c>
    </row>
    <row r="365" spans="1:18" x14ac:dyDescent="0.25">
      <c r="A365" s="15"/>
      <c r="B365" s="7"/>
      <c r="E365" s="14" t="s">
        <v>58</v>
      </c>
      <c r="F365" s="128" t="s">
        <v>719</v>
      </c>
      <c r="G365" s="128">
        <v>4074025.739985818</v>
      </c>
      <c r="H365" s="128">
        <v>3717971.5599894235</v>
      </c>
      <c r="I365" s="128">
        <v>2959964.0299871154</v>
      </c>
      <c r="J365" s="128">
        <v>2583601.4599883417</v>
      </c>
      <c r="K365" s="128">
        <v>2017062.8299921583</v>
      </c>
      <c r="L365" s="128">
        <v>1809305.5499928752</v>
      </c>
      <c r="M365" s="128">
        <v>2374001.5199904423</v>
      </c>
      <c r="N365" s="128">
        <v>2354252.4099907605</v>
      </c>
      <c r="O365" s="128">
        <v>1347149.0799937155</v>
      </c>
      <c r="P365" s="128">
        <v>1722837.059991641</v>
      </c>
      <c r="Q365" s="128">
        <v>1562007.2499926873</v>
      </c>
      <c r="R365" s="128">
        <v>1238610.4799936041</v>
      </c>
    </row>
    <row r="366" spans="1:18" x14ac:dyDescent="0.25">
      <c r="A366" s="15"/>
      <c r="B366" s="7"/>
      <c r="C366" s="10"/>
      <c r="D366" s="10"/>
      <c r="E366" s="13" t="s">
        <v>59</v>
      </c>
      <c r="F366" s="13"/>
      <c r="G366" s="13">
        <v>11101672.379945483</v>
      </c>
      <c r="H366" s="13">
        <v>13119230.619972952</v>
      </c>
      <c r="I366" s="13">
        <v>16834546.179998659</v>
      </c>
      <c r="J366" s="13">
        <v>21874170.879999969</v>
      </c>
      <c r="K366" s="13">
        <v>32060018.649999946</v>
      </c>
      <c r="L366" s="13">
        <v>42357020.100000016</v>
      </c>
      <c r="M366" s="13">
        <v>58088992.189999953</v>
      </c>
      <c r="N366" s="13">
        <v>80672784.989999756</v>
      </c>
      <c r="O366" s="13">
        <v>73309499.219995469</v>
      </c>
      <c r="P366" s="13">
        <v>28344708.599995974</v>
      </c>
      <c r="Q366" s="13">
        <v>12833278.129994586</v>
      </c>
      <c r="R366" s="13">
        <v>12694242.849995624</v>
      </c>
    </row>
    <row r="367" spans="1:18" x14ac:dyDescent="0.25">
      <c r="A367" s="15"/>
      <c r="B367" s="7"/>
      <c r="E367" s="14" t="s">
        <v>59</v>
      </c>
      <c r="F367" s="128" t="s">
        <v>71</v>
      </c>
      <c r="G367" s="128">
        <v>1765745.5399913192</v>
      </c>
      <c r="H367" s="128">
        <v>2598557.939994283</v>
      </c>
      <c r="I367" s="128">
        <v>3806476.6599999368</v>
      </c>
      <c r="J367" s="128">
        <v>4738507</v>
      </c>
      <c r="K367" s="128">
        <v>8879905.5</v>
      </c>
      <c r="L367" s="128">
        <v>13721327.600000024</v>
      </c>
      <c r="M367" s="128">
        <v>20856231.649999999</v>
      </c>
      <c r="N367" s="128">
        <v>28569301.43999999</v>
      </c>
      <c r="O367" s="128">
        <v>25904201.369998679</v>
      </c>
      <c r="P367" s="128">
        <v>6732613.7199995779</v>
      </c>
      <c r="Q367" s="128">
        <v>2307445.4599989597</v>
      </c>
      <c r="R367" s="128">
        <v>2710568.6599989538</v>
      </c>
    </row>
    <row r="368" spans="1:18" x14ac:dyDescent="0.25">
      <c r="A368" s="15"/>
      <c r="B368" s="7"/>
      <c r="E368" s="14" t="s">
        <v>59</v>
      </c>
      <c r="F368" s="128" t="s">
        <v>716</v>
      </c>
      <c r="G368" s="128">
        <v>2287679.2699883245</v>
      </c>
      <c r="H368" s="128">
        <v>2328768.8199967146</v>
      </c>
      <c r="I368" s="128">
        <v>3112126.0999997705</v>
      </c>
      <c r="J368" s="128">
        <v>3210994.5800000578</v>
      </c>
      <c r="K368" s="128">
        <v>3338862.5</v>
      </c>
      <c r="L368" s="128">
        <v>4495697.9899999974</v>
      </c>
      <c r="M368" s="128">
        <v>7819311.7899999972</v>
      </c>
      <c r="N368" s="128">
        <v>10062072.129999939</v>
      </c>
      <c r="O368" s="128">
        <v>8671473.8499989063</v>
      </c>
      <c r="P368" s="128">
        <v>4281219.4899990354</v>
      </c>
      <c r="Q368" s="128">
        <v>2682687.2099985355</v>
      </c>
      <c r="R368" s="128">
        <v>1803438.7899994811</v>
      </c>
    </row>
    <row r="369" spans="1:18" x14ac:dyDescent="0.25">
      <c r="A369" s="15"/>
      <c r="B369" s="7"/>
      <c r="E369" s="14" t="s">
        <v>59</v>
      </c>
      <c r="F369" s="128" t="s">
        <v>717</v>
      </c>
      <c r="G369" s="128">
        <v>5310709.1899730489</v>
      </c>
      <c r="H369" s="128">
        <v>5388155.0599867553</v>
      </c>
      <c r="I369" s="128">
        <v>6878670.7699988838</v>
      </c>
      <c r="J369" s="128">
        <v>8585217.7999999113</v>
      </c>
      <c r="K369" s="128">
        <v>13139242.639999948</v>
      </c>
      <c r="L369" s="128">
        <v>15820324.509999996</v>
      </c>
      <c r="M369" s="128">
        <v>19813446.349999987</v>
      </c>
      <c r="N369" s="128">
        <v>27304326.539999854</v>
      </c>
      <c r="O369" s="128">
        <v>23997146.149999097</v>
      </c>
      <c r="P369" s="128">
        <v>10783437.42999899</v>
      </c>
      <c r="Q369" s="128">
        <v>6048449.7499986794</v>
      </c>
      <c r="R369" s="128">
        <v>6313014.0799982613</v>
      </c>
    </row>
    <row r="370" spans="1:18" x14ac:dyDescent="0.25">
      <c r="A370" s="15"/>
      <c r="B370" s="7"/>
      <c r="E370" s="14" t="s">
        <v>59</v>
      </c>
      <c r="F370" s="128" t="s">
        <v>718</v>
      </c>
      <c r="G370" s="128">
        <v>1138211.5599957556</v>
      </c>
      <c r="H370" s="128">
        <v>1515514.5399982855</v>
      </c>
      <c r="I370" s="128">
        <v>868757.00000008941</v>
      </c>
      <c r="J370" s="128">
        <v>1277762.75</v>
      </c>
      <c r="K370" s="128">
        <v>1707108.0099999979</v>
      </c>
      <c r="L370" s="128">
        <v>1749886.5</v>
      </c>
      <c r="M370" s="128">
        <v>2231613.8999999617</v>
      </c>
      <c r="N370" s="128">
        <v>2879920.2899999879</v>
      </c>
      <c r="O370" s="128">
        <v>4032151.7699995115</v>
      </c>
      <c r="P370" s="128">
        <v>2898798.6699996316</v>
      </c>
      <c r="Q370" s="128">
        <v>795812.82999910577</v>
      </c>
      <c r="R370" s="128">
        <v>742536.55999959609</v>
      </c>
    </row>
    <row r="371" spans="1:18" x14ac:dyDescent="0.25">
      <c r="A371" s="15"/>
      <c r="B371" s="7"/>
      <c r="E371" s="14" t="s">
        <v>59</v>
      </c>
      <c r="F371" s="128" t="s">
        <v>77</v>
      </c>
      <c r="G371" s="128">
        <v>0</v>
      </c>
      <c r="H371" s="128">
        <v>169200.41999982297</v>
      </c>
      <c r="I371" s="128">
        <v>663676.89999997616</v>
      </c>
      <c r="J371" s="128">
        <v>1177744.5</v>
      </c>
      <c r="K371" s="128">
        <v>1393782.5</v>
      </c>
      <c r="L371" s="128">
        <v>1488134</v>
      </c>
      <c r="M371" s="128">
        <v>1896528</v>
      </c>
      <c r="N371" s="128">
        <v>3289909</v>
      </c>
      <c r="O371" s="128">
        <v>2770853.4899994535</v>
      </c>
      <c r="P371" s="128">
        <v>1297922.5899996692</v>
      </c>
      <c r="Q371" s="128">
        <v>275388.56999950157</v>
      </c>
      <c r="R371" s="128">
        <v>311207.33999957843</v>
      </c>
    </row>
    <row r="372" spans="1:18" x14ac:dyDescent="0.25">
      <c r="A372" s="15"/>
      <c r="B372" s="7"/>
      <c r="E372" s="14" t="s">
        <v>59</v>
      </c>
      <c r="F372" s="128" t="s">
        <v>719</v>
      </c>
      <c r="G372" s="128">
        <v>599326.81999703497</v>
      </c>
      <c r="H372" s="128">
        <v>1119033.8399970904</v>
      </c>
      <c r="I372" s="128">
        <v>1504838.75</v>
      </c>
      <c r="J372" s="128">
        <v>2883944.25</v>
      </c>
      <c r="K372" s="128">
        <v>3601117.5</v>
      </c>
      <c r="L372" s="128">
        <v>5081649.5</v>
      </c>
      <c r="M372" s="128">
        <v>5471860.5</v>
      </c>
      <c r="N372" s="128">
        <v>8567255.5899999999</v>
      </c>
      <c r="O372" s="128">
        <v>7933672.5899997996</v>
      </c>
      <c r="P372" s="128">
        <v>2350716.6999990791</v>
      </c>
      <c r="Q372" s="128">
        <v>723494.30999980471</v>
      </c>
      <c r="R372" s="128">
        <v>813477.41999975569</v>
      </c>
    </row>
  </sheetData>
  <mergeCells count="5">
    <mergeCell ref="C1:F1"/>
    <mergeCell ref="G156:J161"/>
    <mergeCell ref="G164:I169"/>
    <mergeCell ref="G171:I176"/>
    <mergeCell ref="G178:I183"/>
  </mergeCells>
  <printOptions horizontalCentered="1"/>
  <pageMargins left="0.25" right="0.25" top="0.5" bottom="0.5" header="0.3" footer="0.3"/>
  <pageSetup scale="67" fitToHeight="0" orientation="portrait" r:id="rId1"/>
  <headerFooter differentFirst="1" scaleWithDoc="0">
    <oddFooter>&amp;L&amp;9 2021 DMAS Data Book &amp;A&amp;R&amp;9Page &amp;P</oddFooter>
  </headerFooter>
  <rowBreaks count="5" manualBreakCount="5">
    <brk id="70" max="16383" man="1"/>
    <brk id="140" max="16383" man="1"/>
    <brk id="206" max="16383" man="1"/>
    <brk id="270" max="16383" man="1"/>
    <brk id="33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61</vt:i4>
      </vt:variant>
    </vt:vector>
  </HeadingPairs>
  <TitlesOfParts>
    <vt:vector size="98" baseType="lpstr">
      <vt:lpstr>Contents</vt:lpstr>
      <vt:lpstr>Definitions &amp; Notes</vt:lpstr>
      <vt:lpstr>Overview</vt:lpstr>
      <vt:lpstr>Cardinal Medicaid</vt:lpstr>
      <vt:lpstr>Cardinal CHIP</vt:lpstr>
      <vt:lpstr>E1 Service</vt:lpstr>
      <vt:lpstr>E_1a</vt:lpstr>
      <vt:lpstr>E_1b</vt:lpstr>
      <vt:lpstr>E_1c</vt:lpstr>
      <vt:lpstr>E2 Eligibility</vt:lpstr>
      <vt:lpstr>E_2a</vt:lpstr>
      <vt:lpstr>E_2b</vt:lpstr>
      <vt:lpstr>E_2c</vt:lpstr>
      <vt:lpstr>E3 Age Group</vt:lpstr>
      <vt:lpstr>E_3a</vt:lpstr>
      <vt:lpstr>E_3b</vt:lpstr>
      <vt:lpstr>E_3c</vt:lpstr>
      <vt:lpstr>E4 Region</vt:lpstr>
      <vt:lpstr>E_4a</vt:lpstr>
      <vt:lpstr>E_4b</vt:lpstr>
      <vt:lpstr>E_4c</vt:lpstr>
      <vt:lpstr>R1 Service</vt:lpstr>
      <vt:lpstr>R1_a</vt:lpstr>
      <vt:lpstr>R1_b</vt:lpstr>
      <vt:lpstr>R1_c</vt:lpstr>
      <vt:lpstr>R2 Eligibility</vt:lpstr>
      <vt:lpstr>R_2a</vt:lpstr>
      <vt:lpstr>R_2b</vt:lpstr>
      <vt:lpstr>R_2c</vt:lpstr>
      <vt:lpstr>R3 Age Group</vt:lpstr>
      <vt:lpstr>R_3a</vt:lpstr>
      <vt:lpstr>R_3b</vt:lpstr>
      <vt:lpstr>R_3c</vt:lpstr>
      <vt:lpstr>R4 Region</vt:lpstr>
      <vt:lpstr>R_4a</vt:lpstr>
      <vt:lpstr>R_4b</vt:lpstr>
      <vt:lpstr>R_4c</vt:lpstr>
      <vt:lpstr>E_2_1</vt:lpstr>
      <vt:lpstr>E_2b</vt:lpstr>
      <vt:lpstr>E_2c</vt:lpstr>
      <vt:lpstr>E_3a</vt:lpstr>
      <vt:lpstr>E_3b</vt:lpstr>
      <vt:lpstr>E_3c</vt:lpstr>
      <vt:lpstr>E_4a</vt:lpstr>
      <vt:lpstr>E_4b</vt:lpstr>
      <vt:lpstr>E_4c</vt:lpstr>
      <vt:lpstr>Contents!Print_Area</vt:lpstr>
      <vt:lpstr>'Definitions &amp; Notes'!Print_Area</vt:lpstr>
      <vt:lpstr>Overview!Print_Area</vt:lpstr>
      <vt:lpstr>R_2a!Print_Area</vt:lpstr>
      <vt:lpstr>'Definitions &amp; Notes'!Print_Titles</vt:lpstr>
      <vt:lpstr>E_1a!Print_Titles</vt:lpstr>
      <vt:lpstr>E_1b!Print_Titles</vt:lpstr>
      <vt:lpstr>E_1c!Print_Titles</vt:lpstr>
      <vt:lpstr>E_2a!Print_Titles</vt:lpstr>
      <vt:lpstr>E_2b!Print_Titles</vt:lpstr>
      <vt:lpstr>E_2c!Print_Titles</vt:lpstr>
      <vt:lpstr>E_3a!Print_Titles</vt:lpstr>
      <vt:lpstr>E_3b!Print_Titles</vt:lpstr>
      <vt:lpstr>E_3c!Print_Titles</vt:lpstr>
      <vt:lpstr>E_4a!Print_Titles</vt:lpstr>
      <vt:lpstr>E_4b!Print_Titles</vt:lpstr>
      <vt:lpstr>E_4c!Print_Titles</vt:lpstr>
      <vt:lpstr>'E1 Service'!Print_Titles</vt:lpstr>
      <vt:lpstr>R_2a!Print_Titles</vt:lpstr>
      <vt:lpstr>R_2b!Print_Titles</vt:lpstr>
      <vt:lpstr>R_2c!Print_Titles</vt:lpstr>
      <vt:lpstr>R_3a!Print_Titles</vt:lpstr>
      <vt:lpstr>R_3b!Print_Titles</vt:lpstr>
      <vt:lpstr>R_3c!Print_Titles</vt:lpstr>
      <vt:lpstr>R_4a!Print_Titles</vt:lpstr>
      <vt:lpstr>R_4b!Print_Titles</vt:lpstr>
      <vt:lpstr>'R1_a'!Print_Titles</vt:lpstr>
      <vt:lpstr>'R1_b'!Print_Titles</vt:lpstr>
      <vt:lpstr>'R1_c'!Print_Titles</vt:lpstr>
      <vt:lpstr>R_2_1</vt:lpstr>
      <vt:lpstr>R_2b</vt:lpstr>
      <vt:lpstr>R_2c</vt:lpstr>
      <vt:lpstr>R_3a</vt:lpstr>
      <vt:lpstr>R_3b</vt:lpstr>
      <vt:lpstr>R_3c</vt:lpstr>
      <vt:lpstr>R_4a</vt:lpstr>
      <vt:lpstr>R_4b</vt:lpstr>
      <vt:lpstr>R_4c</vt:lpstr>
      <vt:lpstr>TABLE1_1_EXP</vt:lpstr>
      <vt:lpstr>TABLE1_1_RCP</vt:lpstr>
      <vt:lpstr>TABLE1_2_EXP</vt:lpstr>
      <vt:lpstr>TABLE1_2_RCP</vt:lpstr>
      <vt:lpstr>TABLE1_3_EXP</vt:lpstr>
      <vt:lpstr>TABLE1_3_RCP</vt:lpstr>
      <vt:lpstr>TABLE1_EXP</vt:lpstr>
      <vt:lpstr>TABLE1_RCP</vt:lpstr>
      <vt:lpstr>TABLE2_EXP</vt:lpstr>
      <vt:lpstr>TABLE2_RCP</vt:lpstr>
      <vt:lpstr>TABLE3_EXP</vt:lpstr>
      <vt:lpstr>TABLE3_RCP</vt:lpstr>
      <vt:lpstr>TABLE4_EXP</vt:lpstr>
      <vt:lpstr>TABLE4_RCP</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Robert Chapman, Chief Economist</cp:lastModifiedBy>
  <cp:lastPrinted>2021-12-06T19:33:33Z</cp:lastPrinted>
  <dcterms:created xsi:type="dcterms:W3CDTF">2011-02-11T15:45:55Z</dcterms:created>
  <dcterms:modified xsi:type="dcterms:W3CDTF">2021-12-06T19:34:36Z</dcterms:modified>
</cp:coreProperties>
</file>